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https://eeanyweb-my.sharepoint.com/personal/roger_caiazza_eeanyweb_org/Documents/Documents/0 Pragmatic Environmentalist/1 Frequent references/Analyses/"/>
    </mc:Choice>
  </mc:AlternateContent>
  <xr:revisionPtr revIDLastSave="0" documentId="8_{5290D44E-6186-44BF-A74F-E0EB91C51AD4}" xr6:coauthVersionLast="47" xr6:coauthVersionMax="47" xr10:uidLastSave="{00000000-0000-0000-0000-000000000000}"/>
  <bookViews>
    <workbookView xWindow="-98" yWindow="-98" windowWidth="21795" windowHeight="12975" activeTab="5" xr2:uid="{00000000-000D-0000-FFFF-FFFF00000000}"/>
  </bookViews>
  <sheets>
    <sheet name="Documentation" sheetId="2" r:id="rId1"/>
    <sheet name="Data" sheetId="1" r:id="rId2"/>
    <sheet name="GHG" sheetId="3" r:id="rId3"/>
    <sheet name="CO2" sheetId="4" r:id="rId4"/>
    <sheet name="Methane" sheetId="8" state="hidden" r:id="rId5"/>
    <sheet name="summary" sheetId="5" r:id="rId6"/>
    <sheet name="Graph Trends" sheetId="9" r:id="rId7"/>
    <sheet name="NYS GHG" sheetId="6" r:id="rId8"/>
    <sheet name="New Zealand" sheetId="7" state="hidden" r:id="rId9"/>
  </sheets>
  <definedNames>
    <definedName name="co2_mass">Data!$D$2:$D$10000</definedName>
    <definedName name="country">Data!$B$2:$B$10000</definedName>
    <definedName name="gdp">Data!$I$2:$I$10000</definedName>
    <definedName name="iso_code">Data!$A$2:$A$10000</definedName>
    <definedName name="methane">Data!$F$2:$F$10000</definedName>
    <definedName name="nitrous_oxide">Data!$G$2:$G$10000</definedName>
    <definedName name="population">Data!$H$2:$H$10000</definedName>
    <definedName name="primary_energy_consumption">Data!$J$2:$J$10000</definedName>
    <definedName name="total_ghg">Data!$E$2:$E$10000</definedName>
    <definedName name="year">Data!$C$2:$C$10000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5" i="9" l="1"/>
  <c r="S5" i="9"/>
  <c r="R5" i="9"/>
  <c r="Q5" i="9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11" i="5"/>
  <c r="N7" i="5"/>
  <c r="O7" i="5"/>
  <c r="N8" i="5"/>
  <c r="O8" i="5"/>
  <c r="N9" i="5"/>
  <c r="O9" i="5"/>
  <c r="N10" i="5"/>
  <c r="O10" i="5"/>
  <c r="N11" i="5"/>
  <c r="O11" i="5"/>
  <c r="N12" i="5"/>
  <c r="O12" i="5"/>
  <c r="N13" i="5"/>
  <c r="O13" i="5"/>
  <c r="N14" i="5"/>
  <c r="O14" i="5"/>
  <c r="N15" i="5"/>
  <c r="O15" i="5"/>
  <c r="N16" i="5"/>
  <c r="O16" i="5"/>
  <c r="N17" i="5"/>
  <c r="O17" i="5"/>
  <c r="N18" i="5"/>
  <c r="O18" i="5"/>
  <c r="N19" i="5"/>
  <c r="O19" i="5"/>
  <c r="N20" i="5"/>
  <c r="O20" i="5"/>
  <c r="N21" i="5"/>
  <c r="O21" i="5"/>
  <c r="N22" i="5"/>
  <c r="O22" i="5"/>
  <c r="N23" i="5"/>
  <c r="O23" i="5"/>
  <c r="N24" i="5"/>
  <c r="O24" i="5"/>
  <c r="N25" i="5"/>
  <c r="O25" i="5"/>
  <c r="N26" i="5"/>
  <c r="O26" i="5"/>
  <c r="N27" i="5"/>
  <c r="O27" i="5"/>
  <c r="N28" i="5"/>
  <c r="O28" i="5"/>
  <c r="N29" i="5"/>
  <c r="O29" i="5"/>
  <c r="N30" i="5"/>
  <c r="O30" i="5"/>
  <c r="N31" i="5"/>
  <c r="O31" i="5"/>
  <c r="N32" i="5"/>
  <c r="O32" i="5"/>
  <c r="N33" i="5"/>
  <c r="O33" i="5"/>
  <c r="N34" i="5"/>
  <c r="O34" i="5"/>
  <c r="N35" i="5"/>
  <c r="O35" i="5"/>
  <c r="N36" i="5"/>
  <c r="O36" i="5"/>
  <c r="N37" i="5"/>
  <c r="O37" i="5"/>
  <c r="O6" i="5"/>
  <c r="N6" i="5"/>
  <c r="K36" i="5"/>
  <c r="K37" i="5"/>
  <c r="D35" i="9"/>
  <c r="E35" i="9"/>
  <c r="D36" i="9"/>
  <c r="E36" i="9"/>
  <c r="D6" i="9" l="1"/>
  <c r="E6" i="9"/>
  <c r="D7" i="9"/>
  <c r="E7" i="9"/>
  <c r="D8" i="9"/>
  <c r="E8" i="9"/>
  <c r="D9" i="9"/>
  <c r="E9" i="9"/>
  <c r="D10" i="9"/>
  <c r="E10" i="9"/>
  <c r="D11" i="9"/>
  <c r="S15" i="9" s="1"/>
  <c r="E11" i="9"/>
  <c r="T15" i="9" s="1"/>
  <c r="D12" i="9"/>
  <c r="E12" i="9"/>
  <c r="D13" i="9"/>
  <c r="E13" i="9"/>
  <c r="D14" i="9"/>
  <c r="E14" i="9"/>
  <c r="D15" i="9"/>
  <c r="E15" i="9"/>
  <c r="D16" i="9"/>
  <c r="E16" i="9"/>
  <c r="D17" i="9"/>
  <c r="E17" i="9"/>
  <c r="D18" i="9"/>
  <c r="E18" i="9"/>
  <c r="D19" i="9"/>
  <c r="E19" i="9"/>
  <c r="D20" i="9"/>
  <c r="E20" i="9"/>
  <c r="D21" i="9"/>
  <c r="S25" i="9" s="1"/>
  <c r="E21" i="9"/>
  <c r="T25" i="9" s="1"/>
  <c r="D22" i="9"/>
  <c r="E22" i="9"/>
  <c r="D23" i="9"/>
  <c r="E23" i="9"/>
  <c r="D24" i="9"/>
  <c r="E24" i="9"/>
  <c r="D25" i="9"/>
  <c r="E25" i="9"/>
  <c r="D26" i="9"/>
  <c r="E26" i="9"/>
  <c r="D27" i="9"/>
  <c r="E27" i="9"/>
  <c r="D28" i="9"/>
  <c r="E28" i="9"/>
  <c r="D29" i="9"/>
  <c r="E29" i="9"/>
  <c r="D30" i="9"/>
  <c r="E30" i="9"/>
  <c r="D31" i="9"/>
  <c r="E31" i="9"/>
  <c r="D32" i="9"/>
  <c r="E32" i="9"/>
  <c r="D33" i="9"/>
  <c r="E33" i="9"/>
  <c r="D34" i="9"/>
  <c r="E34" i="9"/>
  <c r="E5" i="9"/>
  <c r="D5" i="9"/>
  <c r="C37" i="9"/>
  <c r="C36" i="9"/>
  <c r="C35" i="9"/>
  <c r="B35" i="9"/>
  <c r="C34" i="9"/>
  <c r="B34" i="9"/>
  <c r="C33" i="9"/>
  <c r="B33" i="9"/>
  <c r="C32" i="9"/>
  <c r="B32" i="9"/>
  <c r="C31" i="9"/>
  <c r="B31" i="9"/>
  <c r="C30" i="9"/>
  <c r="B30" i="9"/>
  <c r="C29" i="9"/>
  <c r="B29" i="9"/>
  <c r="C28" i="9"/>
  <c r="B28" i="9"/>
  <c r="C27" i="9"/>
  <c r="B27" i="9"/>
  <c r="C26" i="9"/>
  <c r="V30" i="9" s="1"/>
  <c r="B26" i="9"/>
  <c r="U30" i="9" s="1"/>
  <c r="C25" i="9"/>
  <c r="V29" i="9" s="1"/>
  <c r="B25" i="9"/>
  <c r="U29" i="9" s="1"/>
  <c r="C24" i="9"/>
  <c r="V28" i="9" s="1"/>
  <c r="B24" i="9"/>
  <c r="U28" i="9" s="1"/>
  <c r="C23" i="9"/>
  <c r="V27" i="9" s="1"/>
  <c r="B23" i="9"/>
  <c r="U27" i="9" s="1"/>
  <c r="C22" i="9"/>
  <c r="V26" i="9" s="1"/>
  <c r="B22" i="9"/>
  <c r="U26" i="9" s="1"/>
  <c r="C21" i="9"/>
  <c r="V25" i="9" s="1"/>
  <c r="B21" i="9"/>
  <c r="U25" i="9" s="1"/>
  <c r="C20" i="9"/>
  <c r="B20" i="9"/>
  <c r="C19" i="9"/>
  <c r="B19" i="9"/>
  <c r="C18" i="9"/>
  <c r="B18" i="9"/>
  <c r="C17" i="9"/>
  <c r="B17" i="9"/>
  <c r="C16" i="9"/>
  <c r="V20" i="9" s="1"/>
  <c r="B16" i="9"/>
  <c r="U20" i="9" s="1"/>
  <c r="C15" i="9"/>
  <c r="V19" i="9" s="1"/>
  <c r="B15" i="9"/>
  <c r="U19" i="9" s="1"/>
  <c r="C14" i="9"/>
  <c r="V18" i="9" s="1"/>
  <c r="B14" i="9"/>
  <c r="U18" i="9" s="1"/>
  <c r="C13" i="9"/>
  <c r="V17" i="9" s="1"/>
  <c r="B13" i="9"/>
  <c r="U17" i="9" s="1"/>
  <c r="C12" i="9"/>
  <c r="V16" i="9" s="1"/>
  <c r="B12" i="9"/>
  <c r="U16" i="9" s="1"/>
  <c r="C11" i="9"/>
  <c r="V15" i="9" s="1"/>
  <c r="B11" i="9"/>
  <c r="U15" i="9" s="1"/>
  <c r="C10" i="9"/>
  <c r="B10" i="9"/>
  <c r="C9" i="9"/>
  <c r="B9" i="9"/>
  <c r="C8" i="9"/>
  <c r="B8" i="9"/>
  <c r="C7" i="9"/>
  <c r="B7" i="9"/>
  <c r="C6" i="9"/>
  <c r="V10" i="9" s="1"/>
  <c r="B6" i="9"/>
  <c r="U10" i="9" s="1"/>
  <c r="C5" i="9"/>
  <c r="V9" i="9" s="1"/>
  <c r="B5" i="9"/>
  <c r="U9" i="9" s="1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5" i="7"/>
  <c r="M36" i="7"/>
  <c r="M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11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7" i="7"/>
  <c r="S7" i="7"/>
  <c r="T7" i="7"/>
  <c r="U7" i="7" s="1"/>
  <c r="S8" i="7"/>
  <c r="T8" i="7"/>
  <c r="S9" i="7"/>
  <c r="T9" i="7"/>
  <c r="S10" i="7"/>
  <c r="T10" i="7"/>
  <c r="S11" i="7"/>
  <c r="T11" i="7"/>
  <c r="U11" i="7" s="1"/>
  <c r="S12" i="7"/>
  <c r="U12" i="7" s="1"/>
  <c r="T12" i="7"/>
  <c r="S13" i="7"/>
  <c r="T13" i="7"/>
  <c r="U13" i="7" s="1"/>
  <c r="S14" i="7"/>
  <c r="T14" i="7"/>
  <c r="U14" i="7" s="1"/>
  <c r="S15" i="7"/>
  <c r="T15" i="7"/>
  <c r="S16" i="7"/>
  <c r="T16" i="7"/>
  <c r="S17" i="7"/>
  <c r="T17" i="7"/>
  <c r="S18" i="7"/>
  <c r="T18" i="7"/>
  <c r="U18" i="7" s="1"/>
  <c r="S19" i="7"/>
  <c r="T19" i="7"/>
  <c r="U19" i="7"/>
  <c r="S20" i="7"/>
  <c r="T20" i="7"/>
  <c r="S21" i="7"/>
  <c r="T21" i="7"/>
  <c r="S22" i="7"/>
  <c r="T22" i="7"/>
  <c r="U22" i="7" s="1"/>
  <c r="S23" i="7"/>
  <c r="T23" i="7"/>
  <c r="U23" i="7" s="1"/>
  <c r="S24" i="7"/>
  <c r="T24" i="7"/>
  <c r="U24" i="7" s="1"/>
  <c r="S25" i="7"/>
  <c r="T25" i="7"/>
  <c r="S26" i="7"/>
  <c r="T26" i="7"/>
  <c r="U26" i="7" s="1"/>
  <c r="S27" i="7"/>
  <c r="T27" i="7"/>
  <c r="U27" i="7"/>
  <c r="S28" i="7"/>
  <c r="T28" i="7"/>
  <c r="U28" i="7" s="1"/>
  <c r="S29" i="7"/>
  <c r="T29" i="7"/>
  <c r="S30" i="7"/>
  <c r="T30" i="7"/>
  <c r="U30" i="7" s="1"/>
  <c r="S31" i="7"/>
  <c r="T31" i="7"/>
  <c r="U31" i="7" s="1"/>
  <c r="S32" i="7"/>
  <c r="T32" i="7"/>
  <c r="S33" i="7"/>
  <c r="T33" i="7"/>
  <c r="S34" i="7"/>
  <c r="T34" i="7"/>
  <c r="S35" i="7"/>
  <c r="T35" i="7"/>
  <c r="S36" i="7"/>
  <c r="T36" i="7"/>
  <c r="T6" i="7"/>
  <c r="S6" i="7"/>
  <c r="IB34" i="8"/>
  <c r="IA34" i="8"/>
  <c r="HZ34" i="8"/>
  <c r="HY34" i="8"/>
  <c r="HX34" i="8"/>
  <c r="HW34" i="8"/>
  <c r="HV34" i="8"/>
  <c r="HU34" i="8"/>
  <c r="HT34" i="8"/>
  <c r="HS34" i="8"/>
  <c r="HR34" i="8"/>
  <c r="HQ34" i="8"/>
  <c r="HP34" i="8"/>
  <c r="HO34" i="8"/>
  <c r="HN34" i="8"/>
  <c r="HM34" i="8"/>
  <c r="HL34" i="8"/>
  <c r="HK34" i="8"/>
  <c r="HJ34" i="8"/>
  <c r="HI34" i="8"/>
  <c r="HH34" i="8"/>
  <c r="HG34" i="8"/>
  <c r="HF34" i="8"/>
  <c r="HE34" i="8"/>
  <c r="HD34" i="8"/>
  <c r="HC34" i="8"/>
  <c r="HB34" i="8"/>
  <c r="HA34" i="8"/>
  <c r="GZ34" i="8"/>
  <c r="GY34" i="8"/>
  <c r="GX34" i="8"/>
  <c r="GW34" i="8"/>
  <c r="GV34" i="8"/>
  <c r="GU34" i="8"/>
  <c r="GT34" i="8"/>
  <c r="GS34" i="8"/>
  <c r="GR34" i="8"/>
  <c r="GQ34" i="8"/>
  <c r="GP34" i="8"/>
  <c r="GO34" i="8"/>
  <c r="GN34" i="8"/>
  <c r="GM34" i="8"/>
  <c r="GL34" i="8"/>
  <c r="GK34" i="8"/>
  <c r="GJ34" i="8"/>
  <c r="GI34" i="8"/>
  <c r="GH34" i="8"/>
  <c r="GG34" i="8"/>
  <c r="GF34" i="8"/>
  <c r="GE34" i="8"/>
  <c r="GD34" i="8"/>
  <c r="GC34" i="8"/>
  <c r="GB34" i="8"/>
  <c r="GA34" i="8"/>
  <c r="FZ34" i="8"/>
  <c r="FY34" i="8"/>
  <c r="FX34" i="8"/>
  <c r="FW34" i="8"/>
  <c r="FV34" i="8"/>
  <c r="FU34" i="8"/>
  <c r="FT34" i="8"/>
  <c r="FS34" i="8"/>
  <c r="FR34" i="8"/>
  <c r="FQ34" i="8"/>
  <c r="FP34" i="8"/>
  <c r="FO34" i="8"/>
  <c r="FN34" i="8"/>
  <c r="FM34" i="8"/>
  <c r="FL34" i="8"/>
  <c r="FK34" i="8"/>
  <c r="FJ34" i="8"/>
  <c r="FI34" i="8"/>
  <c r="FH34" i="8"/>
  <c r="FG34" i="8"/>
  <c r="FF34" i="8"/>
  <c r="FE34" i="8"/>
  <c r="FD34" i="8"/>
  <c r="FC34" i="8"/>
  <c r="FB34" i="8"/>
  <c r="FA34" i="8"/>
  <c r="EZ34" i="8"/>
  <c r="EY34" i="8"/>
  <c r="EX34" i="8"/>
  <c r="EW34" i="8"/>
  <c r="EV34" i="8"/>
  <c r="EU34" i="8"/>
  <c r="ET34" i="8"/>
  <c r="ES34" i="8"/>
  <c r="ER34" i="8"/>
  <c r="EQ34" i="8"/>
  <c r="EP34" i="8"/>
  <c r="EO34" i="8"/>
  <c r="EN34" i="8"/>
  <c r="EM34" i="8"/>
  <c r="EL34" i="8"/>
  <c r="EK34" i="8"/>
  <c r="EJ34" i="8"/>
  <c r="EI34" i="8"/>
  <c r="EH34" i="8"/>
  <c r="EG34" i="8"/>
  <c r="EF34" i="8"/>
  <c r="EE34" i="8"/>
  <c r="ED34" i="8"/>
  <c r="EC34" i="8"/>
  <c r="EB34" i="8"/>
  <c r="EA34" i="8"/>
  <c r="DZ34" i="8"/>
  <c r="DY34" i="8"/>
  <c r="DX34" i="8"/>
  <c r="DW34" i="8"/>
  <c r="DV34" i="8"/>
  <c r="DU34" i="8"/>
  <c r="DT34" i="8"/>
  <c r="DS34" i="8"/>
  <c r="DR34" i="8"/>
  <c r="DQ34" i="8"/>
  <c r="DP34" i="8"/>
  <c r="DO34" i="8"/>
  <c r="DN34" i="8"/>
  <c r="DM34" i="8"/>
  <c r="DL34" i="8"/>
  <c r="DK34" i="8"/>
  <c r="DJ34" i="8"/>
  <c r="DI34" i="8"/>
  <c r="DH34" i="8"/>
  <c r="DG34" i="8"/>
  <c r="DF34" i="8"/>
  <c r="DE34" i="8"/>
  <c r="DD34" i="8"/>
  <c r="DC34" i="8"/>
  <c r="DB34" i="8"/>
  <c r="DA34" i="8"/>
  <c r="CZ34" i="8"/>
  <c r="CY34" i="8"/>
  <c r="CX34" i="8"/>
  <c r="CW34" i="8"/>
  <c r="CV34" i="8"/>
  <c r="CU34" i="8"/>
  <c r="CT34" i="8"/>
  <c r="CS34" i="8"/>
  <c r="CR34" i="8"/>
  <c r="CQ34" i="8"/>
  <c r="CP34" i="8"/>
  <c r="CO34" i="8"/>
  <c r="CN34" i="8"/>
  <c r="CM34" i="8"/>
  <c r="CL34" i="8"/>
  <c r="CK34" i="8"/>
  <c r="CJ34" i="8"/>
  <c r="CI34" i="8"/>
  <c r="CH34" i="8"/>
  <c r="CG34" i="8"/>
  <c r="CF34" i="8"/>
  <c r="CE34" i="8"/>
  <c r="CD34" i="8"/>
  <c r="CC34" i="8"/>
  <c r="CB34" i="8"/>
  <c r="CA34" i="8"/>
  <c r="BZ34" i="8"/>
  <c r="BY34" i="8"/>
  <c r="BX34" i="8"/>
  <c r="BW34" i="8"/>
  <c r="BV34" i="8"/>
  <c r="BU34" i="8"/>
  <c r="BT34" i="8"/>
  <c r="BS34" i="8"/>
  <c r="BR34" i="8"/>
  <c r="BQ34" i="8"/>
  <c r="BP34" i="8"/>
  <c r="BO34" i="8"/>
  <c r="BN34" i="8"/>
  <c r="BM34" i="8"/>
  <c r="BL34" i="8"/>
  <c r="BK34" i="8"/>
  <c r="BJ34" i="8"/>
  <c r="BI34" i="8"/>
  <c r="BH34" i="8"/>
  <c r="BG34" i="8"/>
  <c r="BF34" i="8"/>
  <c r="BE34" i="8"/>
  <c r="BD34" i="8"/>
  <c r="BC34" i="8"/>
  <c r="BB34" i="8"/>
  <c r="BA34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R34" i="8"/>
  <c r="Q34" i="8"/>
  <c r="IC34" i="8" s="1"/>
  <c r="P34" i="8"/>
  <c r="O34" i="8"/>
  <c r="N34" i="8"/>
  <c r="M34" i="8"/>
  <c r="L34" i="8"/>
  <c r="K34" i="8"/>
  <c r="J34" i="8"/>
  <c r="I34" i="8"/>
  <c r="H34" i="8"/>
  <c r="G34" i="8"/>
  <c r="F34" i="8"/>
  <c r="E34" i="8"/>
  <c r="D34" i="8"/>
  <c r="C34" i="8"/>
  <c r="B34" i="8"/>
  <c r="IB33" i="8"/>
  <c r="IA33" i="8"/>
  <c r="HZ33" i="8"/>
  <c r="HY33" i="8"/>
  <c r="HX33" i="8"/>
  <c r="HW33" i="8"/>
  <c r="HV33" i="8"/>
  <c r="HU33" i="8"/>
  <c r="HT33" i="8"/>
  <c r="HS33" i="8"/>
  <c r="HR33" i="8"/>
  <c r="HQ33" i="8"/>
  <c r="HP33" i="8"/>
  <c r="HO33" i="8"/>
  <c r="HN33" i="8"/>
  <c r="HM33" i="8"/>
  <c r="HL33" i="8"/>
  <c r="HK33" i="8"/>
  <c r="HJ33" i="8"/>
  <c r="HI33" i="8"/>
  <c r="HH33" i="8"/>
  <c r="HG33" i="8"/>
  <c r="HF33" i="8"/>
  <c r="HE33" i="8"/>
  <c r="HD33" i="8"/>
  <c r="HC33" i="8"/>
  <c r="HB33" i="8"/>
  <c r="HA33" i="8"/>
  <c r="GZ33" i="8"/>
  <c r="GY33" i="8"/>
  <c r="GX33" i="8"/>
  <c r="GW33" i="8"/>
  <c r="GV33" i="8"/>
  <c r="GU33" i="8"/>
  <c r="GT33" i="8"/>
  <c r="GS33" i="8"/>
  <c r="GR33" i="8"/>
  <c r="GQ33" i="8"/>
  <c r="GP33" i="8"/>
  <c r="GO33" i="8"/>
  <c r="GN33" i="8"/>
  <c r="GM33" i="8"/>
  <c r="GL33" i="8"/>
  <c r="GK33" i="8"/>
  <c r="GJ33" i="8"/>
  <c r="GI33" i="8"/>
  <c r="GH33" i="8"/>
  <c r="GG33" i="8"/>
  <c r="GF33" i="8"/>
  <c r="GE33" i="8"/>
  <c r="GD33" i="8"/>
  <c r="GC33" i="8"/>
  <c r="GB33" i="8"/>
  <c r="GA33" i="8"/>
  <c r="FZ33" i="8"/>
  <c r="FY33" i="8"/>
  <c r="FX33" i="8"/>
  <c r="FW33" i="8"/>
  <c r="FV33" i="8"/>
  <c r="FU33" i="8"/>
  <c r="FT33" i="8"/>
  <c r="FS33" i="8"/>
  <c r="FR33" i="8"/>
  <c r="FQ33" i="8"/>
  <c r="FP33" i="8"/>
  <c r="FO33" i="8"/>
  <c r="FN33" i="8"/>
  <c r="FM33" i="8"/>
  <c r="FL33" i="8"/>
  <c r="FK33" i="8"/>
  <c r="FJ33" i="8"/>
  <c r="FI33" i="8"/>
  <c r="FH33" i="8"/>
  <c r="FG33" i="8"/>
  <c r="FF33" i="8"/>
  <c r="FE33" i="8"/>
  <c r="FD33" i="8"/>
  <c r="FC33" i="8"/>
  <c r="FB33" i="8"/>
  <c r="FA33" i="8"/>
  <c r="EZ33" i="8"/>
  <c r="EY33" i="8"/>
  <c r="EX33" i="8"/>
  <c r="EW33" i="8"/>
  <c r="EV33" i="8"/>
  <c r="EU33" i="8"/>
  <c r="ET33" i="8"/>
  <c r="ES33" i="8"/>
  <c r="ER33" i="8"/>
  <c r="EQ33" i="8"/>
  <c r="EP33" i="8"/>
  <c r="EO33" i="8"/>
  <c r="EN33" i="8"/>
  <c r="EM33" i="8"/>
  <c r="EL33" i="8"/>
  <c r="EK33" i="8"/>
  <c r="EJ33" i="8"/>
  <c r="EI33" i="8"/>
  <c r="EH33" i="8"/>
  <c r="EG33" i="8"/>
  <c r="EF33" i="8"/>
  <c r="EE33" i="8"/>
  <c r="ED33" i="8"/>
  <c r="EC33" i="8"/>
  <c r="EB33" i="8"/>
  <c r="EA33" i="8"/>
  <c r="DZ33" i="8"/>
  <c r="DY33" i="8"/>
  <c r="DX33" i="8"/>
  <c r="DW33" i="8"/>
  <c r="DV33" i="8"/>
  <c r="DU33" i="8"/>
  <c r="DT33" i="8"/>
  <c r="DS33" i="8"/>
  <c r="DR33" i="8"/>
  <c r="DQ33" i="8"/>
  <c r="DP33" i="8"/>
  <c r="DO33" i="8"/>
  <c r="DN33" i="8"/>
  <c r="DM33" i="8"/>
  <c r="DL33" i="8"/>
  <c r="DK33" i="8"/>
  <c r="DJ33" i="8"/>
  <c r="DI33" i="8"/>
  <c r="DH33" i="8"/>
  <c r="DG33" i="8"/>
  <c r="DF33" i="8"/>
  <c r="DE33" i="8"/>
  <c r="DD33" i="8"/>
  <c r="DC33" i="8"/>
  <c r="DB33" i="8"/>
  <c r="DA33" i="8"/>
  <c r="CZ33" i="8"/>
  <c r="CY33" i="8"/>
  <c r="CX33" i="8"/>
  <c r="CW33" i="8"/>
  <c r="CV33" i="8"/>
  <c r="CU33" i="8"/>
  <c r="CT33" i="8"/>
  <c r="CS33" i="8"/>
  <c r="CR33" i="8"/>
  <c r="CQ33" i="8"/>
  <c r="CP33" i="8"/>
  <c r="CO33" i="8"/>
  <c r="CN33" i="8"/>
  <c r="CM33" i="8"/>
  <c r="CL33" i="8"/>
  <c r="CK33" i="8"/>
  <c r="CJ33" i="8"/>
  <c r="CI33" i="8"/>
  <c r="CH33" i="8"/>
  <c r="CG33" i="8"/>
  <c r="CF33" i="8"/>
  <c r="CE33" i="8"/>
  <c r="CD33" i="8"/>
  <c r="CC33" i="8"/>
  <c r="CB33" i="8"/>
  <c r="CA33" i="8"/>
  <c r="BZ33" i="8"/>
  <c r="BY33" i="8"/>
  <c r="BX33" i="8"/>
  <c r="BW33" i="8"/>
  <c r="BV33" i="8"/>
  <c r="BU33" i="8"/>
  <c r="BT33" i="8"/>
  <c r="BS33" i="8"/>
  <c r="BR33" i="8"/>
  <c r="BQ33" i="8"/>
  <c r="BP33" i="8"/>
  <c r="BO33" i="8"/>
  <c r="BN33" i="8"/>
  <c r="BM33" i="8"/>
  <c r="BL33" i="8"/>
  <c r="BK33" i="8"/>
  <c r="BJ33" i="8"/>
  <c r="BI33" i="8"/>
  <c r="BH33" i="8"/>
  <c r="BG33" i="8"/>
  <c r="BF33" i="8"/>
  <c r="BE33" i="8"/>
  <c r="BD33" i="8"/>
  <c r="BC33" i="8"/>
  <c r="BB33" i="8"/>
  <c r="BA33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R33" i="8"/>
  <c r="Q33" i="8"/>
  <c r="P33" i="8"/>
  <c r="O33" i="8"/>
  <c r="N33" i="8"/>
  <c r="M33" i="8"/>
  <c r="L33" i="8"/>
  <c r="K33" i="8"/>
  <c r="J33" i="8"/>
  <c r="I33" i="8"/>
  <c r="H33" i="8"/>
  <c r="G33" i="8"/>
  <c r="F33" i="8"/>
  <c r="E33" i="8"/>
  <c r="D33" i="8"/>
  <c r="C33" i="8"/>
  <c r="B33" i="8"/>
  <c r="IB32" i="8"/>
  <c r="IA32" i="8"/>
  <c r="HZ32" i="8"/>
  <c r="HY32" i="8"/>
  <c r="HX32" i="8"/>
  <c r="HW32" i="8"/>
  <c r="HV32" i="8"/>
  <c r="HU32" i="8"/>
  <c r="HT32" i="8"/>
  <c r="HS32" i="8"/>
  <c r="HR32" i="8"/>
  <c r="HQ32" i="8"/>
  <c r="HP32" i="8"/>
  <c r="HO32" i="8"/>
  <c r="HN32" i="8"/>
  <c r="HM32" i="8"/>
  <c r="HL32" i="8"/>
  <c r="HK32" i="8"/>
  <c r="HJ32" i="8"/>
  <c r="HI32" i="8"/>
  <c r="HH32" i="8"/>
  <c r="HG32" i="8"/>
  <c r="HF32" i="8"/>
  <c r="HE32" i="8"/>
  <c r="HD32" i="8"/>
  <c r="HC32" i="8"/>
  <c r="HB32" i="8"/>
  <c r="HA32" i="8"/>
  <c r="GZ32" i="8"/>
  <c r="GY32" i="8"/>
  <c r="GX32" i="8"/>
  <c r="GW32" i="8"/>
  <c r="GV32" i="8"/>
  <c r="GU32" i="8"/>
  <c r="GT32" i="8"/>
  <c r="GS32" i="8"/>
  <c r="GR32" i="8"/>
  <c r="GQ32" i="8"/>
  <c r="GP32" i="8"/>
  <c r="GO32" i="8"/>
  <c r="GN32" i="8"/>
  <c r="GM32" i="8"/>
  <c r="GL32" i="8"/>
  <c r="GK32" i="8"/>
  <c r="GJ32" i="8"/>
  <c r="GI32" i="8"/>
  <c r="GH32" i="8"/>
  <c r="GG32" i="8"/>
  <c r="GF32" i="8"/>
  <c r="GE32" i="8"/>
  <c r="GD32" i="8"/>
  <c r="GC32" i="8"/>
  <c r="GB32" i="8"/>
  <c r="GA32" i="8"/>
  <c r="FZ32" i="8"/>
  <c r="FY32" i="8"/>
  <c r="FX32" i="8"/>
  <c r="FW32" i="8"/>
  <c r="FV32" i="8"/>
  <c r="FU32" i="8"/>
  <c r="FT32" i="8"/>
  <c r="FS32" i="8"/>
  <c r="FR32" i="8"/>
  <c r="FQ32" i="8"/>
  <c r="FP32" i="8"/>
  <c r="FO32" i="8"/>
  <c r="FN32" i="8"/>
  <c r="FM32" i="8"/>
  <c r="FL32" i="8"/>
  <c r="FK32" i="8"/>
  <c r="FJ32" i="8"/>
  <c r="FI32" i="8"/>
  <c r="FH32" i="8"/>
  <c r="FG32" i="8"/>
  <c r="FF32" i="8"/>
  <c r="FE32" i="8"/>
  <c r="FD32" i="8"/>
  <c r="FC32" i="8"/>
  <c r="FB32" i="8"/>
  <c r="FA32" i="8"/>
  <c r="EZ32" i="8"/>
  <c r="EY32" i="8"/>
  <c r="EX32" i="8"/>
  <c r="EW32" i="8"/>
  <c r="EV32" i="8"/>
  <c r="EU32" i="8"/>
  <c r="ET32" i="8"/>
  <c r="ES32" i="8"/>
  <c r="ER32" i="8"/>
  <c r="EQ32" i="8"/>
  <c r="EP32" i="8"/>
  <c r="EO32" i="8"/>
  <c r="EN32" i="8"/>
  <c r="EM32" i="8"/>
  <c r="EL32" i="8"/>
  <c r="EK32" i="8"/>
  <c r="EJ32" i="8"/>
  <c r="EI32" i="8"/>
  <c r="EH32" i="8"/>
  <c r="EG32" i="8"/>
  <c r="EF32" i="8"/>
  <c r="EE32" i="8"/>
  <c r="ED32" i="8"/>
  <c r="EC32" i="8"/>
  <c r="EB32" i="8"/>
  <c r="EA32" i="8"/>
  <c r="DZ32" i="8"/>
  <c r="DY32" i="8"/>
  <c r="DX32" i="8"/>
  <c r="DW32" i="8"/>
  <c r="DV32" i="8"/>
  <c r="DU32" i="8"/>
  <c r="DT32" i="8"/>
  <c r="DS32" i="8"/>
  <c r="DR32" i="8"/>
  <c r="DQ32" i="8"/>
  <c r="DP32" i="8"/>
  <c r="DO32" i="8"/>
  <c r="DN32" i="8"/>
  <c r="DM32" i="8"/>
  <c r="DL32" i="8"/>
  <c r="DK32" i="8"/>
  <c r="DJ32" i="8"/>
  <c r="DI32" i="8"/>
  <c r="DH32" i="8"/>
  <c r="DG32" i="8"/>
  <c r="DF32" i="8"/>
  <c r="DE32" i="8"/>
  <c r="DD32" i="8"/>
  <c r="DC32" i="8"/>
  <c r="DB32" i="8"/>
  <c r="DA32" i="8"/>
  <c r="CZ32" i="8"/>
  <c r="CY32" i="8"/>
  <c r="CX32" i="8"/>
  <c r="CW32" i="8"/>
  <c r="CV32" i="8"/>
  <c r="CU32" i="8"/>
  <c r="CT32" i="8"/>
  <c r="CS32" i="8"/>
  <c r="CR32" i="8"/>
  <c r="CQ32" i="8"/>
  <c r="CP32" i="8"/>
  <c r="CO32" i="8"/>
  <c r="CN32" i="8"/>
  <c r="CM32" i="8"/>
  <c r="CL32" i="8"/>
  <c r="CK32" i="8"/>
  <c r="CJ32" i="8"/>
  <c r="CI32" i="8"/>
  <c r="CH32" i="8"/>
  <c r="CG32" i="8"/>
  <c r="CF32" i="8"/>
  <c r="CE32" i="8"/>
  <c r="CD32" i="8"/>
  <c r="CC32" i="8"/>
  <c r="CB32" i="8"/>
  <c r="CA32" i="8"/>
  <c r="BZ32" i="8"/>
  <c r="BY32" i="8"/>
  <c r="BX32" i="8"/>
  <c r="BW32" i="8"/>
  <c r="BV32" i="8"/>
  <c r="BU32" i="8"/>
  <c r="BT32" i="8"/>
  <c r="BS32" i="8"/>
  <c r="BR32" i="8"/>
  <c r="BQ32" i="8"/>
  <c r="BP32" i="8"/>
  <c r="BO32" i="8"/>
  <c r="BN32" i="8"/>
  <c r="BM32" i="8"/>
  <c r="BL32" i="8"/>
  <c r="BK32" i="8"/>
  <c r="BJ32" i="8"/>
  <c r="BI32" i="8"/>
  <c r="BH32" i="8"/>
  <c r="BG32" i="8"/>
  <c r="BF32" i="8"/>
  <c r="BE32" i="8"/>
  <c r="BD32" i="8"/>
  <c r="BC32" i="8"/>
  <c r="BB32" i="8"/>
  <c r="BA32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R32" i="8"/>
  <c r="Q32" i="8"/>
  <c r="P32" i="8"/>
  <c r="O32" i="8"/>
  <c r="N32" i="8"/>
  <c r="M32" i="8"/>
  <c r="L32" i="8"/>
  <c r="K32" i="8"/>
  <c r="J32" i="8"/>
  <c r="I32" i="8"/>
  <c r="H32" i="8"/>
  <c r="IC32" i="8" s="1"/>
  <c r="G32" i="8"/>
  <c r="F32" i="8"/>
  <c r="E32" i="8"/>
  <c r="D32" i="8"/>
  <c r="C32" i="8"/>
  <c r="B32" i="8"/>
  <c r="IB31" i="8"/>
  <c r="IA31" i="8"/>
  <c r="HZ31" i="8"/>
  <c r="HY31" i="8"/>
  <c r="HX31" i="8"/>
  <c r="HW31" i="8"/>
  <c r="HV31" i="8"/>
  <c r="HU31" i="8"/>
  <c r="HT31" i="8"/>
  <c r="HS31" i="8"/>
  <c r="HR31" i="8"/>
  <c r="HQ31" i="8"/>
  <c r="HP31" i="8"/>
  <c r="HO31" i="8"/>
  <c r="HN31" i="8"/>
  <c r="HM31" i="8"/>
  <c r="HL31" i="8"/>
  <c r="HK31" i="8"/>
  <c r="HJ31" i="8"/>
  <c r="HI31" i="8"/>
  <c r="HH31" i="8"/>
  <c r="HG31" i="8"/>
  <c r="HF31" i="8"/>
  <c r="HE31" i="8"/>
  <c r="HD31" i="8"/>
  <c r="HC31" i="8"/>
  <c r="HB31" i="8"/>
  <c r="HA31" i="8"/>
  <c r="GZ31" i="8"/>
  <c r="GY31" i="8"/>
  <c r="GX31" i="8"/>
  <c r="GW31" i="8"/>
  <c r="GV31" i="8"/>
  <c r="GU31" i="8"/>
  <c r="GT31" i="8"/>
  <c r="GS31" i="8"/>
  <c r="GR31" i="8"/>
  <c r="GQ31" i="8"/>
  <c r="GP31" i="8"/>
  <c r="GO31" i="8"/>
  <c r="GN31" i="8"/>
  <c r="GM31" i="8"/>
  <c r="GL31" i="8"/>
  <c r="GK31" i="8"/>
  <c r="GJ31" i="8"/>
  <c r="GI31" i="8"/>
  <c r="GH31" i="8"/>
  <c r="GG31" i="8"/>
  <c r="GF31" i="8"/>
  <c r="GE31" i="8"/>
  <c r="GD31" i="8"/>
  <c r="GC31" i="8"/>
  <c r="GB31" i="8"/>
  <c r="GA31" i="8"/>
  <c r="FZ31" i="8"/>
  <c r="FY31" i="8"/>
  <c r="FX31" i="8"/>
  <c r="FW31" i="8"/>
  <c r="FV31" i="8"/>
  <c r="FU31" i="8"/>
  <c r="FT31" i="8"/>
  <c r="FS31" i="8"/>
  <c r="FR31" i="8"/>
  <c r="FQ31" i="8"/>
  <c r="FP31" i="8"/>
  <c r="FO31" i="8"/>
  <c r="FN31" i="8"/>
  <c r="FM31" i="8"/>
  <c r="FL31" i="8"/>
  <c r="FK31" i="8"/>
  <c r="FJ31" i="8"/>
  <c r="FI31" i="8"/>
  <c r="FH31" i="8"/>
  <c r="FG31" i="8"/>
  <c r="FF31" i="8"/>
  <c r="FE31" i="8"/>
  <c r="FD31" i="8"/>
  <c r="FC31" i="8"/>
  <c r="FB31" i="8"/>
  <c r="FA31" i="8"/>
  <c r="EZ31" i="8"/>
  <c r="EY31" i="8"/>
  <c r="EX31" i="8"/>
  <c r="EW31" i="8"/>
  <c r="EV31" i="8"/>
  <c r="EU31" i="8"/>
  <c r="ET31" i="8"/>
  <c r="ES31" i="8"/>
  <c r="ER31" i="8"/>
  <c r="EQ31" i="8"/>
  <c r="EP31" i="8"/>
  <c r="EO31" i="8"/>
  <c r="EN31" i="8"/>
  <c r="EM31" i="8"/>
  <c r="EL31" i="8"/>
  <c r="EK31" i="8"/>
  <c r="EJ31" i="8"/>
  <c r="EI31" i="8"/>
  <c r="EH31" i="8"/>
  <c r="EG31" i="8"/>
  <c r="EF31" i="8"/>
  <c r="EE31" i="8"/>
  <c r="ED31" i="8"/>
  <c r="EC31" i="8"/>
  <c r="EB31" i="8"/>
  <c r="EA31" i="8"/>
  <c r="DZ31" i="8"/>
  <c r="DY31" i="8"/>
  <c r="DX31" i="8"/>
  <c r="DW31" i="8"/>
  <c r="DV31" i="8"/>
  <c r="DU31" i="8"/>
  <c r="DT31" i="8"/>
  <c r="DS31" i="8"/>
  <c r="DR31" i="8"/>
  <c r="DQ31" i="8"/>
  <c r="DP31" i="8"/>
  <c r="DO31" i="8"/>
  <c r="DN31" i="8"/>
  <c r="DM31" i="8"/>
  <c r="DL31" i="8"/>
  <c r="DK31" i="8"/>
  <c r="DJ31" i="8"/>
  <c r="DI31" i="8"/>
  <c r="DH31" i="8"/>
  <c r="DG31" i="8"/>
  <c r="DF31" i="8"/>
  <c r="DE31" i="8"/>
  <c r="DD31" i="8"/>
  <c r="DC31" i="8"/>
  <c r="DB31" i="8"/>
  <c r="DA31" i="8"/>
  <c r="CZ31" i="8"/>
  <c r="CY31" i="8"/>
  <c r="CX31" i="8"/>
  <c r="CW31" i="8"/>
  <c r="CV31" i="8"/>
  <c r="CU31" i="8"/>
  <c r="CT31" i="8"/>
  <c r="CS31" i="8"/>
  <c r="CR31" i="8"/>
  <c r="CQ31" i="8"/>
  <c r="CP31" i="8"/>
  <c r="CO31" i="8"/>
  <c r="CN31" i="8"/>
  <c r="CM31" i="8"/>
  <c r="CL31" i="8"/>
  <c r="CK31" i="8"/>
  <c r="CJ31" i="8"/>
  <c r="CI31" i="8"/>
  <c r="CH31" i="8"/>
  <c r="CG31" i="8"/>
  <c r="CF31" i="8"/>
  <c r="CE31" i="8"/>
  <c r="CD31" i="8"/>
  <c r="CC31" i="8"/>
  <c r="CB31" i="8"/>
  <c r="CA31" i="8"/>
  <c r="BZ31" i="8"/>
  <c r="BY31" i="8"/>
  <c r="BX31" i="8"/>
  <c r="BW31" i="8"/>
  <c r="BV31" i="8"/>
  <c r="BU31" i="8"/>
  <c r="BT31" i="8"/>
  <c r="BS31" i="8"/>
  <c r="BR31" i="8"/>
  <c r="BQ31" i="8"/>
  <c r="BP31" i="8"/>
  <c r="BO31" i="8"/>
  <c r="BN31" i="8"/>
  <c r="BM31" i="8"/>
  <c r="BL31" i="8"/>
  <c r="BK31" i="8"/>
  <c r="BJ31" i="8"/>
  <c r="BI31" i="8"/>
  <c r="BH31" i="8"/>
  <c r="BG31" i="8"/>
  <c r="BF31" i="8"/>
  <c r="BE31" i="8"/>
  <c r="BD31" i="8"/>
  <c r="BC31" i="8"/>
  <c r="BB31" i="8"/>
  <c r="BA31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R31" i="8"/>
  <c r="Q31" i="8"/>
  <c r="P31" i="8"/>
  <c r="O31" i="8"/>
  <c r="N31" i="8"/>
  <c r="M31" i="8"/>
  <c r="L31" i="8"/>
  <c r="K31" i="8"/>
  <c r="J31" i="8"/>
  <c r="I31" i="8"/>
  <c r="H31" i="8"/>
  <c r="G31" i="8"/>
  <c r="F31" i="8"/>
  <c r="E31" i="8"/>
  <c r="D31" i="8"/>
  <c r="C31" i="8"/>
  <c r="B31" i="8"/>
  <c r="IB30" i="8"/>
  <c r="IA30" i="8"/>
  <c r="HZ30" i="8"/>
  <c r="HY30" i="8"/>
  <c r="HX30" i="8"/>
  <c r="HW30" i="8"/>
  <c r="HV30" i="8"/>
  <c r="HU30" i="8"/>
  <c r="HT30" i="8"/>
  <c r="HS30" i="8"/>
  <c r="HR30" i="8"/>
  <c r="HQ30" i="8"/>
  <c r="HP30" i="8"/>
  <c r="HO30" i="8"/>
  <c r="HN30" i="8"/>
  <c r="HM30" i="8"/>
  <c r="HL30" i="8"/>
  <c r="HK30" i="8"/>
  <c r="HJ30" i="8"/>
  <c r="HI30" i="8"/>
  <c r="HH30" i="8"/>
  <c r="HG30" i="8"/>
  <c r="HF30" i="8"/>
  <c r="HE30" i="8"/>
  <c r="HD30" i="8"/>
  <c r="HC30" i="8"/>
  <c r="HB30" i="8"/>
  <c r="HA30" i="8"/>
  <c r="GZ30" i="8"/>
  <c r="GY30" i="8"/>
  <c r="GX30" i="8"/>
  <c r="GW30" i="8"/>
  <c r="GV30" i="8"/>
  <c r="GU30" i="8"/>
  <c r="GT30" i="8"/>
  <c r="GS30" i="8"/>
  <c r="GR30" i="8"/>
  <c r="GQ30" i="8"/>
  <c r="GP30" i="8"/>
  <c r="GO30" i="8"/>
  <c r="GN30" i="8"/>
  <c r="GM30" i="8"/>
  <c r="GL30" i="8"/>
  <c r="GK30" i="8"/>
  <c r="GJ30" i="8"/>
  <c r="GI30" i="8"/>
  <c r="GH30" i="8"/>
  <c r="GG30" i="8"/>
  <c r="GF30" i="8"/>
  <c r="GE30" i="8"/>
  <c r="GD30" i="8"/>
  <c r="GC30" i="8"/>
  <c r="GB30" i="8"/>
  <c r="GA30" i="8"/>
  <c r="FZ30" i="8"/>
  <c r="FY30" i="8"/>
  <c r="FX30" i="8"/>
  <c r="FW30" i="8"/>
  <c r="FV30" i="8"/>
  <c r="FU30" i="8"/>
  <c r="FT30" i="8"/>
  <c r="FS30" i="8"/>
  <c r="FR30" i="8"/>
  <c r="FQ30" i="8"/>
  <c r="FP30" i="8"/>
  <c r="FO30" i="8"/>
  <c r="FN30" i="8"/>
  <c r="FM30" i="8"/>
  <c r="FL30" i="8"/>
  <c r="FK30" i="8"/>
  <c r="FJ30" i="8"/>
  <c r="FI30" i="8"/>
  <c r="FH30" i="8"/>
  <c r="FG30" i="8"/>
  <c r="FF30" i="8"/>
  <c r="FE30" i="8"/>
  <c r="FD30" i="8"/>
  <c r="FC30" i="8"/>
  <c r="FB30" i="8"/>
  <c r="FA30" i="8"/>
  <c r="EZ30" i="8"/>
  <c r="EY30" i="8"/>
  <c r="EX30" i="8"/>
  <c r="EW30" i="8"/>
  <c r="EV30" i="8"/>
  <c r="EU30" i="8"/>
  <c r="ET30" i="8"/>
  <c r="ES30" i="8"/>
  <c r="ER30" i="8"/>
  <c r="EQ30" i="8"/>
  <c r="EP30" i="8"/>
  <c r="EO30" i="8"/>
  <c r="EN30" i="8"/>
  <c r="EM30" i="8"/>
  <c r="EL30" i="8"/>
  <c r="EK30" i="8"/>
  <c r="EJ30" i="8"/>
  <c r="EI30" i="8"/>
  <c r="EH30" i="8"/>
  <c r="EG30" i="8"/>
  <c r="EF30" i="8"/>
  <c r="EE30" i="8"/>
  <c r="ED30" i="8"/>
  <c r="EC30" i="8"/>
  <c r="EB30" i="8"/>
  <c r="EA30" i="8"/>
  <c r="DZ30" i="8"/>
  <c r="DY30" i="8"/>
  <c r="DX30" i="8"/>
  <c r="DW30" i="8"/>
  <c r="DV30" i="8"/>
  <c r="DU30" i="8"/>
  <c r="DT30" i="8"/>
  <c r="DS30" i="8"/>
  <c r="DR30" i="8"/>
  <c r="DQ30" i="8"/>
  <c r="DP30" i="8"/>
  <c r="DO30" i="8"/>
  <c r="DN30" i="8"/>
  <c r="DM30" i="8"/>
  <c r="DL30" i="8"/>
  <c r="DK30" i="8"/>
  <c r="DJ30" i="8"/>
  <c r="DI30" i="8"/>
  <c r="DH30" i="8"/>
  <c r="DG30" i="8"/>
  <c r="DF30" i="8"/>
  <c r="DE30" i="8"/>
  <c r="DD30" i="8"/>
  <c r="DC30" i="8"/>
  <c r="DB30" i="8"/>
  <c r="DA30" i="8"/>
  <c r="CZ30" i="8"/>
  <c r="CY30" i="8"/>
  <c r="CX30" i="8"/>
  <c r="CW30" i="8"/>
  <c r="CV30" i="8"/>
  <c r="CU30" i="8"/>
  <c r="CT30" i="8"/>
  <c r="CS30" i="8"/>
  <c r="CR30" i="8"/>
  <c r="CQ30" i="8"/>
  <c r="CP30" i="8"/>
  <c r="CO30" i="8"/>
  <c r="CN30" i="8"/>
  <c r="CM30" i="8"/>
  <c r="CL30" i="8"/>
  <c r="CK30" i="8"/>
  <c r="CJ30" i="8"/>
  <c r="CI30" i="8"/>
  <c r="CH30" i="8"/>
  <c r="CG30" i="8"/>
  <c r="CF30" i="8"/>
  <c r="CE30" i="8"/>
  <c r="CD30" i="8"/>
  <c r="CC30" i="8"/>
  <c r="CB30" i="8"/>
  <c r="CA30" i="8"/>
  <c r="BZ30" i="8"/>
  <c r="BY30" i="8"/>
  <c r="BX30" i="8"/>
  <c r="BW30" i="8"/>
  <c r="BV30" i="8"/>
  <c r="BU30" i="8"/>
  <c r="BT30" i="8"/>
  <c r="BS30" i="8"/>
  <c r="BR30" i="8"/>
  <c r="BQ30" i="8"/>
  <c r="BP30" i="8"/>
  <c r="BO30" i="8"/>
  <c r="BN30" i="8"/>
  <c r="BM30" i="8"/>
  <c r="BL30" i="8"/>
  <c r="BK30" i="8"/>
  <c r="BJ30" i="8"/>
  <c r="BI30" i="8"/>
  <c r="BH30" i="8"/>
  <c r="BG30" i="8"/>
  <c r="BF30" i="8"/>
  <c r="BE30" i="8"/>
  <c r="BD30" i="8"/>
  <c r="BC30" i="8"/>
  <c r="BB30" i="8"/>
  <c r="BA30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R30" i="8"/>
  <c r="Q30" i="8"/>
  <c r="P30" i="8"/>
  <c r="O30" i="8"/>
  <c r="N30" i="8"/>
  <c r="M30" i="8"/>
  <c r="L30" i="8"/>
  <c r="K30" i="8"/>
  <c r="J30" i="8"/>
  <c r="I30" i="8"/>
  <c r="H30" i="8"/>
  <c r="G30" i="8"/>
  <c r="F30" i="8"/>
  <c r="E30" i="8"/>
  <c r="D30" i="8"/>
  <c r="C30" i="8"/>
  <c r="B30" i="8"/>
  <c r="IB29" i="8"/>
  <c r="IA29" i="8"/>
  <c r="HZ29" i="8"/>
  <c r="HY29" i="8"/>
  <c r="HX29" i="8"/>
  <c r="HW29" i="8"/>
  <c r="HV29" i="8"/>
  <c r="HU29" i="8"/>
  <c r="HT29" i="8"/>
  <c r="HS29" i="8"/>
  <c r="HR29" i="8"/>
  <c r="HQ29" i="8"/>
  <c r="HP29" i="8"/>
  <c r="HO29" i="8"/>
  <c r="HN29" i="8"/>
  <c r="HM29" i="8"/>
  <c r="HL29" i="8"/>
  <c r="HK29" i="8"/>
  <c r="HJ29" i="8"/>
  <c r="HI29" i="8"/>
  <c r="HH29" i="8"/>
  <c r="HG29" i="8"/>
  <c r="HF29" i="8"/>
  <c r="HE29" i="8"/>
  <c r="HD29" i="8"/>
  <c r="HC29" i="8"/>
  <c r="HB29" i="8"/>
  <c r="HA29" i="8"/>
  <c r="GZ29" i="8"/>
  <c r="GY29" i="8"/>
  <c r="GX29" i="8"/>
  <c r="GW29" i="8"/>
  <c r="GV29" i="8"/>
  <c r="GU29" i="8"/>
  <c r="GT29" i="8"/>
  <c r="GS29" i="8"/>
  <c r="GR29" i="8"/>
  <c r="GQ29" i="8"/>
  <c r="GP29" i="8"/>
  <c r="GO29" i="8"/>
  <c r="GN29" i="8"/>
  <c r="GM29" i="8"/>
  <c r="GL29" i="8"/>
  <c r="GK29" i="8"/>
  <c r="GJ29" i="8"/>
  <c r="GI29" i="8"/>
  <c r="GH29" i="8"/>
  <c r="GG29" i="8"/>
  <c r="GF29" i="8"/>
  <c r="GE29" i="8"/>
  <c r="GD29" i="8"/>
  <c r="GC29" i="8"/>
  <c r="GB29" i="8"/>
  <c r="GA29" i="8"/>
  <c r="FZ29" i="8"/>
  <c r="FY29" i="8"/>
  <c r="FX29" i="8"/>
  <c r="FW29" i="8"/>
  <c r="FV29" i="8"/>
  <c r="FU29" i="8"/>
  <c r="FT29" i="8"/>
  <c r="FS29" i="8"/>
  <c r="FR29" i="8"/>
  <c r="FQ29" i="8"/>
  <c r="FP29" i="8"/>
  <c r="FO29" i="8"/>
  <c r="FN29" i="8"/>
  <c r="FM29" i="8"/>
  <c r="FL29" i="8"/>
  <c r="FK29" i="8"/>
  <c r="FJ29" i="8"/>
  <c r="FI29" i="8"/>
  <c r="FH29" i="8"/>
  <c r="FG29" i="8"/>
  <c r="FF29" i="8"/>
  <c r="FE29" i="8"/>
  <c r="FD29" i="8"/>
  <c r="FC29" i="8"/>
  <c r="FB29" i="8"/>
  <c r="FA29" i="8"/>
  <c r="EZ29" i="8"/>
  <c r="EY29" i="8"/>
  <c r="EX29" i="8"/>
  <c r="EW29" i="8"/>
  <c r="EV29" i="8"/>
  <c r="EU29" i="8"/>
  <c r="ET29" i="8"/>
  <c r="ES29" i="8"/>
  <c r="ER29" i="8"/>
  <c r="EQ29" i="8"/>
  <c r="EP29" i="8"/>
  <c r="EO29" i="8"/>
  <c r="EN29" i="8"/>
  <c r="EM29" i="8"/>
  <c r="EL29" i="8"/>
  <c r="EK29" i="8"/>
  <c r="EJ29" i="8"/>
  <c r="EI29" i="8"/>
  <c r="EH29" i="8"/>
  <c r="EG29" i="8"/>
  <c r="EF29" i="8"/>
  <c r="EE29" i="8"/>
  <c r="ED29" i="8"/>
  <c r="EC29" i="8"/>
  <c r="EB29" i="8"/>
  <c r="EA29" i="8"/>
  <c r="DZ29" i="8"/>
  <c r="DY29" i="8"/>
  <c r="DX29" i="8"/>
  <c r="DW29" i="8"/>
  <c r="DV29" i="8"/>
  <c r="DU29" i="8"/>
  <c r="DT29" i="8"/>
  <c r="DS29" i="8"/>
  <c r="DR29" i="8"/>
  <c r="DQ29" i="8"/>
  <c r="DP29" i="8"/>
  <c r="DO29" i="8"/>
  <c r="DN29" i="8"/>
  <c r="DM29" i="8"/>
  <c r="DL29" i="8"/>
  <c r="DK29" i="8"/>
  <c r="DJ29" i="8"/>
  <c r="DI29" i="8"/>
  <c r="DH29" i="8"/>
  <c r="DG29" i="8"/>
  <c r="DF29" i="8"/>
  <c r="DE29" i="8"/>
  <c r="DD29" i="8"/>
  <c r="DC29" i="8"/>
  <c r="DB29" i="8"/>
  <c r="DA29" i="8"/>
  <c r="CZ29" i="8"/>
  <c r="CY29" i="8"/>
  <c r="CX29" i="8"/>
  <c r="CW29" i="8"/>
  <c r="CV29" i="8"/>
  <c r="CU29" i="8"/>
  <c r="CT29" i="8"/>
  <c r="CS29" i="8"/>
  <c r="CR29" i="8"/>
  <c r="CQ29" i="8"/>
  <c r="CP29" i="8"/>
  <c r="CO29" i="8"/>
  <c r="CN29" i="8"/>
  <c r="CM29" i="8"/>
  <c r="CL29" i="8"/>
  <c r="CK29" i="8"/>
  <c r="CJ29" i="8"/>
  <c r="CI29" i="8"/>
  <c r="CH29" i="8"/>
  <c r="CG29" i="8"/>
  <c r="CF29" i="8"/>
  <c r="CE29" i="8"/>
  <c r="CD29" i="8"/>
  <c r="CC29" i="8"/>
  <c r="CB29" i="8"/>
  <c r="CA29" i="8"/>
  <c r="BZ29" i="8"/>
  <c r="BY29" i="8"/>
  <c r="BX29" i="8"/>
  <c r="BW29" i="8"/>
  <c r="BV29" i="8"/>
  <c r="BU29" i="8"/>
  <c r="BT29" i="8"/>
  <c r="BS29" i="8"/>
  <c r="BR29" i="8"/>
  <c r="BQ29" i="8"/>
  <c r="BP29" i="8"/>
  <c r="BO29" i="8"/>
  <c r="BN29" i="8"/>
  <c r="BM29" i="8"/>
  <c r="BL29" i="8"/>
  <c r="BK29" i="8"/>
  <c r="BJ29" i="8"/>
  <c r="BI29" i="8"/>
  <c r="BH29" i="8"/>
  <c r="BG29" i="8"/>
  <c r="BF29" i="8"/>
  <c r="BE29" i="8"/>
  <c r="BD29" i="8"/>
  <c r="BC29" i="8"/>
  <c r="BB29" i="8"/>
  <c r="BA29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R29" i="8"/>
  <c r="Q29" i="8"/>
  <c r="P29" i="8"/>
  <c r="O29" i="8"/>
  <c r="N29" i="8"/>
  <c r="M29" i="8"/>
  <c r="L29" i="8"/>
  <c r="K29" i="8"/>
  <c r="J29" i="8"/>
  <c r="I29" i="8"/>
  <c r="H29" i="8"/>
  <c r="G29" i="8"/>
  <c r="F29" i="8"/>
  <c r="E29" i="8"/>
  <c r="D29" i="8"/>
  <c r="IC29" i="8" s="1"/>
  <c r="C29" i="8"/>
  <c r="B29" i="8"/>
  <c r="IB28" i="8"/>
  <c r="IA28" i="8"/>
  <c r="HZ28" i="8"/>
  <c r="HY28" i="8"/>
  <c r="HX28" i="8"/>
  <c r="HW28" i="8"/>
  <c r="HV28" i="8"/>
  <c r="HU28" i="8"/>
  <c r="HT28" i="8"/>
  <c r="HS28" i="8"/>
  <c r="HR28" i="8"/>
  <c r="HQ28" i="8"/>
  <c r="HP28" i="8"/>
  <c r="HO28" i="8"/>
  <c r="HN28" i="8"/>
  <c r="HM28" i="8"/>
  <c r="HL28" i="8"/>
  <c r="HK28" i="8"/>
  <c r="HJ28" i="8"/>
  <c r="HI28" i="8"/>
  <c r="HH28" i="8"/>
  <c r="HG28" i="8"/>
  <c r="HF28" i="8"/>
  <c r="HE28" i="8"/>
  <c r="HD28" i="8"/>
  <c r="HC28" i="8"/>
  <c r="HB28" i="8"/>
  <c r="HA28" i="8"/>
  <c r="GZ28" i="8"/>
  <c r="GY28" i="8"/>
  <c r="GX28" i="8"/>
  <c r="GW28" i="8"/>
  <c r="GV28" i="8"/>
  <c r="GU28" i="8"/>
  <c r="GT28" i="8"/>
  <c r="GS28" i="8"/>
  <c r="GR28" i="8"/>
  <c r="GQ28" i="8"/>
  <c r="GP28" i="8"/>
  <c r="GO28" i="8"/>
  <c r="GN28" i="8"/>
  <c r="GM28" i="8"/>
  <c r="GL28" i="8"/>
  <c r="GK28" i="8"/>
  <c r="GJ28" i="8"/>
  <c r="GI28" i="8"/>
  <c r="GH28" i="8"/>
  <c r="GG28" i="8"/>
  <c r="GF28" i="8"/>
  <c r="GE28" i="8"/>
  <c r="GD28" i="8"/>
  <c r="GC28" i="8"/>
  <c r="GB28" i="8"/>
  <c r="GA28" i="8"/>
  <c r="FZ28" i="8"/>
  <c r="FY28" i="8"/>
  <c r="FX28" i="8"/>
  <c r="FW28" i="8"/>
  <c r="FV28" i="8"/>
  <c r="FU28" i="8"/>
  <c r="FT28" i="8"/>
  <c r="FS28" i="8"/>
  <c r="FR28" i="8"/>
  <c r="FQ28" i="8"/>
  <c r="FP28" i="8"/>
  <c r="FO28" i="8"/>
  <c r="FN28" i="8"/>
  <c r="FM28" i="8"/>
  <c r="FL28" i="8"/>
  <c r="FK28" i="8"/>
  <c r="FJ28" i="8"/>
  <c r="FI28" i="8"/>
  <c r="FH28" i="8"/>
  <c r="FG28" i="8"/>
  <c r="FF28" i="8"/>
  <c r="FE28" i="8"/>
  <c r="FD28" i="8"/>
  <c r="FC28" i="8"/>
  <c r="FB28" i="8"/>
  <c r="FA28" i="8"/>
  <c r="EZ28" i="8"/>
  <c r="EY28" i="8"/>
  <c r="EX28" i="8"/>
  <c r="EW28" i="8"/>
  <c r="EV28" i="8"/>
  <c r="EU28" i="8"/>
  <c r="ET28" i="8"/>
  <c r="ES28" i="8"/>
  <c r="ER28" i="8"/>
  <c r="EQ28" i="8"/>
  <c r="EP28" i="8"/>
  <c r="EO28" i="8"/>
  <c r="EN28" i="8"/>
  <c r="EM28" i="8"/>
  <c r="EL28" i="8"/>
  <c r="EK28" i="8"/>
  <c r="EJ28" i="8"/>
  <c r="EI28" i="8"/>
  <c r="EH28" i="8"/>
  <c r="EG28" i="8"/>
  <c r="EF28" i="8"/>
  <c r="EE28" i="8"/>
  <c r="ED28" i="8"/>
  <c r="EC28" i="8"/>
  <c r="EB28" i="8"/>
  <c r="EA28" i="8"/>
  <c r="DZ28" i="8"/>
  <c r="DY28" i="8"/>
  <c r="DX28" i="8"/>
  <c r="DW28" i="8"/>
  <c r="DV28" i="8"/>
  <c r="DU28" i="8"/>
  <c r="DT28" i="8"/>
  <c r="DS28" i="8"/>
  <c r="DR28" i="8"/>
  <c r="DQ28" i="8"/>
  <c r="DP28" i="8"/>
  <c r="DO28" i="8"/>
  <c r="DN28" i="8"/>
  <c r="DM28" i="8"/>
  <c r="DL28" i="8"/>
  <c r="DK28" i="8"/>
  <c r="DJ28" i="8"/>
  <c r="DI28" i="8"/>
  <c r="DH28" i="8"/>
  <c r="DG28" i="8"/>
  <c r="DF28" i="8"/>
  <c r="DE28" i="8"/>
  <c r="DD28" i="8"/>
  <c r="DC28" i="8"/>
  <c r="DB28" i="8"/>
  <c r="DA28" i="8"/>
  <c r="CZ28" i="8"/>
  <c r="CY28" i="8"/>
  <c r="CX28" i="8"/>
  <c r="CW28" i="8"/>
  <c r="CV28" i="8"/>
  <c r="CU28" i="8"/>
  <c r="CT28" i="8"/>
  <c r="CS28" i="8"/>
  <c r="CR28" i="8"/>
  <c r="CQ28" i="8"/>
  <c r="CP28" i="8"/>
  <c r="CO28" i="8"/>
  <c r="CN28" i="8"/>
  <c r="CM28" i="8"/>
  <c r="CL28" i="8"/>
  <c r="CK28" i="8"/>
  <c r="CJ28" i="8"/>
  <c r="CI28" i="8"/>
  <c r="CH28" i="8"/>
  <c r="CG28" i="8"/>
  <c r="CF28" i="8"/>
  <c r="CE28" i="8"/>
  <c r="CD28" i="8"/>
  <c r="CC28" i="8"/>
  <c r="CB28" i="8"/>
  <c r="CA28" i="8"/>
  <c r="BZ28" i="8"/>
  <c r="BY28" i="8"/>
  <c r="BX28" i="8"/>
  <c r="BW28" i="8"/>
  <c r="BV28" i="8"/>
  <c r="BU28" i="8"/>
  <c r="BT28" i="8"/>
  <c r="BS28" i="8"/>
  <c r="BR28" i="8"/>
  <c r="BQ28" i="8"/>
  <c r="BP28" i="8"/>
  <c r="BO28" i="8"/>
  <c r="BN28" i="8"/>
  <c r="BM28" i="8"/>
  <c r="BL28" i="8"/>
  <c r="BK28" i="8"/>
  <c r="BJ28" i="8"/>
  <c r="BI28" i="8"/>
  <c r="BH28" i="8"/>
  <c r="BG28" i="8"/>
  <c r="BF28" i="8"/>
  <c r="BE28" i="8"/>
  <c r="BD28" i="8"/>
  <c r="BC28" i="8"/>
  <c r="BB28" i="8"/>
  <c r="BA28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R28" i="8"/>
  <c r="Q28" i="8"/>
  <c r="P28" i="8"/>
  <c r="O28" i="8"/>
  <c r="N28" i="8"/>
  <c r="M28" i="8"/>
  <c r="L28" i="8"/>
  <c r="K28" i="8"/>
  <c r="J28" i="8"/>
  <c r="I28" i="8"/>
  <c r="H28" i="8"/>
  <c r="G28" i="8"/>
  <c r="F28" i="8"/>
  <c r="E28" i="8"/>
  <c r="D28" i="8"/>
  <c r="C28" i="8"/>
  <c r="IC28" i="8" s="1"/>
  <c r="B28" i="8"/>
  <c r="IB27" i="8"/>
  <c r="IA27" i="8"/>
  <c r="HZ27" i="8"/>
  <c r="HY27" i="8"/>
  <c r="HX27" i="8"/>
  <c r="HW27" i="8"/>
  <c r="HV27" i="8"/>
  <c r="HU27" i="8"/>
  <c r="HT27" i="8"/>
  <c r="HS27" i="8"/>
  <c r="HR27" i="8"/>
  <c r="HQ27" i="8"/>
  <c r="HP27" i="8"/>
  <c r="HO27" i="8"/>
  <c r="HN27" i="8"/>
  <c r="HM27" i="8"/>
  <c r="HL27" i="8"/>
  <c r="HK27" i="8"/>
  <c r="HJ27" i="8"/>
  <c r="HI27" i="8"/>
  <c r="HH27" i="8"/>
  <c r="HG27" i="8"/>
  <c r="HF27" i="8"/>
  <c r="HE27" i="8"/>
  <c r="HD27" i="8"/>
  <c r="HC27" i="8"/>
  <c r="HB27" i="8"/>
  <c r="HA27" i="8"/>
  <c r="GZ27" i="8"/>
  <c r="GY27" i="8"/>
  <c r="GX27" i="8"/>
  <c r="GW27" i="8"/>
  <c r="GV27" i="8"/>
  <c r="GU27" i="8"/>
  <c r="GT27" i="8"/>
  <c r="GS27" i="8"/>
  <c r="GR27" i="8"/>
  <c r="GQ27" i="8"/>
  <c r="GP27" i="8"/>
  <c r="GO27" i="8"/>
  <c r="GN27" i="8"/>
  <c r="GM27" i="8"/>
  <c r="GL27" i="8"/>
  <c r="GK27" i="8"/>
  <c r="GJ27" i="8"/>
  <c r="GI27" i="8"/>
  <c r="GH27" i="8"/>
  <c r="GG27" i="8"/>
  <c r="GF27" i="8"/>
  <c r="GE27" i="8"/>
  <c r="GD27" i="8"/>
  <c r="GC27" i="8"/>
  <c r="GB27" i="8"/>
  <c r="GA27" i="8"/>
  <c r="FZ27" i="8"/>
  <c r="FY27" i="8"/>
  <c r="FX27" i="8"/>
  <c r="FW27" i="8"/>
  <c r="FV27" i="8"/>
  <c r="FU27" i="8"/>
  <c r="FT27" i="8"/>
  <c r="FS27" i="8"/>
  <c r="FR27" i="8"/>
  <c r="FQ27" i="8"/>
  <c r="FP27" i="8"/>
  <c r="FO27" i="8"/>
  <c r="FN27" i="8"/>
  <c r="FM27" i="8"/>
  <c r="FL27" i="8"/>
  <c r="FK27" i="8"/>
  <c r="FJ27" i="8"/>
  <c r="FI27" i="8"/>
  <c r="FH27" i="8"/>
  <c r="FG27" i="8"/>
  <c r="FF27" i="8"/>
  <c r="FE27" i="8"/>
  <c r="FD27" i="8"/>
  <c r="FC27" i="8"/>
  <c r="FB27" i="8"/>
  <c r="FA27" i="8"/>
  <c r="EZ27" i="8"/>
  <c r="EY27" i="8"/>
  <c r="EX27" i="8"/>
  <c r="EW27" i="8"/>
  <c r="EV27" i="8"/>
  <c r="EU27" i="8"/>
  <c r="ET27" i="8"/>
  <c r="ES27" i="8"/>
  <c r="ER27" i="8"/>
  <c r="EQ27" i="8"/>
  <c r="EP27" i="8"/>
  <c r="EO27" i="8"/>
  <c r="EN27" i="8"/>
  <c r="EM27" i="8"/>
  <c r="EL27" i="8"/>
  <c r="EK27" i="8"/>
  <c r="EJ27" i="8"/>
  <c r="EI27" i="8"/>
  <c r="EH27" i="8"/>
  <c r="EG27" i="8"/>
  <c r="EF27" i="8"/>
  <c r="EE27" i="8"/>
  <c r="ED27" i="8"/>
  <c r="EC27" i="8"/>
  <c r="EB27" i="8"/>
  <c r="EA27" i="8"/>
  <c r="DZ27" i="8"/>
  <c r="DY27" i="8"/>
  <c r="DX27" i="8"/>
  <c r="DW27" i="8"/>
  <c r="DV27" i="8"/>
  <c r="DU27" i="8"/>
  <c r="DT27" i="8"/>
  <c r="DS27" i="8"/>
  <c r="DR27" i="8"/>
  <c r="DQ27" i="8"/>
  <c r="DP27" i="8"/>
  <c r="DO27" i="8"/>
  <c r="DN27" i="8"/>
  <c r="DM27" i="8"/>
  <c r="DL27" i="8"/>
  <c r="DK27" i="8"/>
  <c r="DJ27" i="8"/>
  <c r="DI27" i="8"/>
  <c r="DH27" i="8"/>
  <c r="DG27" i="8"/>
  <c r="DF27" i="8"/>
  <c r="DE27" i="8"/>
  <c r="DD27" i="8"/>
  <c r="DC27" i="8"/>
  <c r="DB27" i="8"/>
  <c r="DA27" i="8"/>
  <c r="CZ27" i="8"/>
  <c r="CY27" i="8"/>
  <c r="CX27" i="8"/>
  <c r="CW27" i="8"/>
  <c r="CV27" i="8"/>
  <c r="CU27" i="8"/>
  <c r="CT27" i="8"/>
  <c r="CS27" i="8"/>
  <c r="CR27" i="8"/>
  <c r="CQ27" i="8"/>
  <c r="CP27" i="8"/>
  <c r="CO27" i="8"/>
  <c r="CN27" i="8"/>
  <c r="CM27" i="8"/>
  <c r="CL27" i="8"/>
  <c r="CK27" i="8"/>
  <c r="CJ27" i="8"/>
  <c r="CI27" i="8"/>
  <c r="CH27" i="8"/>
  <c r="CG27" i="8"/>
  <c r="CF27" i="8"/>
  <c r="CE27" i="8"/>
  <c r="CD27" i="8"/>
  <c r="CC27" i="8"/>
  <c r="CB27" i="8"/>
  <c r="CA27" i="8"/>
  <c r="BZ27" i="8"/>
  <c r="BY27" i="8"/>
  <c r="BX27" i="8"/>
  <c r="BW27" i="8"/>
  <c r="BV27" i="8"/>
  <c r="BU27" i="8"/>
  <c r="BT27" i="8"/>
  <c r="BS27" i="8"/>
  <c r="BR27" i="8"/>
  <c r="BQ27" i="8"/>
  <c r="BP27" i="8"/>
  <c r="BO27" i="8"/>
  <c r="BN27" i="8"/>
  <c r="BM27" i="8"/>
  <c r="BL27" i="8"/>
  <c r="BK27" i="8"/>
  <c r="BJ27" i="8"/>
  <c r="BI27" i="8"/>
  <c r="BH27" i="8"/>
  <c r="BG27" i="8"/>
  <c r="BF27" i="8"/>
  <c r="BE27" i="8"/>
  <c r="BD27" i="8"/>
  <c r="BC27" i="8"/>
  <c r="BB27" i="8"/>
  <c r="BA27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R27" i="8"/>
  <c r="Q27" i="8"/>
  <c r="P27" i="8"/>
  <c r="O27" i="8"/>
  <c r="N27" i="8"/>
  <c r="M27" i="8"/>
  <c r="L27" i="8"/>
  <c r="K27" i="8"/>
  <c r="J27" i="8"/>
  <c r="I27" i="8"/>
  <c r="H27" i="8"/>
  <c r="G27" i="8"/>
  <c r="F27" i="8"/>
  <c r="E27" i="8"/>
  <c r="D27" i="8"/>
  <c r="C27" i="8"/>
  <c r="IC27" i="8" s="1"/>
  <c r="B27" i="8"/>
  <c r="IB26" i="8"/>
  <c r="IA26" i="8"/>
  <c r="HZ26" i="8"/>
  <c r="HY26" i="8"/>
  <c r="HX26" i="8"/>
  <c r="HW26" i="8"/>
  <c r="HV26" i="8"/>
  <c r="HU26" i="8"/>
  <c r="HT26" i="8"/>
  <c r="HS26" i="8"/>
  <c r="HR26" i="8"/>
  <c r="HQ26" i="8"/>
  <c r="HP26" i="8"/>
  <c r="HO26" i="8"/>
  <c r="HN26" i="8"/>
  <c r="HM26" i="8"/>
  <c r="HL26" i="8"/>
  <c r="HK26" i="8"/>
  <c r="HJ26" i="8"/>
  <c r="HI26" i="8"/>
  <c r="HH26" i="8"/>
  <c r="HG26" i="8"/>
  <c r="HF26" i="8"/>
  <c r="HE26" i="8"/>
  <c r="HD26" i="8"/>
  <c r="HC26" i="8"/>
  <c r="HB26" i="8"/>
  <c r="HA26" i="8"/>
  <c r="GZ26" i="8"/>
  <c r="GY26" i="8"/>
  <c r="GX26" i="8"/>
  <c r="GW26" i="8"/>
  <c r="GV26" i="8"/>
  <c r="GU26" i="8"/>
  <c r="GT26" i="8"/>
  <c r="GS26" i="8"/>
  <c r="GR26" i="8"/>
  <c r="GQ26" i="8"/>
  <c r="GP26" i="8"/>
  <c r="GO26" i="8"/>
  <c r="GN26" i="8"/>
  <c r="GM26" i="8"/>
  <c r="GL26" i="8"/>
  <c r="GK26" i="8"/>
  <c r="GJ26" i="8"/>
  <c r="GI26" i="8"/>
  <c r="GH26" i="8"/>
  <c r="GG26" i="8"/>
  <c r="GF26" i="8"/>
  <c r="GE26" i="8"/>
  <c r="GD26" i="8"/>
  <c r="GC26" i="8"/>
  <c r="GB26" i="8"/>
  <c r="GA26" i="8"/>
  <c r="FZ26" i="8"/>
  <c r="FY26" i="8"/>
  <c r="FX26" i="8"/>
  <c r="FW26" i="8"/>
  <c r="FV26" i="8"/>
  <c r="FU26" i="8"/>
  <c r="FT26" i="8"/>
  <c r="FS26" i="8"/>
  <c r="FR26" i="8"/>
  <c r="FQ26" i="8"/>
  <c r="FP26" i="8"/>
  <c r="FO26" i="8"/>
  <c r="FN26" i="8"/>
  <c r="FM26" i="8"/>
  <c r="FL26" i="8"/>
  <c r="FK26" i="8"/>
  <c r="FJ26" i="8"/>
  <c r="FI26" i="8"/>
  <c r="FH26" i="8"/>
  <c r="FG26" i="8"/>
  <c r="FF26" i="8"/>
  <c r="FE26" i="8"/>
  <c r="FD26" i="8"/>
  <c r="FC26" i="8"/>
  <c r="FB26" i="8"/>
  <c r="FA26" i="8"/>
  <c r="EZ26" i="8"/>
  <c r="EY26" i="8"/>
  <c r="EX26" i="8"/>
  <c r="EW26" i="8"/>
  <c r="EV26" i="8"/>
  <c r="EU26" i="8"/>
  <c r="ET26" i="8"/>
  <c r="ES26" i="8"/>
  <c r="ER26" i="8"/>
  <c r="EQ26" i="8"/>
  <c r="EP26" i="8"/>
  <c r="EO26" i="8"/>
  <c r="EN26" i="8"/>
  <c r="EM26" i="8"/>
  <c r="EL26" i="8"/>
  <c r="EK26" i="8"/>
  <c r="EJ26" i="8"/>
  <c r="EI26" i="8"/>
  <c r="EH26" i="8"/>
  <c r="EG26" i="8"/>
  <c r="EF26" i="8"/>
  <c r="EE26" i="8"/>
  <c r="ED26" i="8"/>
  <c r="EC26" i="8"/>
  <c r="EB26" i="8"/>
  <c r="EA26" i="8"/>
  <c r="DZ26" i="8"/>
  <c r="DY26" i="8"/>
  <c r="DX26" i="8"/>
  <c r="DW26" i="8"/>
  <c r="DV26" i="8"/>
  <c r="DU26" i="8"/>
  <c r="DT26" i="8"/>
  <c r="DS26" i="8"/>
  <c r="DR26" i="8"/>
  <c r="DQ26" i="8"/>
  <c r="DP26" i="8"/>
  <c r="DO26" i="8"/>
  <c r="DN26" i="8"/>
  <c r="DM26" i="8"/>
  <c r="DL26" i="8"/>
  <c r="DK26" i="8"/>
  <c r="DJ26" i="8"/>
  <c r="DI26" i="8"/>
  <c r="DH26" i="8"/>
  <c r="DG26" i="8"/>
  <c r="DF26" i="8"/>
  <c r="DE26" i="8"/>
  <c r="DD26" i="8"/>
  <c r="DC26" i="8"/>
  <c r="DB26" i="8"/>
  <c r="DA26" i="8"/>
  <c r="CZ26" i="8"/>
  <c r="CY26" i="8"/>
  <c r="CX26" i="8"/>
  <c r="CW26" i="8"/>
  <c r="CV26" i="8"/>
  <c r="CU26" i="8"/>
  <c r="CT26" i="8"/>
  <c r="CS26" i="8"/>
  <c r="CR26" i="8"/>
  <c r="CQ26" i="8"/>
  <c r="CP26" i="8"/>
  <c r="CO26" i="8"/>
  <c r="CN26" i="8"/>
  <c r="CM26" i="8"/>
  <c r="CL26" i="8"/>
  <c r="CK26" i="8"/>
  <c r="CJ26" i="8"/>
  <c r="CI26" i="8"/>
  <c r="CH26" i="8"/>
  <c r="CG26" i="8"/>
  <c r="CF26" i="8"/>
  <c r="CE26" i="8"/>
  <c r="CD26" i="8"/>
  <c r="CC26" i="8"/>
  <c r="CB26" i="8"/>
  <c r="CA26" i="8"/>
  <c r="BZ26" i="8"/>
  <c r="BY26" i="8"/>
  <c r="BX26" i="8"/>
  <c r="BW26" i="8"/>
  <c r="BV26" i="8"/>
  <c r="BU26" i="8"/>
  <c r="BT26" i="8"/>
  <c r="BS26" i="8"/>
  <c r="BR26" i="8"/>
  <c r="BQ26" i="8"/>
  <c r="BP26" i="8"/>
  <c r="BO26" i="8"/>
  <c r="BN26" i="8"/>
  <c r="BM26" i="8"/>
  <c r="BL26" i="8"/>
  <c r="BK26" i="8"/>
  <c r="BJ26" i="8"/>
  <c r="BI26" i="8"/>
  <c r="BH26" i="8"/>
  <c r="BG26" i="8"/>
  <c r="BF26" i="8"/>
  <c r="BE26" i="8"/>
  <c r="BD26" i="8"/>
  <c r="BC26" i="8"/>
  <c r="BB26" i="8"/>
  <c r="BA26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R26" i="8"/>
  <c r="Q26" i="8"/>
  <c r="P26" i="8"/>
  <c r="O26" i="8"/>
  <c r="N26" i="8"/>
  <c r="M26" i="8"/>
  <c r="L26" i="8"/>
  <c r="K26" i="8"/>
  <c r="J26" i="8"/>
  <c r="I26" i="8"/>
  <c r="H26" i="8"/>
  <c r="G26" i="8"/>
  <c r="F26" i="8"/>
  <c r="IC26" i="8" s="1"/>
  <c r="E26" i="8"/>
  <c r="D26" i="8"/>
  <c r="C26" i="8"/>
  <c r="B26" i="8"/>
  <c r="IB25" i="8"/>
  <c r="IA25" i="8"/>
  <c r="HZ25" i="8"/>
  <c r="HY25" i="8"/>
  <c r="HX25" i="8"/>
  <c r="HW25" i="8"/>
  <c r="HV25" i="8"/>
  <c r="HU25" i="8"/>
  <c r="HT25" i="8"/>
  <c r="HS25" i="8"/>
  <c r="HR25" i="8"/>
  <c r="HQ25" i="8"/>
  <c r="HP25" i="8"/>
  <c r="HO25" i="8"/>
  <c r="HN25" i="8"/>
  <c r="HM25" i="8"/>
  <c r="HL25" i="8"/>
  <c r="HK25" i="8"/>
  <c r="HJ25" i="8"/>
  <c r="HI25" i="8"/>
  <c r="HH25" i="8"/>
  <c r="HG25" i="8"/>
  <c r="HF25" i="8"/>
  <c r="HE25" i="8"/>
  <c r="HD25" i="8"/>
  <c r="HC25" i="8"/>
  <c r="HB25" i="8"/>
  <c r="HA25" i="8"/>
  <c r="GZ25" i="8"/>
  <c r="GY25" i="8"/>
  <c r="GX25" i="8"/>
  <c r="GW25" i="8"/>
  <c r="GV25" i="8"/>
  <c r="GU25" i="8"/>
  <c r="GT25" i="8"/>
  <c r="GS25" i="8"/>
  <c r="GR25" i="8"/>
  <c r="GQ25" i="8"/>
  <c r="GP25" i="8"/>
  <c r="GO25" i="8"/>
  <c r="GN25" i="8"/>
  <c r="GM25" i="8"/>
  <c r="GL25" i="8"/>
  <c r="GK25" i="8"/>
  <c r="GJ25" i="8"/>
  <c r="GI25" i="8"/>
  <c r="GH25" i="8"/>
  <c r="GG25" i="8"/>
  <c r="GF25" i="8"/>
  <c r="GE25" i="8"/>
  <c r="GD25" i="8"/>
  <c r="GC25" i="8"/>
  <c r="GB25" i="8"/>
  <c r="GA25" i="8"/>
  <c r="FZ25" i="8"/>
  <c r="FY25" i="8"/>
  <c r="FX25" i="8"/>
  <c r="FW25" i="8"/>
  <c r="FV25" i="8"/>
  <c r="FU25" i="8"/>
  <c r="FT25" i="8"/>
  <c r="FS25" i="8"/>
  <c r="FR25" i="8"/>
  <c r="FQ25" i="8"/>
  <c r="FP25" i="8"/>
  <c r="FO25" i="8"/>
  <c r="FN25" i="8"/>
  <c r="FM25" i="8"/>
  <c r="FL25" i="8"/>
  <c r="FK25" i="8"/>
  <c r="FJ25" i="8"/>
  <c r="FI25" i="8"/>
  <c r="FH25" i="8"/>
  <c r="FG25" i="8"/>
  <c r="FF25" i="8"/>
  <c r="FE25" i="8"/>
  <c r="FD25" i="8"/>
  <c r="FC25" i="8"/>
  <c r="FB25" i="8"/>
  <c r="FA25" i="8"/>
  <c r="EZ25" i="8"/>
  <c r="EY25" i="8"/>
  <c r="EX25" i="8"/>
  <c r="EW25" i="8"/>
  <c r="EV25" i="8"/>
  <c r="EU25" i="8"/>
  <c r="ET25" i="8"/>
  <c r="ES25" i="8"/>
  <c r="ER25" i="8"/>
  <c r="EQ25" i="8"/>
  <c r="EP25" i="8"/>
  <c r="EO25" i="8"/>
  <c r="EN25" i="8"/>
  <c r="EM25" i="8"/>
  <c r="EL25" i="8"/>
  <c r="EK25" i="8"/>
  <c r="EJ25" i="8"/>
  <c r="EI25" i="8"/>
  <c r="EH25" i="8"/>
  <c r="EG25" i="8"/>
  <c r="EF25" i="8"/>
  <c r="EE25" i="8"/>
  <c r="ED25" i="8"/>
  <c r="EC25" i="8"/>
  <c r="EB25" i="8"/>
  <c r="EA25" i="8"/>
  <c r="DZ25" i="8"/>
  <c r="DY25" i="8"/>
  <c r="DX25" i="8"/>
  <c r="DW25" i="8"/>
  <c r="DV25" i="8"/>
  <c r="DU25" i="8"/>
  <c r="DT25" i="8"/>
  <c r="DS25" i="8"/>
  <c r="DR25" i="8"/>
  <c r="DQ25" i="8"/>
  <c r="DP25" i="8"/>
  <c r="DO25" i="8"/>
  <c r="DN25" i="8"/>
  <c r="DM25" i="8"/>
  <c r="DL25" i="8"/>
  <c r="DK25" i="8"/>
  <c r="DJ25" i="8"/>
  <c r="DI25" i="8"/>
  <c r="DH25" i="8"/>
  <c r="DG25" i="8"/>
  <c r="DF25" i="8"/>
  <c r="DE25" i="8"/>
  <c r="DD25" i="8"/>
  <c r="DC25" i="8"/>
  <c r="DB25" i="8"/>
  <c r="DA25" i="8"/>
  <c r="CZ25" i="8"/>
  <c r="CY25" i="8"/>
  <c r="CX25" i="8"/>
  <c r="CW25" i="8"/>
  <c r="CV25" i="8"/>
  <c r="CU25" i="8"/>
  <c r="CT25" i="8"/>
  <c r="CS25" i="8"/>
  <c r="CR25" i="8"/>
  <c r="CQ25" i="8"/>
  <c r="CP25" i="8"/>
  <c r="CO25" i="8"/>
  <c r="CN25" i="8"/>
  <c r="CM25" i="8"/>
  <c r="CL25" i="8"/>
  <c r="CK25" i="8"/>
  <c r="CJ25" i="8"/>
  <c r="CI25" i="8"/>
  <c r="CH25" i="8"/>
  <c r="CG25" i="8"/>
  <c r="CF25" i="8"/>
  <c r="CE25" i="8"/>
  <c r="CD25" i="8"/>
  <c r="CC25" i="8"/>
  <c r="CB25" i="8"/>
  <c r="CA25" i="8"/>
  <c r="BZ25" i="8"/>
  <c r="BY25" i="8"/>
  <c r="BX25" i="8"/>
  <c r="BW25" i="8"/>
  <c r="BV25" i="8"/>
  <c r="BU25" i="8"/>
  <c r="BT25" i="8"/>
  <c r="BS25" i="8"/>
  <c r="BR25" i="8"/>
  <c r="BQ25" i="8"/>
  <c r="BP25" i="8"/>
  <c r="BO25" i="8"/>
  <c r="BN25" i="8"/>
  <c r="BM25" i="8"/>
  <c r="BL25" i="8"/>
  <c r="BK25" i="8"/>
  <c r="BJ25" i="8"/>
  <c r="BI25" i="8"/>
  <c r="BH25" i="8"/>
  <c r="BG25" i="8"/>
  <c r="BF25" i="8"/>
  <c r="BE25" i="8"/>
  <c r="BD25" i="8"/>
  <c r="BC25" i="8"/>
  <c r="BB25" i="8"/>
  <c r="BA25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R25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IC25" i="8" s="1"/>
  <c r="C25" i="8"/>
  <c r="B25" i="8"/>
  <c r="IB24" i="8"/>
  <c r="IA24" i="8"/>
  <c r="HZ24" i="8"/>
  <c r="HY24" i="8"/>
  <c r="HX24" i="8"/>
  <c r="HW24" i="8"/>
  <c r="HV24" i="8"/>
  <c r="HU24" i="8"/>
  <c r="HT24" i="8"/>
  <c r="HS24" i="8"/>
  <c r="HR24" i="8"/>
  <c r="HQ24" i="8"/>
  <c r="HP24" i="8"/>
  <c r="HO24" i="8"/>
  <c r="HN24" i="8"/>
  <c r="HM24" i="8"/>
  <c r="HL24" i="8"/>
  <c r="HK24" i="8"/>
  <c r="HJ24" i="8"/>
  <c r="HI24" i="8"/>
  <c r="HH24" i="8"/>
  <c r="HG24" i="8"/>
  <c r="HF24" i="8"/>
  <c r="HE24" i="8"/>
  <c r="HD24" i="8"/>
  <c r="HC24" i="8"/>
  <c r="HB24" i="8"/>
  <c r="HA24" i="8"/>
  <c r="GZ24" i="8"/>
  <c r="GY24" i="8"/>
  <c r="GX24" i="8"/>
  <c r="GW24" i="8"/>
  <c r="GV24" i="8"/>
  <c r="GU24" i="8"/>
  <c r="GT24" i="8"/>
  <c r="GS24" i="8"/>
  <c r="GR24" i="8"/>
  <c r="GQ24" i="8"/>
  <c r="GP24" i="8"/>
  <c r="GO24" i="8"/>
  <c r="GN24" i="8"/>
  <c r="GM24" i="8"/>
  <c r="GL24" i="8"/>
  <c r="GK24" i="8"/>
  <c r="GJ24" i="8"/>
  <c r="GI24" i="8"/>
  <c r="GH24" i="8"/>
  <c r="GG24" i="8"/>
  <c r="GF24" i="8"/>
  <c r="GE24" i="8"/>
  <c r="GD24" i="8"/>
  <c r="GC24" i="8"/>
  <c r="GB24" i="8"/>
  <c r="GA24" i="8"/>
  <c r="FZ24" i="8"/>
  <c r="FY24" i="8"/>
  <c r="FX24" i="8"/>
  <c r="FW24" i="8"/>
  <c r="FV24" i="8"/>
  <c r="FU24" i="8"/>
  <c r="FT24" i="8"/>
  <c r="FS24" i="8"/>
  <c r="FR24" i="8"/>
  <c r="FQ24" i="8"/>
  <c r="FP24" i="8"/>
  <c r="FO24" i="8"/>
  <c r="FN24" i="8"/>
  <c r="FM24" i="8"/>
  <c r="FL24" i="8"/>
  <c r="FK24" i="8"/>
  <c r="FJ24" i="8"/>
  <c r="FI24" i="8"/>
  <c r="FH24" i="8"/>
  <c r="FG24" i="8"/>
  <c r="FF24" i="8"/>
  <c r="FE24" i="8"/>
  <c r="FD24" i="8"/>
  <c r="FC24" i="8"/>
  <c r="FB24" i="8"/>
  <c r="FA24" i="8"/>
  <c r="EZ24" i="8"/>
  <c r="EY24" i="8"/>
  <c r="EX24" i="8"/>
  <c r="EW24" i="8"/>
  <c r="EV24" i="8"/>
  <c r="EU24" i="8"/>
  <c r="ET24" i="8"/>
  <c r="ES24" i="8"/>
  <c r="ER24" i="8"/>
  <c r="EQ24" i="8"/>
  <c r="EP24" i="8"/>
  <c r="EO24" i="8"/>
  <c r="EN24" i="8"/>
  <c r="EM24" i="8"/>
  <c r="EL24" i="8"/>
  <c r="EK24" i="8"/>
  <c r="EJ24" i="8"/>
  <c r="EI24" i="8"/>
  <c r="EH24" i="8"/>
  <c r="EG24" i="8"/>
  <c r="EF24" i="8"/>
  <c r="EE24" i="8"/>
  <c r="ED24" i="8"/>
  <c r="EC24" i="8"/>
  <c r="EB24" i="8"/>
  <c r="EA24" i="8"/>
  <c r="DZ24" i="8"/>
  <c r="DY24" i="8"/>
  <c r="DX24" i="8"/>
  <c r="DW24" i="8"/>
  <c r="DV24" i="8"/>
  <c r="DU24" i="8"/>
  <c r="DT24" i="8"/>
  <c r="DS24" i="8"/>
  <c r="DR24" i="8"/>
  <c r="DQ24" i="8"/>
  <c r="DP24" i="8"/>
  <c r="DO24" i="8"/>
  <c r="DN24" i="8"/>
  <c r="DM24" i="8"/>
  <c r="DL24" i="8"/>
  <c r="DK24" i="8"/>
  <c r="DJ24" i="8"/>
  <c r="DI24" i="8"/>
  <c r="DH24" i="8"/>
  <c r="DG24" i="8"/>
  <c r="DF24" i="8"/>
  <c r="DE24" i="8"/>
  <c r="DD24" i="8"/>
  <c r="DC24" i="8"/>
  <c r="DB24" i="8"/>
  <c r="DA24" i="8"/>
  <c r="CZ24" i="8"/>
  <c r="CY24" i="8"/>
  <c r="CX24" i="8"/>
  <c r="CW24" i="8"/>
  <c r="CV24" i="8"/>
  <c r="CU24" i="8"/>
  <c r="CT24" i="8"/>
  <c r="CS24" i="8"/>
  <c r="CR24" i="8"/>
  <c r="CQ24" i="8"/>
  <c r="CP24" i="8"/>
  <c r="CO24" i="8"/>
  <c r="CN24" i="8"/>
  <c r="CM24" i="8"/>
  <c r="CL24" i="8"/>
  <c r="CK24" i="8"/>
  <c r="CJ24" i="8"/>
  <c r="CI24" i="8"/>
  <c r="CH24" i="8"/>
  <c r="CG24" i="8"/>
  <c r="CF24" i="8"/>
  <c r="CE24" i="8"/>
  <c r="CD24" i="8"/>
  <c r="CC24" i="8"/>
  <c r="CB24" i="8"/>
  <c r="CA24" i="8"/>
  <c r="BZ24" i="8"/>
  <c r="BY24" i="8"/>
  <c r="BX24" i="8"/>
  <c r="BW24" i="8"/>
  <c r="BV24" i="8"/>
  <c r="BU24" i="8"/>
  <c r="BT24" i="8"/>
  <c r="BS24" i="8"/>
  <c r="BR24" i="8"/>
  <c r="BQ24" i="8"/>
  <c r="BP24" i="8"/>
  <c r="BO24" i="8"/>
  <c r="BN24" i="8"/>
  <c r="BM24" i="8"/>
  <c r="BL24" i="8"/>
  <c r="BK24" i="8"/>
  <c r="BJ24" i="8"/>
  <c r="BI24" i="8"/>
  <c r="BH24" i="8"/>
  <c r="BG24" i="8"/>
  <c r="BF24" i="8"/>
  <c r="BE24" i="8"/>
  <c r="BD24" i="8"/>
  <c r="BC24" i="8"/>
  <c r="BB24" i="8"/>
  <c r="BA24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R24" i="8"/>
  <c r="Q24" i="8"/>
  <c r="P24" i="8"/>
  <c r="O24" i="8"/>
  <c r="N24" i="8"/>
  <c r="M24" i="8"/>
  <c r="L24" i="8"/>
  <c r="K24" i="8"/>
  <c r="J24" i="8"/>
  <c r="I24" i="8"/>
  <c r="H24" i="8"/>
  <c r="G24" i="8"/>
  <c r="IC24" i="8" s="1"/>
  <c r="F24" i="8"/>
  <c r="E24" i="8"/>
  <c r="D24" i="8"/>
  <c r="C24" i="8"/>
  <c r="B24" i="8"/>
  <c r="IB23" i="8"/>
  <c r="IA23" i="8"/>
  <c r="HZ23" i="8"/>
  <c r="HY23" i="8"/>
  <c r="HX23" i="8"/>
  <c r="HW23" i="8"/>
  <c r="HV23" i="8"/>
  <c r="HU23" i="8"/>
  <c r="HT23" i="8"/>
  <c r="HS23" i="8"/>
  <c r="HR23" i="8"/>
  <c r="HQ23" i="8"/>
  <c r="HP23" i="8"/>
  <c r="HO23" i="8"/>
  <c r="HN23" i="8"/>
  <c r="HM23" i="8"/>
  <c r="HL23" i="8"/>
  <c r="HK23" i="8"/>
  <c r="HJ23" i="8"/>
  <c r="HI23" i="8"/>
  <c r="HH23" i="8"/>
  <c r="HG23" i="8"/>
  <c r="HF23" i="8"/>
  <c r="HE23" i="8"/>
  <c r="HD23" i="8"/>
  <c r="HC23" i="8"/>
  <c r="HB23" i="8"/>
  <c r="HA23" i="8"/>
  <c r="GZ23" i="8"/>
  <c r="GY23" i="8"/>
  <c r="GX23" i="8"/>
  <c r="GW23" i="8"/>
  <c r="GV23" i="8"/>
  <c r="GU23" i="8"/>
  <c r="GT23" i="8"/>
  <c r="GS23" i="8"/>
  <c r="GR23" i="8"/>
  <c r="GQ23" i="8"/>
  <c r="GP23" i="8"/>
  <c r="GO23" i="8"/>
  <c r="GN23" i="8"/>
  <c r="GM23" i="8"/>
  <c r="GL23" i="8"/>
  <c r="GK23" i="8"/>
  <c r="GJ23" i="8"/>
  <c r="GI23" i="8"/>
  <c r="GH23" i="8"/>
  <c r="GG23" i="8"/>
  <c r="GF23" i="8"/>
  <c r="GE23" i="8"/>
  <c r="GD23" i="8"/>
  <c r="GC23" i="8"/>
  <c r="GB23" i="8"/>
  <c r="GA23" i="8"/>
  <c r="FZ23" i="8"/>
  <c r="FY23" i="8"/>
  <c r="FX23" i="8"/>
  <c r="FW23" i="8"/>
  <c r="FV23" i="8"/>
  <c r="FU23" i="8"/>
  <c r="FT23" i="8"/>
  <c r="FS23" i="8"/>
  <c r="FR23" i="8"/>
  <c r="FQ23" i="8"/>
  <c r="FP23" i="8"/>
  <c r="FO23" i="8"/>
  <c r="FN23" i="8"/>
  <c r="FM23" i="8"/>
  <c r="FL23" i="8"/>
  <c r="FK23" i="8"/>
  <c r="FJ23" i="8"/>
  <c r="FI23" i="8"/>
  <c r="FH23" i="8"/>
  <c r="FG23" i="8"/>
  <c r="FF23" i="8"/>
  <c r="FE23" i="8"/>
  <c r="FD23" i="8"/>
  <c r="FC23" i="8"/>
  <c r="FB23" i="8"/>
  <c r="FA23" i="8"/>
  <c r="EZ23" i="8"/>
  <c r="EY23" i="8"/>
  <c r="EX23" i="8"/>
  <c r="EW23" i="8"/>
  <c r="EV23" i="8"/>
  <c r="EU23" i="8"/>
  <c r="ET23" i="8"/>
  <c r="ES23" i="8"/>
  <c r="ER23" i="8"/>
  <c r="EQ23" i="8"/>
  <c r="EP23" i="8"/>
  <c r="EO23" i="8"/>
  <c r="EN23" i="8"/>
  <c r="EM23" i="8"/>
  <c r="EL23" i="8"/>
  <c r="EK23" i="8"/>
  <c r="EJ23" i="8"/>
  <c r="EI23" i="8"/>
  <c r="EH23" i="8"/>
  <c r="EG23" i="8"/>
  <c r="EF23" i="8"/>
  <c r="EE23" i="8"/>
  <c r="ED23" i="8"/>
  <c r="EC23" i="8"/>
  <c r="EB23" i="8"/>
  <c r="EA23" i="8"/>
  <c r="DZ23" i="8"/>
  <c r="DY23" i="8"/>
  <c r="DX23" i="8"/>
  <c r="DW23" i="8"/>
  <c r="DV23" i="8"/>
  <c r="DU23" i="8"/>
  <c r="DT23" i="8"/>
  <c r="DS23" i="8"/>
  <c r="DR23" i="8"/>
  <c r="DQ23" i="8"/>
  <c r="DP23" i="8"/>
  <c r="DO23" i="8"/>
  <c r="DN23" i="8"/>
  <c r="DM23" i="8"/>
  <c r="DL23" i="8"/>
  <c r="DK23" i="8"/>
  <c r="DJ23" i="8"/>
  <c r="DI23" i="8"/>
  <c r="DH23" i="8"/>
  <c r="DG23" i="8"/>
  <c r="DF23" i="8"/>
  <c r="DE23" i="8"/>
  <c r="DD23" i="8"/>
  <c r="DC23" i="8"/>
  <c r="DB23" i="8"/>
  <c r="DA23" i="8"/>
  <c r="CZ23" i="8"/>
  <c r="CY23" i="8"/>
  <c r="CX23" i="8"/>
  <c r="CW23" i="8"/>
  <c r="CV23" i="8"/>
  <c r="CU23" i="8"/>
  <c r="CT23" i="8"/>
  <c r="CS23" i="8"/>
  <c r="CR23" i="8"/>
  <c r="CQ23" i="8"/>
  <c r="CP23" i="8"/>
  <c r="CO23" i="8"/>
  <c r="CN23" i="8"/>
  <c r="CM23" i="8"/>
  <c r="CL23" i="8"/>
  <c r="CK23" i="8"/>
  <c r="CJ23" i="8"/>
  <c r="CI23" i="8"/>
  <c r="CH23" i="8"/>
  <c r="CG23" i="8"/>
  <c r="CF23" i="8"/>
  <c r="CE23" i="8"/>
  <c r="CD23" i="8"/>
  <c r="CC23" i="8"/>
  <c r="CB23" i="8"/>
  <c r="CA23" i="8"/>
  <c r="BZ23" i="8"/>
  <c r="BY23" i="8"/>
  <c r="BX23" i="8"/>
  <c r="BW23" i="8"/>
  <c r="BV23" i="8"/>
  <c r="BU23" i="8"/>
  <c r="BT23" i="8"/>
  <c r="BS23" i="8"/>
  <c r="BR23" i="8"/>
  <c r="BQ23" i="8"/>
  <c r="BP23" i="8"/>
  <c r="BO23" i="8"/>
  <c r="BN23" i="8"/>
  <c r="BM23" i="8"/>
  <c r="BL23" i="8"/>
  <c r="BK23" i="8"/>
  <c r="BJ23" i="8"/>
  <c r="BI23" i="8"/>
  <c r="BH23" i="8"/>
  <c r="BG23" i="8"/>
  <c r="BF23" i="8"/>
  <c r="BE23" i="8"/>
  <c r="BD23" i="8"/>
  <c r="BC23" i="8"/>
  <c r="BB23" i="8"/>
  <c r="BA23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R23" i="8"/>
  <c r="Q23" i="8"/>
  <c r="P23" i="8"/>
  <c r="O23" i="8"/>
  <c r="N23" i="8"/>
  <c r="M23" i="8"/>
  <c r="L23" i="8"/>
  <c r="K23" i="8"/>
  <c r="J23" i="8"/>
  <c r="I23" i="8"/>
  <c r="H23" i="8"/>
  <c r="G23" i="8"/>
  <c r="F23" i="8"/>
  <c r="E23" i="8"/>
  <c r="D23" i="8"/>
  <c r="C23" i="8"/>
  <c r="IC23" i="8" s="1"/>
  <c r="B23" i="8"/>
  <c r="IB22" i="8"/>
  <c r="IA22" i="8"/>
  <c r="HZ22" i="8"/>
  <c r="HY22" i="8"/>
  <c r="HX22" i="8"/>
  <c r="HW22" i="8"/>
  <c r="HV22" i="8"/>
  <c r="HU22" i="8"/>
  <c r="HT22" i="8"/>
  <c r="HS22" i="8"/>
  <c r="HR22" i="8"/>
  <c r="HQ22" i="8"/>
  <c r="HP22" i="8"/>
  <c r="HO22" i="8"/>
  <c r="HN22" i="8"/>
  <c r="HM22" i="8"/>
  <c r="HL22" i="8"/>
  <c r="HK22" i="8"/>
  <c r="HJ22" i="8"/>
  <c r="HI22" i="8"/>
  <c r="HH22" i="8"/>
  <c r="HG22" i="8"/>
  <c r="HF22" i="8"/>
  <c r="HE22" i="8"/>
  <c r="HD22" i="8"/>
  <c r="HC22" i="8"/>
  <c r="HB22" i="8"/>
  <c r="HA22" i="8"/>
  <c r="GZ22" i="8"/>
  <c r="GY22" i="8"/>
  <c r="GX22" i="8"/>
  <c r="GW22" i="8"/>
  <c r="GV22" i="8"/>
  <c r="GU22" i="8"/>
  <c r="GT22" i="8"/>
  <c r="GS22" i="8"/>
  <c r="GR22" i="8"/>
  <c r="GQ22" i="8"/>
  <c r="GP22" i="8"/>
  <c r="GO22" i="8"/>
  <c r="GN22" i="8"/>
  <c r="GM22" i="8"/>
  <c r="GL22" i="8"/>
  <c r="GK22" i="8"/>
  <c r="GJ22" i="8"/>
  <c r="GI22" i="8"/>
  <c r="GH22" i="8"/>
  <c r="GG22" i="8"/>
  <c r="GF22" i="8"/>
  <c r="GE22" i="8"/>
  <c r="GD22" i="8"/>
  <c r="GC22" i="8"/>
  <c r="GB22" i="8"/>
  <c r="GA22" i="8"/>
  <c r="FZ22" i="8"/>
  <c r="FY22" i="8"/>
  <c r="FX22" i="8"/>
  <c r="FW22" i="8"/>
  <c r="FV22" i="8"/>
  <c r="FU22" i="8"/>
  <c r="FT22" i="8"/>
  <c r="FS22" i="8"/>
  <c r="FR22" i="8"/>
  <c r="FQ22" i="8"/>
  <c r="FP22" i="8"/>
  <c r="FO22" i="8"/>
  <c r="FN22" i="8"/>
  <c r="FM22" i="8"/>
  <c r="FL22" i="8"/>
  <c r="FK22" i="8"/>
  <c r="FJ22" i="8"/>
  <c r="FI22" i="8"/>
  <c r="FH22" i="8"/>
  <c r="FG22" i="8"/>
  <c r="FF22" i="8"/>
  <c r="FE22" i="8"/>
  <c r="FD22" i="8"/>
  <c r="FC22" i="8"/>
  <c r="FB22" i="8"/>
  <c r="FA22" i="8"/>
  <c r="EZ22" i="8"/>
  <c r="EY22" i="8"/>
  <c r="EX22" i="8"/>
  <c r="EW22" i="8"/>
  <c r="EV22" i="8"/>
  <c r="EU22" i="8"/>
  <c r="ET22" i="8"/>
  <c r="ES22" i="8"/>
  <c r="ER22" i="8"/>
  <c r="EQ22" i="8"/>
  <c r="EP22" i="8"/>
  <c r="EO22" i="8"/>
  <c r="EN22" i="8"/>
  <c r="EM22" i="8"/>
  <c r="EL22" i="8"/>
  <c r="EK22" i="8"/>
  <c r="EJ22" i="8"/>
  <c r="EI22" i="8"/>
  <c r="EH22" i="8"/>
  <c r="EG22" i="8"/>
  <c r="EF22" i="8"/>
  <c r="EE22" i="8"/>
  <c r="ED22" i="8"/>
  <c r="EC22" i="8"/>
  <c r="EB22" i="8"/>
  <c r="EA22" i="8"/>
  <c r="DZ22" i="8"/>
  <c r="DY22" i="8"/>
  <c r="DX22" i="8"/>
  <c r="DW22" i="8"/>
  <c r="DV22" i="8"/>
  <c r="DU22" i="8"/>
  <c r="DT22" i="8"/>
  <c r="DS22" i="8"/>
  <c r="DR22" i="8"/>
  <c r="DQ22" i="8"/>
  <c r="DP22" i="8"/>
  <c r="DO22" i="8"/>
  <c r="DN22" i="8"/>
  <c r="DM22" i="8"/>
  <c r="DL22" i="8"/>
  <c r="DK22" i="8"/>
  <c r="DJ22" i="8"/>
  <c r="DI22" i="8"/>
  <c r="DH22" i="8"/>
  <c r="DG22" i="8"/>
  <c r="DF22" i="8"/>
  <c r="DE22" i="8"/>
  <c r="DD22" i="8"/>
  <c r="DC22" i="8"/>
  <c r="DB22" i="8"/>
  <c r="DA22" i="8"/>
  <c r="CZ22" i="8"/>
  <c r="CY22" i="8"/>
  <c r="CX22" i="8"/>
  <c r="CW22" i="8"/>
  <c r="CV22" i="8"/>
  <c r="CU22" i="8"/>
  <c r="CT22" i="8"/>
  <c r="CS22" i="8"/>
  <c r="CR22" i="8"/>
  <c r="CQ22" i="8"/>
  <c r="CP22" i="8"/>
  <c r="CO22" i="8"/>
  <c r="CN22" i="8"/>
  <c r="CM22" i="8"/>
  <c r="CL22" i="8"/>
  <c r="CK22" i="8"/>
  <c r="CJ22" i="8"/>
  <c r="CI22" i="8"/>
  <c r="CH22" i="8"/>
  <c r="CG22" i="8"/>
  <c r="CF22" i="8"/>
  <c r="CE22" i="8"/>
  <c r="CD22" i="8"/>
  <c r="CC22" i="8"/>
  <c r="CB22" i="8"/>
  <c r="CA22" i="8"/>
  <c r="BZ22" i="8"/>
  <c r="BY22" i="8"/>
  <c r="BX22" i="8"/>
  <c r="BW22" i="8"/>
  <c r="BV22" i="8"/>
  <c r="BU22" i="8"/>
  <c r="BT22" i="8"/>
  <c r="BS22" i="8"/>
  <c r="BR22" i="8"/>
  <c r="BQ22" i="8"/>
  <c r="BP22" i="8"/>
  <c r="BO22" i="8"/>
  <c r="BN22" i="8"/>
  <c r="BM22" i="8"/>
  <c r="BL22" i="8"/>
  <c r="BK22" i="8"/>
  <c r="BJ22" i="8"/>
  <c r="BI22" i="8"/>
  <c r="BH22" i="8"/>
  <c r="BG22" i="8"/>
  <c r="BF22" i="8"/>
  <c r="BE22" i="8"/>
  <c r="BD22" i="8"/>
  <c r="BC22" i="8"/>
  <c r="BB22" i="8"/>
  <c r="BA22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R22" i="8"/>
  <c r="Q22" i="8"/>
  <c r="IC22" i="8" s="1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C22" i="8"/>
  <c r="B22" i="8"/>
  <c r="IB21" i="8"/>
  <c r="IA21" i="8"/>
  <c r="HZ21" i="8"/>
  <c r="HY21" i="8"/>
  <c r="HX21" i="8"/>
  <c r="HW21" i="8"/>
  <c r="HV21" i="8"/>
  <c r="HU21" i="8"/>
  <c r="HT21" i="8"/>
  <c r="HS21" i="8"/>
  <c r="HR21" i="8"/>
  <c r="HQ21" i="8"/>
  <c r="HP21" i="8"/>
  <c r="HO21" i="8"/>
  <c r="HN21" i="8"/>
  <c r="HM21" i="8"/>
  <c r="HL21" i="8"/>
  <c r="HK21" i="8"/>
  <c r="HJ21" i="8"/>
  <c r="HI21" i="8"/>
  <c r="HH21" i="8"/>
  <c r="HG21" i="8"/>
  <c r="HF21" i="8"/>
  <c r="HE21" i="8"/>
  <c r="HD21" i="8"/>
  <c r="HC21" i="8"/>
  <c r="HB21" i="8"/>
  <c r="HA21" i="8"/>
  <c r="GZ21" i="8"/>
  <c r="GY21" i="8"/>
  <c r="GX21" i="8"/>
  <c r="GW21" i="8"/>
  <c r="GV21" i="8"/>
  <c r="GU21" i="8"/>
  <c r="GT21" i="8"/>
  <c r="GS21" i="8"/>
  <c r="GR21" i="8"/>
  <c r="GQ21" i="8"/>
  <c r="GP21" i="8"/>
  <c r="GO21" i="8"/>
  <c r="GN21" i="8"/>
  <c r="GM21" i="8"/>
  <c r="GL21" i="8"/>
  <c r="GK21" i="8"/>
  <c r="GJ21" i="8"/>
  <c r="GI21" i="8"/>
  <c r="GH21" i="8"/>
  <c r="GG21" i="8"/>
  <c r="GF21" i="8"/>
  <c r="GE21" i="8"/>
  <c r="GD21" i="8"/>
  <c r="GC21" i="8"/>
  <c r="GB21" i="8"/>
  <c r="GA21" i="8"/>
  <c r="FZ21" i="8"/>
  <c r="FY21" i="8"/>
  <c r="FX21" i="8"/>
  <c r="FW21" i="8"/>
  <c r="FV21" i="8"/>
  <c r="FU21" i="8"/>
  <c r="FT21" i="8"/>
  <c r="FS21" i="8"/>
  <c r="FR21" i="8"/>
  <c r="FQ21" i="8"/>
  <c r="FP21" i="8"/>
  <c r="FO21" i="8"/>
  <c r="FN21" i="8"/>
  <c r="FM21" i="8"/>
  <c r="FL21" i="8"/>
  <c r="FK21" i="8"/>
  <c r="FJ21" i="8"/>
  <c r="FI21" i="8"/>
  <c r="FH21" i="8"/>
  <c r="FG21" i="8"/>
  <c r="FF21" i="8"/>
  <c r="FE21" i="8"/>
  <c r="FD21" i="8"/>
  <c r="FC21" i="8"/>
  <c r="FB21" i="8"/>
  <c r="FA21" i="8"/>
  <c r="EZ21" i="8"/>
  <c r="EY21" i="8"/>
  <c r="EX21" i="8"/>
  <c r="EW21" i="8"/>
  <c r="EV21" i="8"/>
  <c r="EU21" i="8"/>
  <c r="ET21" i="8"/>
  <c r="ES21" i="8"/>
  <c r="ER21" i="8"/>
  <c r="EQ21" i="8"/>
  <c r="EP21" i="8"/>
  <c r="EO21" i="8"/>
  <c r="EN21" i="8"/>
  <c r="EM21" i="8"/>
  <c r="EL21" i="8"/>
  <c r="EK21" i="8"/>
  <c r="EJ21" i="8"/>
  <c r="EI21" i="8"/>
  <c r="EH21" i="8"/>
  <c r="EG21" i="8"/>
  <c r="EF21" i="8"/>
  <c r="EE21" i="8"/>
  <c r="ED21" i="8"/>
  <c r="EC21" i="8"/>
  <c r="EB21" i="8"/>
  <c r="EA21" i="8"/>
  <c r="DZ21" i="8"/>
  <c r="DY21" i="8"/>
  <c r="DX21" i="8"/>
  <c r="DW21" i="8"/>
  <c r="DV21" i="8"/>
  <c r="DU21" i="8"/>
  <c r="DT21" i="8"/>
  <c r="DS21" i="8"/>
  <c r="DR21" i="8"/>
  <c r="DQ21" i="8"/>
  <c r="DP21" i="8"/>
  <c r="DO21" i="8"/>
  <c r="DN21" i="8"/>
  <c r="DM21" i="8"/>
  <c r="DL21" i="8"/>
  <c r="DK21" i="8"/>
  <c r="DJ21" i="8"/>
  <c r="DI21" i="8"/>
  <c r="DH21" i="8"/>
  <c r="DG21" i="8"/>
  <c r="DF21" i="8"/>
  <c r="DE21" i="8"/>
  <c r="DD21" i="8"/>
  <c r="DC21" i="8"/>
  <c r="DB21" i="8"/>
  <c r="DA21" i="8"/>
  <c r="CZ21" i="8"/>
  <c r="CY21" i="8"/>
  <c r="CX21" i="8"/>
  <c r="CW21" i="8"/>
  <c r="CV21" i="8"/>
  <c r="CU21" i="8"/>
  <c r="CT21" i="8"/>
  <c r="CS21" i="8"/>
  <c r="CR21" i="8"/>
  <c r="CQ21" i="8"/>
  <c r="CP21" i="8"/>
  <c r="CO21" i="8"/>
  <c r="CN21" i="8"/>
  <c r="CM21" i="8"/>
  <c r="CL21" i="8"/>
  <c r="CK21" i="8"/>
  <c r="CJ21" i="8"/>
  <c r="CI21" i="8"/>
  <c r="CH21" i="8"/>
  <c r="CG21" i="8"/>
  <c r="CF21" i="8"/>
  <c r="CE21" i="8"/>
  <c r="CD21" i="8"/>
  <c r="CC21" i="8"/>
  <c r="CB21" i="8"/>
  <c r="CA21" i="8"/>
  <c r="BZ21" i="8"/>
  <c r="BY21" i="8"/>
  <c r="BX21" i="8"/>
  <c r="BW21" i="8"/>
  <c r="BV21" i="8"/>
  <c r="BU21" i="8"/>
  <c r="BT21" i="8"/>
  <c r="BS21" i="8"/>
  <c r="BR21" i="8"/>
  <c r="BQ21" i="8"/>
  <c r="BP21" i="8"/>
  <c r="BO21" i="8"/>
  <c r="BN21" i="8"/>
  <c r="BM21" i="8"/>
  <c r="BL21" i="8"/>
  <c r="BK21" i="8"/>
  <c r="BJ21" i="8"/>
  <c r="BI21" i="8"/>
  <c r="BH21" i="8"/>
  <c r="BG21" i="8"/>
  <c r="BF21" i="8"/>
  <c r="BE21" i="8"/>
  <c r="BD21" i="8"/>
  <c r="BC21" i="8"/>
  <c r="BB21" i="8"/>
  <c r="BA21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R21" i="8"/>
  <c r="Q21" i="8"/>
  <c r="P21" i="8"/>
  <c r="O21" i="8"/>
  <c r="N21" i="8"/>
  <c r="M21" i="8"/>
  <c r="L21" i="8"/>
  <c r="K21" i="8"/>
  <c r="J21" i="8"/>
  <c r="I21" i="8"/>
  <c r="H21" i="8"/>
  <c r="G21" i="8"/>
  <c r="F21" i="8"/>
  <c r="E21" i="8"/>
  <c r="D21" i="8"/>
  <c r="IC21" i="8" s="1"/>
  <c r="C21" i="8"/>
  <c r="B21" i="8"/>
  <c r="IB20" i="8"/>
  <c r="IA20" i="8"/>
  <c r="HZ20" i="8"/>
  <c r="HY20" i="8"/>
  <c r="HX20" i="8"/>
  <c r="HW20" i="8"/>
  <c r="HV20" i="8"/>
  <c r="HU20" i="8"/>
  <c r="HT20" i="8"/>
  <c r="HS20" i="8"/>
  <c r="HR20" i="8"/>
  <c r="HQ20" i="8"/>
  <c r="HP20" i="8"/>
  <c r="HO20" i="8"/>
  <c r="HN20" i="8"/>
  <c r="HM20" i="8"/>
  <c r="HL20" i="8"/>
  <c r="HK20" i="8"/>
  <c r="HJ20" i="8"/>
  <c r="HI20" i="8"/>
  <c r="HH20" i="8"/>
  <c r="HG20" i="8"/>
  <c r="HF20" i="8"/>
  <c r="HE20" i="8"/>
  <c r="HD20" i="8"/>
  <c r="HC20" i="8"/>
  <c r="HB20" i="8"/>
  <c r="HA20" i="8"/>
  <c r="GZ20" i="8"/>
  <c r="GY20" i="8"/>
  <c r="GX20" i="8"/>
  <c r="GW20" i="8"/>
  <c r="GV20" i="8"/>
  <c r="GU20" i="8"/>
  <c r="GT20" i="8"/>
  <c r="GS20" i="8"/>
  <c r="GR20" i="8"/>
  <c r="GQ20" i="8"/>
  <c r="GP20" i="8"/>
  <c r="GO20" i="8"/>
  <c r="GN20" i="8"/>
  <c r="GM20" i="8"/>
  <c r="GL20" i="8"/>
  <c r="GK20" i="8"/>
  <c r="GJ20" i="8"/>
  <c r="GI20" i="8"/>
  <c r="GH20" i="8"/>
  <c r="GG20" i="8"/>
  <c r="GF20" i="8"/>
  <c r="GE20" i="8"/>
  <c r="GD20" i="8"/>
  <c r="GC20" i="8"/>
  <c r="GB20" i="8"/>
  <c r="GA20" i="8"/>
  <c r="FZ20" i="8"/>
  <c r="FY20" i="8"/>
  <c r="FX20" i="8"/>
  <c r="FW20" i="8"/>
  <c r="FV20" i="8"/>
  <c r="FU20" i="8"/>
  <c r="FT20" i="8"/>
  <c r="FS20" i="8"/>
  <c r="FR20" i="8"/>
  <c r="FQ20" i="8"/>
  <c r="FP20" i="8"/>
  <c r="FO20" i="8"/>
  <c r="FN20" i="8"/>
  <c r="FM20" i="8"/>
  <c r="FL20" i="8"/>
  <c r="FK20" i="8"/>
  <c r="FJ20" i="8"/>
  <c r="FI20" i="8"/>
  <c r="FH20" i="8"/>
  <c r="FG20" i="8"/>
  <c r="FF20" i="8"/>
  <c r="FE20" i="8"/>
  <c r="FD20" i="8"/>
  <c r="FC20" i="8"/>
  <c r="FB20" i="8"/>
  <c r="FA20" i="8"/>
  <c r="EZ20" i="8"/>
  <c r="EY20" i="8"/>
  <c r="EX20" i="8"/>
  <c r="EW20" i="8"/>
  <c r="EV20" i="8"/>
  <c r="EU20" i="8"/>
  <c r="ET20" i="8"/>
  <c r="ES20" i="8"/>
  <c r="ER20" i="8"/>
  <c r="EQ20" i="8"/>
  <c r="EP20" i="8"/>
  <c r="EO20" i="8"/>
  <c r="EN20" i="8"/>
  <c r="EM20" i="8"/>
  <c r="EL20" i="8"/>
  <c r="EK20" i="8"/>
  <c r="EJ20" i="8"/>
  <c r="EI20" i="8"/>
  <c r="EH20" i="8"/>
  <c r="EG20" i="8"/>
  <c r="EF20" i="8"/>
  <c r="EE20" i="8"/>
  <c r="ED20" i="8"/>
  <c r="EC20" i="8"/>
  <c r="EB20" i="8"/>
  <c r="EA20" i="8"/>
  <c r="DZ20" i="8"/>
  <c r="DY20" i="8"/>
  <c r="DX20" i="8"/>
  <c r="DW20" i="8"/>
  <c r="DV20" i="8"/>
  <c r="DU20" i="8"/>
  <c r="DT20" i="8"/>
  <c r="DS20" i="8"/>
  <c r="DR20" i="8"/>
  <c r="DQ20" i="8"/>
  <c r="DP20" i="8"/>
  <c r="DO20" i="8"/>
  <c r="DN20" i="8"/>
  <c r="DM20" i="8"/>
  <c r="DL20" i="8"/>
  <c r="DK20" i="8"/>
  <c r="DJ20" i="8"/>
  <c r="DI20" i="8"/>
  <c r="DH20" i="8"/>
  <c r="DG20" i="8"/>
  <c r="DF20" i="8"/>
  <c r="DE20" i="8"/>
  <c r="DD20" i="8"/>
  <c r="DC20" i="8"/>
  <c r="DB20" i="8"/>
  <c r="DA20" i="8"/>
  <c r="CZ20" i="8"/>
  <c r="CY20" i="8"/>
  <c r="CX20" i="8"/>
  <c r="CW20" i="8"/>
  <c r="CV20" i="8"/>
  <c r="CU20" i="8"/>
  <c r="CT20" i="8"/>
  <c r="CS20" i="8"/>
  <c r="CR20" i="8"/>
  <c r="CQ20" i="8"/>
  <c r="CP20" i="8"/>
  <c r="CO20" i="8"/>
  <c r="CN20" i="8"/>
  <c r="CM20" i="8"/>
  <c r="CL20" i="8"/>
  <c r="CK20" i="8"/>
  <c r="CJ20" i="8"/>
  <c r="CI20" i="8"/>
  <c r="CH20" i="8"/>
  <c r="CG20" i="8"/>
  <c r="CF20" i="8"/>
  <c r="CE20" i="8"/>
  <c r="CD20" i="8"/>
  <c r="CC20" i="8"/>
  <c r="CB20" i="8"/>
  <c r="CA20" i="8"/>
  <c r="BZ20" i="8"/>
  <c r="BY20" i="8"/>
  <c r="BX20" i="8"/>
  <c r="BW20" i="8"/>
  <c r="BV20" i="8"/>
  <c r="BU20" i="8"/>
  <c r="BT20" i="8"/>
  <c r="BS20" i="8"/>
  <c r="BR20" i="8"/>
  <c r="BQ20" i="8"/>
  <c r="BP20" i="8"/>
  <c r="BO20" i="8"/>
  <c r="BN20" i="8"/>
  <c r="BM20" i="8"/>
  <c r="BL20" i="8"/>
  <c r="BK20" i="8"/>
  <c r="BJ20" i="8"/>
  <c r="BI20" i="8"/>
  <c r="BH20" i="8"/>
  <c r="BG20" i="8"/>
  <c r="BF20" i="8"/>
  <c r="BE20" i="8"/>
  <c r="BD20" i="8"/>
  <c r="BC20" i="8"/>
  <c r="BB20" i="8"/>
  <c r="BA20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R20" i="8"/>
  <c r="Q20" i="8"/>
  <c r="P20" i="8"/>
  <c r="O20" i="8"/>
  <c r="N20" i="8"/>
  <c r="M20" i="8"/>
  <c r="L20" i="8"/>
  <c r="K20" i="8"/>
  <c r="J20" i="8"/>
  <c r="I20" i="8"/>
  <c r="H20" i="8"/>
  <c r="G20" i="8"/>
  <c r="IC20" i="8" s="1"/>
  <c r="F20" i="8"/>
  <c r="E20" i="8"/>
  <c r="D20" i="8"/>
  <c r="C20" i="8"/>
  <c r="B20" i="8"/>
  <c r="IB19" i="8"/>
  <c r="IA19" i="8"/>
  <c r="HZ19" i="8"/>
  <c r="HY19" i="8"/>
  <c r="HX19" i="8"/>
  <c r="HW19" i="8"/>
  <c r="HV19" i="8"/>
  <c r="HU19" i="8"/>
  <c r="HT19" i="8"/>
  <c r="HS19" i="8"/>
  <c r="HR19" i="8"/>
  <c r="HQ19" i="8"/>
  <c r="HP19" i="8"/>
  <c r="HO19" i="8"/>
  <c r="HN19" i="8"/>
  <c r="HM19" i="8"/>
  <c r="HL19" i="8"/>
  <c r="HK19" i="8"/>
  <c r="HJ19" i="8"/>
  <c r="HI19" i="8"/>
  <c r="HH19" i="8"/>
  <c r="HG19" i="8"/>
  <c r="HF19" i="8"/>
  <c r="HE19" i="8"/>
  <c r="HD19" i="8"/>
  <c r="HC19" i="8"/>
  <c r="HB19" i="8"/>
  <c r="HA19" i="8"/>
  <c r="GZ19" i="8"/>
  <c r="GY19" i="8"/>
  <c r="GX19" i="8"/>
  <c r="GW19" i="8"/>
  <c r="GV19" i="8"/>
  <c r="GU19" i="8"/>
  <c r="GT19" i="8"/>
  <c r="GS19" i="8"/>
  <c r="GR19" i="8"/>
  <c r="GQ19" i="8"/>
  <c r="GP19" i="8"/>
  <c r="GO19" i="8"/>
  <c r="GN19" i="8"/>
  <c r="GM19" i="8"/>
  <c r="GL19" i="8"/>
  <c r="GK19" i="8"/>
  <c r="GJ19" i="8"/>
  <c r="GI19" i="8"/>
  <c r="GH19" i="8"/>
  <c r="GG19" i="8"/>
  <c r="GF19" i="8"/>
  <c r="GE19" i="8"/>
  <c r="GD19" i="8"/>
  <c r="GC19" i="8"/>
  <c r="GB19" i="8"/>
  <c r="GA19" i="8"/>
  <c r="FZ19" i="8"/>
  <c r="FY19" i="8"/>
  <c r="FX19" i="8"/>
  <c r="FW19" i="8"/>
  <c r="FV19" i="8"/>
  <c r="FU19" i="8"/>
  <c r="FT19" i="8"/>
  <c r="FS19" i="8"/>
  <c r="FR19" i="8"/>
  <c r="FQ19" i="8"/>
  <c r="FP19" i="8"/>
  <c r="FO19" i="8"/>
  <c r="FN19" i="8"/>
  <c r="FM19" i="8"/>
  <c r="FL19" i="8"/>
  <c r="FK19" i="8"/>
  <c r="FJ19" i="8"/>
  <c r="FI19" i="8"/>
  <c r="FH19" i="8"/>
  <c r="FG19" i="8"/>
  <c r="FF19" i="8"/>
  <c r="FE19" i="8"/>
  <c r="FD19" i="8"/>
  <c r="FC19" i="8"/>
  <c r="FB19" i="8"/>
  <c r="FA19" i="8"/>
  <c r="EZ19" i="8"/>
  <c r="EY19" i="8"/>
  <c r="EX19" i="8"/>
  <c r="EW19" i="8"/>
  <c r="EV19" i="8"/>
  <c r="EU19" i="8"/>
  <c r="ET19" i="8"/>
  <c r="ES19" i="8"/>
  <c r="ER19" i="8"/>
  <c r="EQ19" i="8"/>
  <c r="EP19" i="8"/>
  <c r="EO19" i="8"/>
  <c r="EN19" i="8"/>
  <c r="EM19" i="8"/>
  <c r="EL19" i="8"/>
  <c r="EK19" i="8"/>
  <c r="EJ19" i="8"/>
  <c r="EI19" i="8"/>
  <c r="EH19" i="8"/>
  <c r="EG19" i="8"/>
  <c r="EF19" i="8"/>
  <c r="EE19" i="8"/>
  <c r="ED19" i="8"/>
  <c r="EC19" i="8"/>
  <c r="EB19" i="8"/>
  <c r="EA19" i="8"/>
  <c r="DZ19" i="8"/>
  <c r="DY19" i="8"/>
  <c r="DX19" i="8"/>
  <c r="DW19" i="8"/>
  <c r="DV19" i="8"/>
  <c r="DU19" i="8"/>
  <c r="DT19" i="8"/>
  <c r="DS19" i="8"/>
  <c r="DR19" i="8"/>
  <c r="DQ19" i="8"/>
  <c r="DP19" i="8"/>
  <c r="DO19" i="8"/>
  <c r="DN19" i="8"/>
  <c r="DM19" i="8"/>
  <c r="DL19" i="8"/>
  <c r="DK19" i="8"/>
  <c r="DJ19" i="8"/>
  <c r="DI19" i="8"/>
  <c r="DH19" i="8"/>
  <c r="DG19" i="8"/>
  <c r="DF19" i="8"/>
  <c r="DE19" i="8"/>
  <c r="DD19" i="8"/>
  <c r="DC19" i="8"/>
  <c r="DB19" i="8"/>
  <c r="DA19" i="8"/>
  <c r="CZ19" i="8"/>
  <c r="CY19" i="8"/>
  <c r="CX19" i="8"/>
  <c r="CW19" i="8"/>
  <c r="CV19" i="8"/>
  <c r="CU19" i="8"/>
  <c r="CT19" i="8"/>
  <c r="CS19" i="8"/>
  <c r="CR19" i="8"/>
  <c r="CQ19" i="8"/>
  <c r="CP19" i="8"/>
  <c r="CO19" i="8"/>
  <c r="CN19" i="8"/>
  <c r="CM19" i="8"/>
  <c r="CL19" i="8"/>
  <c r="CK19" i="8"/>
  <c r="CJ19" i="8"/>
  <c r="CI19" i="8"/>
  <c r="CH19" i="8"/>
  <c r="CG19" i="8"/>
  <c r="CF19" i="8"/>
  <c r="CE19" i="8"/>
  <c r="CD19" i="8"/>
  <c r="CC19" i="8"/>
  <c r="CB19" i="8"/>
  <c r="CA19" i="8"/>
  <c r="BZ19" i="8"/>
  <c r="BY19" i="8"/>
  <c r="BX19" i="8"/>
  <c r="BW19" i="8"/>
  <c r="BV19" i="8"/>
  <c r="BU19" i="8"/>
  <c r="BT19" i="8"/>
  <c r="BS19" i="8"/>
  <c r="BR19" i="8"/>
  <c r="BQ19" i="8"/>
  <c r="BP19" i="8"/>
  <c r="BO19" i="8"/>
  <c r="BN19" i="8"/>
  <c r="BM19" i="8"/>
  <c r="BL19" i="8"/>
  <c r="BK19" i="8"/>
  <c r="BJ19" i="8"/>
  <c r="BI19" i="8"/>
  <c r="BH19" i="8"/>
  <c r="BG19" i="8"/>
  <c r="BF19" i="8"/>
  <c r="BE19" i="8"/>
  <c r="BD19" i="8"/>
  <c r="BC19" i="8"/>
  <c r="BB19" i="8"/>
  <c r="BA19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R19" i="8"/>
  <c r="Q19" i="8"/>
  <c r="P19" i="8"/>
  <c r="O19" i="8"/>
  <c r="N19" i="8"/>
  <c r="M19" i="8"/>
  <c r="L19" i="8"/>
  <c r="K19" i="8"/>
  <c r="J19" i="8"/>
  <c r="I19" i="8"/>
  <c r="H19" i="8"/>
  <c r="G19" i="8"/>
  <c r="F19" i="8"/>
  <c r="E19" i="8"/>
  <c r="D19" i="8"/>
  <c r="C19" i="8"/>
  <c r="IC19" i="8" s="1"/>
  <c r="B19" i="8"/>
  <c r="IB18" i="8"/>
  <c r="IA18" i="8"/>
  <c r="HZ18" i="8"/>
  <c r="HY18" i="8"/>
  <c r="HX18" i="8"/>
  <c r="HW18" i="8"/>
  <c r="HV18" i="8"/>
  <c r="HU18" i="8"/>
  <c r="HT18" i="8"/>
  <c r="HS18" i="8"/>
  <c r="HR18" i="8"/>
  <c r="HQ18" i="8"/>
  <c r="HP18" i="8"/>
  <c r="HO18" i="8"/>
  <c r="HN18" i="8"/>
  <c r="HM18" i="8"/>
  <c r="HL18" i="8"/>
  <c r="HK18" i="8"/>
  <c r="HJ18" i="8"/>
  <c r="HI18" i="8"/>
  <c r="HH18" i="8"/>
  <c r="HG18" i="8"/>
  <c r="HF18" i="8"/>
  <c r="HE18" i="8"/>
  <c r="HD18" i="8"/>
  <c r="HC18" i="8"/>
  <c r="HB18" i="8"/>
  <c r="HA18" i="8"/>
  <c r="GZ18" i="8"/>
  <c r="GY18" i="8"/>
  <c r="GX18" i="8"/>
  <c r="GW18" i="8"/>
  <c r="GV18" i="8"/>
  <c r="GU18" i="8"/>
  <c r="GT18" i="8"/>
  <c r="GS18" i="8"/>
  <c r="GR18" i="8"/>
  <c r="GQ18" i="8"/>
  <c r="GP18" i="8"/>
  <c r="GO18" i="8"/>
  <c r="GN18" i="8"/>
  <c r="GM18" i="8"/>
  <c r="GL18" i="8"/>
  <c r="GK18" i="8"/>
  <c r="GJ18" i="8"/>
  <c r="GI18" i="8"/>
  <c r="GH18" i="8"/>
  <c r="GG18" i="8"/>
  <c r="GF18" i="8"/>
  <c r="GE18" i="8"/>
  <c r="GD18" i="8"/>
  <c r="GC18" i="8"/>
  <c r="GB18" i="8"/>
  <c r="GA18" i="8"/>
  <c r="FZ18" i="8"/>
  <c r="FY18" i="8"/>
  <c r="FX18" i="8"/>
  <c r="FW18" i="8"/>
  <c r="FV18" i="8"/>
  <c r="FU18" i="8"/>
  <c r="FT18" i="8"/>
  <c r="FS18" i="8"/>
  <c r="FR18" i="8"/>
  <c r="FQ18" i="8"/>
  <c r="FP18" i="8"/>
  <c r="FO18" i="8"/>
  <c r="FN18" i="8"/>
  <c r="FM18" i="8"/>
  <c r="FL18" i="8"/>
  <c r="FK18" i="8"/>
  <c r="FJ18" i="8"/>
  <c r="FI18" i="8"/>
  <c r="FH18" i="8"/>
  <c r="FG18" i="8"/>
  <c r="FF18" i="8"/>
  <c r="FE18" i="8"/>
  <c r="FD18" i="8"/>
  <c r="FC18" i="8"/>
  <c r="FB18" i="8"/>
  <c r="FA18" i="8"/>
  <c r="EZ18" i="8"/>
  <c r="EY18" i="8"/>
  <c r="EX18" i="8"/>
  <c r="EW18" i="8"/>
  <c r="EV18" i="8"/>
  <c r="EU18" i="8"/>
  <c r="ET18" i="8"/>
  <c r="ES18" i="8"/>
  <c r="ER18" i="8"/>
  <c r="EQ18" i="8"/>
  <c r="EP18" i="8"/>
  <c r="EO18" i="8"/>
  <c r="EN18" i="8"/>
  <c r="EM18" i="8"/>
  <c r="EL18" i="8"/>
  <c r="EK18" i="8"/>
  <c r="EJ18" i="8"/>
  <c r="EI18" i="8"/>
  <c r="EH18" i="8"/>
  <c r="EG18" i="8"/>
  <c r="EF18" i="8"/>
  <c r="EE18" i="8"/>
  <c r="ED18" i="8"/>
  <c r="EC18" i="8"/>
  <c r="EB18" i="8"/>
  <c r="EA18" i="8"/>
  <c r="DZ18" i="8"/>
  <c r="DY18" i="8"/>
  <c r="DX18" i="8"/>
  <c r="DW18" i="8"/>
  <c r="DV18" i="8"/>
  <c r="DU18" i="8"/>
  <c r="DT18" i="8"/>
  <c r="DS18" i="8"/>
  <c r="DR18" i="8"/>
  <c r="DQ18" i="8"/>
  <c r="DP18" i="8"/>
  <c r="DO18" i="8"/>
  <c r="DN18" i="8"/>
  <c r="DM18" i="8"/>
  <c r="DL18" i="8"/>
  <c r="DK18" i="8"/>
  <c r="DJ18" i="8"/>
  <c r="DI18" i="8"/>
  <c r="DH18" i="8"/>
  <c r="DG18" i="8"/>
  <c r="DF18" i="8"/>
  <c r="DE18" i="8"/>
  <c r="DD18" i="8"/>
  <c r="DC18" i="8"/>
  <c r="DB18" i="8"/>
  <c r="DA18" i="8"/>
  <c r="CZ18" i="8"/>
  <c r="CY18" i="8"/>
  <c r="CX18" i="8"/>
  <c r="CW18" i="8"/>
  <c r="CV18" i="8"/>
  <c r="CU18" i="8"/>
  <c r="CT18" i="8"/>
  <c r="CS18" i="8"/>
  <c r="CR18" i="8"/>
  <c r="CQ18" i="8"/>
  <c r="CP18" i="8"/>
  <c r="CO18" i="8"/>
  <c r="CN18" i="8"/>
  <c r="CM18" i="8"/>
  <c r="CL18" i="8"/>
  <c r="CK18" i="8"/>
  <c r="CJ18" i="8"/>
  <c r="CI18" i="8"/>
  <c r="CH18" i="8"/>
  <c r="CG18" i="8"/>
  <c r="CF18" i="8"/>
  <c r="CE18" i="8"/>
  <c r="CD18" i="8"/>
  <c r="CC18" i="8"/>
  <c r="CB18" i="8"/>
  <c r="CA18" i="8"/>
  <c r="BZ18" i="8"/>
  <c r="BY18" i="8"/>
  <c r="BX18" i="8"/>
  <c r="BW18" i="8"/>
  <c r="BV18" i="8"/>
  <c r="BU18" i="8"/>
  <c r="BT18" i="8"/>
  <c r="BS18" i="8"/>
  <c r="BR18" i="8"/>
  <c r="BQ18" i="8"/>
  <c r="BP18" i="8"/>
  <c r="BO18" i="8"/>
  <c r="BN18" i="8"/>
  <c r="BM18" i="8"/>
  <c r="BL18" i="8"/>
  <c r="BK18" i="8"/>
  <c r="BJ18" i="8"/>
  <c r="BI18" i="8"/>
  <c r="BH18" i="8"/>
  <c r="BG18" i="8"/>
  <c r="BF18" i="8"/>
  <c r="BE18" i="8"/>
  <c r="BD18" i="8"/>
  <c r="BC18" i="8"/>
  <c r="BB18" i="8"/>
  <c r="BA18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R18" i="8"/>
  <c r="Q18" i="8"/>
  <c r="P18" i="8"/>
  <c r="O18" i="8"/>
  <c r="N18" i="8"/>
  <c r="M18" i="8"/>
  <c r="L18" i="8"/>
  <c r="K18" i="8"/>
  <c r="J18" i="8"/>
  <c r="I18" i="8"/>
  <c r="H18" i="8"/>
  <c r="G18" i="8"/>
  <c r="F18" i="8"/>
  <c r="IC18" i="8" s="1"/>
  <c r="E18" i="8"/>
  <c r="D18" i="8"/>
  <c r="C18" i="8"/>
  <c r="B18" i="8"/>
  <c r="IB17" i="8"/>
  <c r="IA17" i="8"/>
  <c r="HZ17" i="8"/>
  <c r="HY17" i="8"/>
  <c r="HX17" i="8"/>
  <c r="HW17" i="8"/>
  <c r="HV17" i="8"/>
  <c r="HU17" i="8"/>
  <c r="HT17" i="8"/>
  <c r="HS17" i="8"/>
  <c r="HR17" i="8"/>
  <c r="HQ17" i="8"/>
  <c r="HP17" i="8"/>
  <c r="HO17" i="8"/>
  <c r="HN17" i="8"/>
  <c r="HM17" i="8"/>
  <c r="HL17" i="8"/>
  <c r="HK17" i="8"/>
  <c r="HJ17" i="8"/>
  <c r="HI17" i="8"/>
  <c r="HH17" i="8"/>
  <c r="HG17" i="8"/>
  <c r="HF17" i="8"/>
  <c r="HE17" i="8"/>
  <c r="HD17" i="8"/>
  <c r="HC17" i="8"/>
  <c r="HB17" i="8"/>
  <c r="HA17" i="8"/>
  <c r="GZ17" i="8"/>
  <c r="GY17" i="8"/>
  <c r="GX17" i="8"/>
  <c r="GW17" i="8"/>
  <c r="GV17" i="8"/>
  <c r="GU17" i="8"/>
  <c r="GT17" i="8"/>
  <c r="GS17" i="8"/>
  <c r="GR17" i="8"/>
  <c r="GQ17" i="8"/>
  <c r="GP17" i="8"/>
  <c r="GO17" i="8"/>
  <c r="GN17" i="8"/>
  <c r="GM17" i="8"/>
  <c r="GL17" i="8"/>
  <c r="GK17" i="8"/>
  <c r="GJ17" i="8"/>
  <c r="GI17" i="8"/>
  <c r="GH17" i="8"/>
  <c r="GG17" i="8"/>
  <c r="GF17" i="8"/>
  <c r="GE17" i="8"/>
  <c r="GD17" i="8"/>
  <c r="GC17" i="8"/>
  <c r="GB17" i="8"/>
  <c r="GA17" i="8"/>
  <c r="FZ17" i="8"/>
  <c r="FY17" i="8"/>
  <c r="FX17" i="8"/>
  <c r="FW17" i="8"/>
  <c r="FV17" i="8"/>
  <c r="FU17" i="8"/>
  <c r="FT17" i="8"/>
  <c r="FS17" i="8"/>
  <c r="FR17" i="8"/>
  <c r="FQ17" i="8"/>
  <c r="FP17" i="8"/>
  <c r="FO17" i="8"/>
  <c r="FN17" i="8"/>
  <c r="FM17" i="8"/>
  <c r="FL17" i="8"/>
  <c r="FK17" i="8"/>
  <c r="FJ17" i="8"/>
  <c r="FI17" i="8"/>
  <c r="FH17" i="8"/>
  <c r="FG17" i="8"/>
  <c r="FF17" i="8"/>
  <c r="FE17" i="8"/>
  <c r="FD17" i="8"/>
  <c r="FC17" i="8"/>
  <c r="FB17" i="8"/>
  <c r="FA17" i="8"/>
  <c r="EZ17" i="8"/>
  <c r="EY17" i="8"/>
  <c r="EX17" i="8"/>
  <c r="EW17" i="8"/>
  <c r="EV17" i="8"/>
  <c r="EU17" i="8"/>
  <c r="ET17" i="8"/>
  <c r="ES17" i="8"/>
  <c r="ER17" i="8"/>
  <c r="EQ17" i="8"/>
  <c r="EP17" i="8"/>
  <c r="EO17" i="8"/>
  <c r="EN17" i="8"/>
  <c r="EM17" i="8"/>
  <c r="EL17" i="8"/>
  <c r="EK17" i="8"/>
  <c r="EJ17" i="8"/>
  <c r="EI17" i="8"/>
  <c r="EH17" i="8"/>
  <c r="EG17" i="8"/>
  <c r="EF17" i="8"/>
  <c r="EE17" i="8"/>
  <c r="ED17" i="8"/>
  <c r="EC17" i="8"/>
  <c r="EB17" i="8"/>
  <c r="EA17" i="8"/>
  <c r="DZ17" i="8"/>
  <c r="DY17" i="8"/>
  <c r="DX17" i="8"/>
  <c r="DW17" i="8"/>
  <c r="DV17" i="8"/>
  <c r="DU17" i="8"/>
  <c r="DT17" i="8"/>
  <c r="DS17" i="8"/>
  <c r="DR17" i="8"/>
  <c r="DQ17" i="8"/>
  <c r="DP17" i="8"/>
  <c r="DO17" i="8"/>
  <c r="DN17" i="8"/>
  <c r="DM17" i="8"/>
  <c r="DL17" i="8"/>
  <c r="DK17" i="8"/>
  <c r="DJ17" i="8"/>
  <c r="DI17" i="8"/>
  <c r="DH17" i="8"/>
  <c r="DG17" i="8"/>
  <c r="DF17" i="8"/>
  <c r="DE17" i="8"/>
  <c r="DD17" i="8"/>
  <c r="DC17" i="8"/>
  <c r="DB17" i="8"/>
  <c r="DA17" i="8"/>
  <c r="CZ17" i="8"/>
  <c r="CY17" i="8"/>
  <c r="CX17" i="8"/>
  <c r="CW17" i="8"/>
  <c r="CV17" i="8"/>
  <c r="CU17" i="8"/>
  <c r="CT17" i="8"/>
  <c r="CS17" i="8"/>
  <c r="CR17" i="8"/>
  <c r="CQ17" i="8"/>
  <c r="CP17" i="8"/>
  <c r="CO17" i="8"/>
  <c r="CN17" i="8"/>
  <c r="CM17" i="8"/>
  <c r="CL17" i="8"/>
  <c r="CK17" i="8"/>
  <c r="CJ17" i="8"/>
  <c r="CI17" i="8"/>
  <c r="CH17" i="8"/>
  <c r="CG17" i="8"/>
  <c r="CF17" i="8"/>
  <c r="CE17" i="8"/>
  <c r="CD17" i="8"/>
  <c r="CC17" i="8"/>
  <c r="CB17" i="8"/>
  <c r="CA17" i="8"/>
  <c r="BZ17" i="8"/>
  <c r="BY17" i="8"/>
  <c r="BX17" i="8"/>
  <c r="BW17" i="8"/>
  <c r="BV17" i="8"/>
  <c r="BU17" i="8"/>
  <c r="BT17" i="8"/>
  <c r="BS17" i="8"/>
  <c r="BR17" i="8"/>
  <c r="BQ17" i="8"/>
  <c r="BP17" i="8"/>
  <c r="BO17" i="8"/>
  <c r="BN17" i="8"/>
  <c r="BM17" i="8"/>
  <c r="BL17" i="8"/>
  <c r="BK17" i="8"/>
  <c r="BJ17" i="8"/>
  <c r="BI17" i="8"/>
  <c r="BH17" i="8"/>
  <c r="BG17" i="8"/>
  <c r="BF17" i="8"/>
  <c r="BE17" i="8"/>
  <c r="BD17" i="8"/>
  <c r="BC17" i="8"/>
  <c r="BB17" i="8"/>
  <c r="BA17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R17" i="8"/>
  <c r="Q17" i="8"/>
  <c r="P17" i="8"/>
  <c r="O17" i="8"/>
  <c r="N17" i="8"/>
  <c r="M17" i="8"/>
  <c r="L17" i="8"/>
  <c r="K17" i="8"/>
  <c r="J17" i="8"/>
  <c r="I17" i="8"/>
  <c r="H17" i="8"/>
  <c r="G17" i="8"/>
  <c r="F17" i="8"/>
  <c r="E17" i="8"/>
  <c r="D17" i="8"/>
  <c r="IC17" i="8" s="1"/>
  <c r="C17" i="8"/>
  <c r="B17" i="8"/>
  <c r="IB16" i="8"/>
  <c r="IA16" i="8"/>
  <c r="HZ16" i="8"/>
  <c r="HY16" i="8"/>
  <c r="HX16" i="8"/>
  <c r="HW16" i="8"/>
  <c r="HV16" i="8"/>
  <c r="HU16" i="8"/>
  <c r="HT16" i="8"/>
  <c r="HS16" i="8"/>
  <c r="HR16" i="8"/>
  <c r="HQ16" i="8"/>
  <c r="HP16" i="8"/>
  <c r="HO16" i="8"/>
  <c r="HN16" i="8"/>
  <c r="HM16" i="8"/>
  <c r="HL16" i="8"/>
  <c r="HK16" i="8"/>
  <c r="HJ16" i="8"/>
  <c r="HI16" i="8"/>
  <c r="HH16" i="8"/>
  <c r="HG16" i="8"/>
  <c r="HF16" i="8"/>
  <c r="HE16" i="8"/>
  <c r="HD16" i="8"/>
  <c r="HC16" i="8"/>
  <c r="HB16" i="8"/>
  <c r="HA16" i="8"/>
  <c r="GZ16" i="8"/>
  <c r="GY16" i="8"/>
  <c r="GX16" i="8"/>
  <c r="GW16" i="8"/>
  <c r="GV16" i="8"/>
  <c r="GU16" i="8"/>
  <c r="GT16" i="8"/>
  <c r="GS16" i="8"/>
  <c r="GR16" i="8"/>
  <c r="GQ16" i="8"/>
  <c r="GP16" i="8"/>
  <c r="GO16" i="8"/>
  <c r="GN16" i="8"/>
  <c r="GM16" i="8"/>
  <c r="GL16" i="8"/>
  <c r="GK16" i="8"/>
  <c r="GJ16" i="8"/>
  <c r="GI16" i="8"/>
  <c r="GH16" i="8"/>
  <c r="GG16" i="8"/>
  <c r="GF16" i="8"/>
  <c r="GE16" i="8"/>
  <c r="GD16" i="8"/>
  <c r="GC16" i="8"/>
  <c r="GB16" i="8"/>
  <c r="GA16" i="8"/>
  <c r="FZ16" i="8"/>
  <c r="FY16" i="8"/>
  <c r="FX16" i="8"/>
  <c r="FW16" i="8"/>
  <c r="FV16" i="8"/>
  <c r="FU16" i="8"/>
  <c r="FT16" i="8"/>
  <c r="FS16" i="8"/>
  <c r="FR16" i="8"/>
  <c r="FQ16" i="8"/>
  <c r="FP16" i="8"/>
  <c r="FO16" i="8"/>
  <c r="FN16" i="8"/>
  <c r="FM16" i="8"/>
  <c r="FL16" i="8"/>
  <c r="FK16" i="8"/>
  <c r="FJ16" i="8"/>
  <c r="FI16" i="8"/>
  <c r="FH16" i="8"/>
  <c r="FG16" i="8"/>
  <c r="FF16" i="8"/>
  <c r="FE16" i="8"/>
  <c r="FD16" i="8"/>
  <c r="FC16" i="8"/>
  <c r="FB16" i="8"/>
  <c r="FA16" i="8"/>
  <c r="EZ16" i="8"/>
  <c r="EY16" i="8"/>
  <c r="EX16" i="8"/>
  <c r="EW16" i="8"/>
  <c r="EV16" i="8"/>
  <c r="EU16" i="8"/>
  <c r="ET16" i="8"/>
  <c r="ES16" i="8"/>
  <c r="ER16" i="8"/>
  <c r="EQ16" i="8"/>
  <c r="EP16" i="8"/>
  <c r="EO16" i="8"/>
  <c r="EN16" i="8"/>
  <c r="EM16" i="8"/>
  <c r="EL16" i="8"/>
  <c r="EK16" i="8"/>
  <c r="EJ16" i="8"/>
  <c r="EI16" i="8"/>
  <c r="EH16" i="8"/>
  <c r="EG16" i="8"/>
  <c r="EF16" i="8"/>
  <c r="EE16" i="8"/>
  <c r="ED16" i="8"/>
  <c r="EC16" i="8"/>
  <c r="EB16" i="8"/>
  <c r="EA16" i="8"/>
  <c r="DZ16" i="8"/>
  <c r="DY16" i="8"/>
  <c r="DX16" i="8"/>
  <c r="DW16" i="8"/>
  <c r="DV16" i="8"/>
  <c r="DU16" i="8"/>
  <c r="DT16" i="8"/>
  <c r="DS16" i="8"/>
  <c r="DR16" i="8"/>
  <c r="DQ16" i="8"/>
  <c r="DP16" i="8"/>
  <c r="DO16" i="8"/>
  <c r="DN16" i="8"/>
  <c r="DM16" i="8"/>
  <c r="DL16" i="8"/>
  <c r="DK16" i="8"/>
  <c r="DJ16" i="8"/>
  <c r="DI16" i="8"/>
  <c r="DH16" i="8"/>
  <c r="DG16" i="8"/>
  <c r="DF16" i="8"/>
  <c r="DE16" i="8"/>
  <c r="DD16" i="8"/>
  <c r="DC16" i="8"/>
  <c r="DB16" i="8"/>
  <c r="DA16" i="8"/>
  <c r="CZ16" i="8"/>
  <c r="CY16" i="8"/>
  <c r="CX16" i="8"/>
  <c r="CW16" i="8"/>
  <c r="CV16" i="8"/>
  <c r="CU16" i="8"/>
  <c r="CT16" i="8"/>
  <c r="CS16" i="8"/>
  <c r="CR16" i="8"/>
  <c r="CQ16" i="8"/>
  <c r="CP16" i="8"/>
  <c r="CO16" i="8"/>
  <c r="CN16" i="8"/>
  <c r="CM16" i="8"/>
  <c r="CL16" i="8"/>
  <c r="CK16" i="8"/>
  <c r="CJ16" i="8"/>
  <c r="CI16" i="8"/>
  <c r="CH16" i="8"/>
  <c r="CG16" i="8"/>
  <c r="CF16" i="8"/>
  <c r="CE16" i="8"/>
  <c r="CD16" i="8"/>
  <c r="CC16" i="8"/>
  <c r="CB16" i="8"/>
  <c r="CA16" i="8"/>
  <c r="BZ16" i="8"/>
  <c r="BY16" i="8"/>
  <c r="BX16" i="8"/>
  <c r="BW16" i="8"/>
  <c r="BV16" i="8"/>
  <c r="BU16" i="8"/>
  <c r="BT16" i="8"/>
  <c r="BS16" i="8"/>
  <c r="BR16" i="8"/>
  <c r="BQ16" i="8"/>
  <c r="BP16" i="8"/>
  <c r="BO16" i="8"/>
  <c r="BN16" i="8"/>
  <c r="BM16" i="8"/>
  <c r="BL16" i="8"/>
  <c r="BK16" i="8"/>
  <c r="BJ16" i="8"/>
  <c r="BI16" i="8"/>
  <c r="BH16" i="8"/>
  <c r="BG16" i="8"/>
  <c r="BF16" i="8"/>
  <c r="BE16" i="8"/>
  <c r="BD16" i="8"/>
  <c r="BC16" i="8"/>
  <c r="BB16" i="8"/>
  <c r="BA16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R16" i="8"/>
  <c r="Q16" i="8"/>
  <c r="P16" i="8"/>
  <c r="O16" i="8"/>
  <c r="N16" i="8"/>
  <c r="M16" i="8"/>
  <c r="L16" i="8"/>
  <c r="K16" i="8"/>
  <c r="J16" i="8"/>
  <c r="I16" i="8"/>
  <c r="H16" i="8"/>
  <c r="G16" i="8"/>
  <c r="F16" i="8"/>
  <c r="E16" i="8"/>
  <c r="D16" i="8"/>
  <c r="C16" i="8"/>
  <c r="IC16" i="8" s="1"/>
  <c r="B16" i="8"/>
  <c r="IB15" i="8"/>
  <c r="IA15" i="8"/>
  <c r="HZ15" i="8"/>
  <c r="HY15" i="8"/>
  <c r="HX15" i="8"/>
  <c r="HW15" i="8"/>
  <c r="HV15" i="8"/>
  <c r="HU15" i="8"/>
  <c r="HT15" i="8"/>
  <c r="HS15" i="8"/>
  <c r="HR15" i="8"/>
  <c r="HQ15" i="8"/>
  <c r="HP15" i="8"/>
  <c r="HO15" i="8"/>
  <c r="HN15" i="8"/>
  <c r="HM15" i="8"/>
  <c r="HL15" i="8"/>
  <c r="HK15" i="8"/>
  <c r="HJ15" i="8"/>
  <c r="HI15" i="8"/>
  <c r="HH15" i="8"/>
  <c r="HG15" i="8"/>
  <c r="HF15" i="8"/>
  <c r="HE15" i="8"/>
  <c r="HD15" i="8"/>
  <c r="HC15" i="8"/>
  <c r="HB15" i="8"/>
  <c r="HA15" i="8"/>
  <c r="GZ15" i="8"/>
  <c r="GY15" i="8"/>
  <c r="GX15" i="8"/>
  <c r="GW15" i="8"/>
  <c r="GV15" i="8"/>
  <c r="GU15" i="8"/>
  <c r="GT15" i="8"/>
  <c r="GS15" i="8"/>
  <c r="GR15" i="8"/>
  <c r="GQ15" i="8"/>
  <c r="GP15" i="8"/>
  <c r="GO15" i="8"/>
  <c r="GN15" i="8"/>
  <c r="GM15" i="8"/>
  <c r="GL15" i="8"/>
  <c r="GK15" i="8"/>
  <c r="GJ15" i="8"/>
  <c r="GI15" i="8"/>
  <c r="GH15" i="8"/>
  <c r="GG15" i="8"/>
  <c r="GF15" i="8"/>
  <c r="GE15" i="8"/>
  <c r="GD15" i="8"/>
  <c r="GC15" i="8"/>
  <c r="GB15" i="8"/>
  <c r="GA15" i="8"/>
  <c r="FZ15" i="8"/>
  <c r="FY15" i="8"/>
  <c r="FX15" i="8"/>
  <c r="FW15" i="8"/>
  <c r="FV15" i="8"/>
  <c r="FU15" i="8"/>
  <c r="FT15" i="8"/>
  <c r="FS15" i="8"/>
  <c r="FR15" i="8"/>
  <c r="FQ15" i="8"/>
  <c r="FP15" i="8"/>
  <c r="FO15" i="8"/>
  <c r="FN15" i="8"/>
  <c r="FM15" i="8"/>
  <c r="FL15" i="8"/>
  <c r="FK15" i="8"/>
  <c r="FJ15" i="8"/>
  <c r="FI15" i="8"/>
  <c r="FH15" i="8"/>
  <c r="FG15" i="8"/>
  <c r="FF15" i="8"/>
  <c r="FE15" i="8"/>
  <c r="FD15" i="8"/>
  <c r="FC15" i="8"/>
  <c r="FB15" i="8"/>
  <c r="FA15" i="8"/>
  <c r="EZ15" i="8"/>
  <c r="EY15" i="8"/>
  <c r="EX15" i="8"/>
  <c r="EW15" i="8"/>
  <c r="EV15" i="8"/>
  <c r="EU15" i="8"/>
  <c r="ET15" i="8"/>
  <c r="ES15" i="8"/>
  <c r="ER15" i="8"/>
  <c r="EQ15" i="8"/>
  <c r="EP15" i="8"/>
  <c r="EO15" i="8"/>
  <c r="EN15" i="8"/>
  <c r="EM15" i="8"/>
  <c r="EL15" i="8"/>
  <c r="EK15" i="8"/>
  <c r="EJ15" i="8"/>
  <c r="EI15" i="8"/>
  <c r="EH15" i="8"/>
  <c r="EG15" i="8"/>
  <c r="EF15" i="8"/>
  <c r="EE15" i="8"/>
  <c r="ED15" i="8"/>
  <c r="EC15" i="8"/>
  <c r="EB15" i="8"/>
  <c r="EA15" i="8"/>
  <c r="DZ15" i="8"/>
  <c r="DY15" i="8"/>
  <c r="DX15" i="8"/>
  <c r="DW15" i="8"/>
  <c r="DV15" i="8"/>
  <c r="DU15" i="8"/>
  <c r="DT15" i="8"/>
  <c r="DS15" i="8"/>
  <c r="DR15" i="8"/>
  <c r="DQ15" i="8"/>
  <c r="DP15" i="8"/>
  <c r="DO15" i="8"/>
  <c r="DN15" i="8"/>
  <c r="DM15" i="8"/>
  <c r="DL15" i="8"/>
  <c r="DK15" i="8"/>
  <c r="DJ15" i="8"/>
  <c r="DI15" i="8"/>
  <c r="DH15" i="8"/>
  <c r="DG15" i="8"/>
  <c r="DF15" i="8"/>
  <c r="DE15" i="8"/>
  <c r="DD15" i="8"/>
  <c r="DC15" i="8"/>
  <c r="DB15" i="8"/>
  <c r="DA15" i="8"/>
  <c r="CZ15" i="8"/>
  <c r="CY15" i="8"/>
  <c r="CX15" i="8"/>
  <c r="CW15" i="8"/>
  <c r="CV15" i="8"/>
  <c r="CU15" i="8"/>
  <c r="CT15" i="8"/>
  <c r="CS15" i="8"/>
  <c r="CR15" i="8"/>
  <c r="CQ15" i="8"/>
  <c r="CP15" i="8"/>
  <c r="CO15" i="8"/>
  <c r="CN15" i="8"/>
  <c r="CM15" i="8"/>
  <c r="CL15" i="8"/>
  <c r="CK15" i="8"/>
  <c r="CJ15" i="8"/>
  <c r="CI15" i="8"/>
  <c r="CH15" i="8"/>
  <c r="CG15" i="8"/>
  <c r="CF15" i="8"/>
  <c r="CE15" i="8"/>
  <c r="CD15" i="8"/>
  <c r="CC15" i="8"/>
  <c r="CB15" i="8"/>
  <c r="CA15" i="8"/>
  <c r="BZ15" i="8"/>
  <c r="BY15" i="8"/>
  <c r="BX15" i="8"/>
  <c r="BW15" i="8"/>
  <c r="BV15" i="8"/>
  <c r="BU15" i="8"/>
  <c r="BT15" i="8"/>
  <c r="BS15" i="8"/>
  <c r="BR15" i="8"/>
  <c r="BQ15" i="8"/>
  <c r="BP15" i="8"/>
  <c r="BO15" i="8"/>
  <c r="BN15" i="8"/>
  <c r="BM15" i="8"/>
  <c r="BL15" i="8"/>
  <c r="BK15" i="8"/>
  <c r="BJ15" i="8"/>
  <c r="BI15" i="8"/>
  <c r="BH15" i="8"/>
  <c r="BG15" i="8"/>
  <c r="BF15" i="8"/>
  <c r="BE15" i="8"/>
  <c r="BD15" i="8"/>
  <c r="BC15" i="8"/>
  <c r="BB15" i="8"/>
  <c r="BA15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R15" i="8"/>
  <c r="Q15" i="8"/>
  <c r="P15" i="8"/>
  <c r="O15" i="8"/>
  <c r="N15" i="8"/>
  <c r="M15" i="8"/>
  <c r="L15" i="8"/>
  <c r="K15" i="8"/>
  <c r="J15" i="8"/>
  <c r="I15" i="8"/>
  <c r="H15" i="8"/>
  <c r="G15" i="8"/>
  <c r="F15" i="8"/>
  <c r="E15" i="8"/>
  <c r="D15" i="8"/>
  <c r="C15" i="8"/>
  <c r="IC15" i="8" s="1"/>
  <c r="B15" i="8"/>
  <c r="IB14" i="8"/>
  <c r="IA14" i="8"/>
  <c r="HZ14" i="8"/>
  <c r="HY14" i="8"/>
  <c r="HX14" i="8"/>
  <c r="HW14" i="8"/>
  <c r="HV14" i="8"/>
  <c r="HU14" i="8"/>
  <c r="HT14" i="8"/>
  <c r="HS14" i="8"/>
  <c r="HR14" i="8"/>
  <c r="HQ14" i="8"/>
  <c r="HP14" i="8"/>
  <c r="HO14" i="8"/>
  <c r="HN14" i="8"/>
  <c r="HM14" i="8"/>
  <c r="HL14" i="8"/>
  <c r="HK14" i="8"/>
  <c r="HJ14" i="8"/>
  <c r="HI14" i="8"/>
  <c r="HH14" i="8"/>
  <c r="HG14" i="8"/>
  <c r="HF14" i="8"/>
  <c r="HE14" i="8"/>
  <c r="HD14" i="8"/>
  <c r="HC14" i="8"/>
  <c r="HB14" i="8"/>
  <c r="HA14" i="8"/>
  <c r="GZ14" i="8"/>
  <c r="GY14" i="8"/>
  <c r="GX14" i="8"/>
  <c r="GW14" i="8"/>
  <c r="GV14" i="8"/>
  <c r="GU14" i="8"/>
  <c r="GT14" i="8"/>
  <c r="GS14" i="8"/>
  <c r="GR14" i="8"/>
  <c r="GQ14" i="8"/>
  <c r="GP14" i="8"/>
  <c r="GO14" i="8"/>
  <c r="GN14" i="8"/>
  <c r="GM14" i="8"/>
  <c r="GL14" i="8"/>
  <c r="GK14" i="8"/>
  <c r="GJ14" i="8"/>
  <c r="GI14" i="8"/>
  <c r="GH14" i="8"/>
  <c r="GG14" i="8"/>
  <c r="GF14" i="8"/>
  <c r="GE14" i="8"/>
  <c r="GD14" i="8"/>
  <c r="GC14" i="8"/>
  <c r="GB14" i="8"/>
  <c r="GA14" i="8"/>
  <c r="FZ14" i="8"/>
  <c r="FY14" i="8"/>
  <c r="FX14" i="8"/>
  <c r="FW14" i="8"/>
  <c r="FV14" i="8"/>
  <c r="FU14" i="8"/>
  <c r="FT14" i="8"/>
  <c r="FS14" i="8"/>
  <c r="FR14" i="8"/>
  <c r="FQ14" i="8"/>
  <c r="FP14" i="8"/>
  <c r="FO14" i="8"/>
  <c r="FN14" i="8"/>
  <c r="FM14" i="8"/>
  <c r="FL14" i="8"/>
  <c r="FK14" i="8"/>
  <c r="FJ14" i="8"/>
  <c r="FI14" i="8"/>
  <c r="FH14" i="8"/>
  <c r="FG14" i="8"/>
  <c r="FF14" i="8"/>
  <c r="FE14" i="8"/>
  <c r="FD14" i="8"/>
  <c r="FC14" i="8"/>
  <c r="FB14" i="8"/>
  <c r="FA14" i="8"/>
  <c r="EZ14" i="8"/>
  <c r="EY14" i="8"/>
  <c r="EX14" i="8"/>
  <c r="EW14" i="8"/>
  <c r="EV14" i="8"/>
  <c r="EU14" i="8"/>
  <c r="ET14" i="8"/>
  <c r="ES14" i="8"/>
  <c r="ER14" i="8"/>
  <c r="EQ14" i="8"/>
  <c r="EP14" i="8"/>
  <c r="EO14" i="8"/>
  <c r="EN14" i="8"/>
  <c r="EM14" i="8"/>
  <c r="EL14" i="8"/>
  <c r="EK14" i="8"/>
  <c r="EJ14" i="8"/>
  <c r="EI14" i="8"/>
  <c r="EH14" i="8"/>
  <c r="EG14" i="8"/>
  <c r="EF14" i="8"/>
  <c r="EE14" i="8"/>
  <c r="ED14" i="8"/>
  <c r="EC14" i="8"/>
  <c r="EB14" i="8"/>
  <c r="EA14" i="8"/>
  <c r="DZ14" i="8"/>
  <c r="DY14" i="8"/>
  <c r="DX14" i="8"/>
  <c r="DW14" i="8"/>
  <c r="DV14" i="8"/>
  <c r="DU14" i="8"/>
  <c r="DT14" i="8"/>
  <c r="DS14" i="8"/>
  <c r="DR14" i="8"/>
  <c r="DQ14" i="8"/>
  <c r="DP14" i="8"/>
  <c r="DO14" i="8"/>
  <c r="DN14" i="8"/>
  <c r="DM14" i="8"/>
  <c r="DL14" i="8"/>
  <c r="DK14" i="8"/>
  <c r="DJ14" i="8"/>
  <c r="DI14" i="8"/>
  <c r="DH14" i="8"/>
  <c r="DG14" i="8"/>
  <c r="DF14" i="8"/>
  <c r="DE14" i="8"/>
  <c r="DD14" i="8"/>
  <c r="DC14" i="8"/>
  <c r="DB14" i="8"/>
  <c r="DA14" i="8"/>
  <c r="CZ14" i="8"/>
  <c r="CY14" i="8"/>
  <c r="CX14" i="8"/>
  <c r="CW14" i="8"/>
  <c r="CV14" i="8"/>
  <c r="CU14" i="8"/>
  <c r="CT14" i="8"/>
  <c r="CS14" i="8"/>
  <c r="CR14" i="8"/>
  <c r="CQ14" i="8"/>
  <c r="CP14" i="8"/>
  <c r="CO14" i="8"/>
  <c r="CN14" i="8"/>
  <c r="CM14" i="8"/>
  <c r="CL14" i="8"/>
  <c r="CK14" i="8"/>
  <c r="CJ14" i="8"/>
  <c r="CI14" i="8"/>
  <c r="CH14" i="8"/>
  <c r="CG14" i="8"/>
  <c r="CF14" i="8"/>
  <c r="CE14" i="8"/>
  <c r="CD14" i="8"/>
  <c r="CC14" i="8"/>
  <c r="CB14" i="8"/>
  <c r="CA14" i="8"/>
  <c r="BZ14" i="8"/>
  <c r="BY14" i="8"/>
  <c r="BX14" i="8"/>
  <c r="BW14" i="8"/>
  <c r="BV14" i="8"/>
  <c r="BU14" i="8"/>
  <c r="BT14" i="8"/>
  <c r="BS14" i="8"/>
  <c r="BR14" i="8"/>
  <c r="BQ14" i="8"/>
  <c r="BP14" i="8"/>
  <c r="BO14" i="8"/>
  <c r="BN14" i="8"/>
  <c r="BM14" i="8"/>
  <c r="BL14" i="8"/>
  <c r="BK14" i="8"/>
  <c r="BJ14" i="8"/>
  <c r="BI14" i="8"/>
  <c r="BH14" i="8"/>
  <c r="BG14" i="8"/>
  <c r="BF14" i="8"/>
  <c r="BE14" i="8"/>
  <c r="BD14" i="8"/>
  <c r="BC14" i="8"/>
  <c r="BB14" i="8"/>
  <c r="BA14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R14" i="8"/>
  <c r="Q14" i="8"/>
  <c r="P14" i="8"/>
  <c r="O14" i="8"/>
  <c r="N14" i="8"/>
  <c r="M14" i="8"/>
  <c r="L14" i="8"/>
  <c r="K14" i="8"/>
  <c r="J14" i="8"/>
  <c r="I14" i="8"/>
  <c r="H14" i="8"/>
  <c r="G14" i="8"/>
  <c r="F14" i="8"/>
  <c r="IC14" i="8" s="1"/>
  <c r="E14" i="8"/>
  <c r="D14" i="8"/>
  <c r="C14" i="8"/>
  <c r="B14" i="8"/>
  <c r="IB13" i="8"/>
  <c r="IA13" i="8"/>
  <c r="HZ13" i="8"/>
  <c r="HY13" i="8"/>
  <c r="HX13" i="8"/>
  <c r="HW13" i="8"/>
  <c r="HV13" i="8"/>
  <c r="HU13" i="8"/>
  <c r="HT13" i="8"/>
  <c r="HS13" i="8"/>
  <c r="HR13" i="8"/>
  <c r="HQ13" i="8"/>
  <c r="HP13" i="8"/>
  <c r="HO13" i="8"/>
  <c r="HN13" i="8"/>
  <c r="HM13" i="8"/>
  <c r="HL13" i="8"/>
  <c r="HK13" i="8"/>
  <c r="HJ13" i="8"/>
  <c r="HI13" i="8"/>
  <c r="HH13" i="8"/>
  <c r="HG13" i="8"/>
  <c r="HF13" i="8"/>
  <c r="HE13" i="8"/>
  <c r="HD13" i="8"/>
  <c r="HC13" i="8"/>
  <c r="HB13" i="8"/>
  <c r="HA13" i="8"/>
  <c r="GZ13" i="8"/>
  <c r="GY13" i="8"/>
  <c r="GX13" i="8"/>
  <c r="GW13" i="8"/>
  <c r="GV13" i="8"/>
  <c r="GU13" i="8"/>
  <c r="GT13" i="8"/>
  <c r="GS13" i="8"/>
  <c r="GR13" i="8"/>
  <c r="GQ13" i="8"/>
  <c r="GP13" i="8"/>
  <c r="GO13" i="8"/>
  <c r="GN13" i="8"/>
  <c r="GM13" i="8"/>
  <c r="GL13" i="8"/>
  <c r="GK13" i="8"/>
  <c r="GJ13" i="8"/>
  <c r="GI13" i="8"/>
  <c r="GH13" i="8"/>
  <c r="GG13" i="8"/>
  <c r="GF13" i="8"/>
  <c r="GE13" i="8"/>
  <c r="GD13" i="8"/>
  <c r="GC13" i="8"/>
  <c r="GB13" i="8"/>
  <c r="GA13" i="8"/>
  <c r="FZ13" i="8"/>
  <c r="FY13" i="8"/>
  <c r="FX13" i="8"/>
  <c r="FW13" i="8"/>
  <c r="FV13" i="8"/>
  <c r="FU13" i="8"/>
  <c r="FT13" i="8"/>
  <c r="FS13" i="8"/>
  <c r="FR13" i="8"/>
  <c r="FQ13" i="8"/>
  <c r="FP13" i="8"/>
  <c r="FO13" i="8"/>
  <c r="FN13" i="8"/>
  <c r="FM13" i="8"/>
  <c r="FL13" i="8"/>
  <c r="FK13" i="8"/>
  <c r="FJ13" i="8"/>
  <c r="FI13" i="8"/>
  <c r="FH13" i="8"/>
  <c r="FG13" i="8"/>
  <c r="FF13" i="8"/>
  <c r="FE13" i="8"/>
  <c r="FD13" i="8"/>
  <c r="FC13" i="8"/>
  <c r="FB13" i="8"/>
  <c r="FA13" i="8"/>
  <c r="EZ13" i="8"/>
  <c r="EY13" i="8"/>
  <c r="EX13" i="8"/>
  <c r="EW13" i="8"/>
  <c r="EV13" i="8"/>
  <c r="EU13" i="8"/>
  <c r="ET13" i="8"/>
  <c r="ES13" i="8"/>
  <c r="ER13" i="8"/>
  <c r="EQ13" i="8"/>
  <c r="EP13" i="8"/>
  <c r="EO13" i="8"/>
  <c r="EN13" i="8"/>
  <c r="EM13" i="8"/>
  <c r="EL13" i="8"/>
  <c r="EK13" i="8"/>
  <c r="EJ13" i="8"/>
  <c r="EI13" i="8"/>
  <c r="EH13" i="8"/>
  <c r="EG13" i="8"/>
  <c r="EF13" i="8"/>
  <c r="EE13" i="8"/>
  <c r="ED13" i="8"/>
  <c r="EC13" i="8"/>
  <c r="EB13" i="8"/>
  <c r="EA13" i="8"/>
  <c r="DZ13" i="8"/>
  <c r="DY13" i="8"/>
  <c r="DX13" i="8"/>
  <c r="DW13" i="8"/>
  <c r="DV13" i="8"/>
  <c r="DU13" i="8"/>
  <c r="DT13" i="8"/>
  <c r="DS13" i="8"/>
  <c r="DR13" i="8"/>
  <c r="DQ13" i="8"/>
  <c r="DP13" i="8"/>
  <c r="DO13" i="8"/>
  <c r="DN13" i="8"/>
  <c r="DM13" i="8"/>
  <c r="DL13" i="8"/>
  <c r="DK13" i="8"/>
  <c r="DJ13" i="8"/>
  <c r="DI13" i="8"/>
  <c r="DH13" i="8"/>
  <c r="DG13" i="8"/>
  <c r="DF13" i="8"/>
  <c r="DE13" i="8"/>
  <c r="DD13" i="8"/>
  <c r="DC13" i="8"/>
  <c r="DB13" i="8"/>
  <c r="DA13" i="8"/>
  <c r="CZ13" i="8"/>
  <c r="CY13" i="8"/>
  <c r="CX13" i="8"/>
  <c r="CW13" i="8"/>
  <c r="CV13" i="8"/>
  <c r="CU13" i="8"/>
  <c r="CT13" i="8"/>
  <c r="CS13" i="8"/>
  <c r="CR13" i="8"/>
  <c r="CQ13" i="8"/>
  <c r="CP13" i="8"/>
  <c r="CO13" i="8"/>
  <c r="CN13" i="8"/>
  <c r="CM13" i="8"/>
  <c r="CL13" i="8"/>
  <c r="CK13" i="8"/>
  <c r="CJ13" i="8"/>
  <c r="CI13" i="8"/>
  <c r="CH13" i="8"/>
  <c r="CG13" i="8"/>
  <c r="CF13" i="8"/>
  <c r="CE13" i="8"/>
  <c r="CD13" i="8"/>
  <c r="CC13" i="8"/>
  <c r="CB13" i="8"/>
  <c r="CA13" i="8"/>
  <c r="BZ13" i="8"/>
  <c r="BY13" i="8"/>
  <c r="BX13" i="8"/>
  <c r="BW13" i="8"/>
  <c r="BV13" i="8"/>
  <c r="BU13" i="8"/>
  <c r="BT13" i="8"/>
  <c r="BS13" i="8"/>
  <c r="BR13" i="8"/>
  <c r="BQ13" i="8"/>
  <c r="BP13" i="8"/>
  <c r="BO13" i="8"/>
  <c r="BN13" i="8"/>
  <c r="BM13" i="8"/>
  <c r="BL13" i="8"/>
  <c r="BK13" i="8"/>
  <c r="BJ13" i="8"/>
  <c r="BI13" i="8"/>
  <c r="BH13" i="8"/>
  <c r="BG13" i="8"/>
  <c r="BF13" i="8"/>
  <c r="BE13" i="8"/>
  <c r="BD13" i="8"/>
  <c r="BC13" i="8"/>
  <c r="BB13" i="8"/>
  <c r="BA13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R13" i="8"/>
  <c r="Q13" i="8"/>
  <c r="P13" i="8"/>
  <c r="O13" i="8"/>
  <c r="N13" i="8"/>
  <c r="M13" i="8"/>
  <c r="L13" i="8"/>
  <c r="IC13" i="8" s="1"/>
  <c r="K13" i="8"/>
  <c r="J13" i="8"/>
  <c r="I13" i="8"/>
  <c r="H13" i="8"/>
  <c r="G13" i="8"/>
  <c r="F13" i="8"/>
  <c r="E13" i="8"/>
  <c r="D13" i="8"/>
  <c r="C13" i="8"/>
  <c r="B13" i="8"/>
  <c r="IB12" i="8"/>
  <c r="IA12" i="8"/>
  <c r="HZ12" i="8"/>
  <c r="HY12" i="8"/>
  <c r="HX12" i="8"/>
  <c r="HW12" i="8"/>
  <c r="HV12" i="8"/>
  <c r="HU12" i="8"/>
  <c r="HT12" i="8"/>
  <c r="HS12" i="8"/>
  <c r="HR12" i="8"/>
  <c r="HQ12" i="8"/>
  <c r="HP12" i="8"/>
  <c r="HO12" i="8"/>
  <c r="HN12" i="8"/>
  <c r="HM12" i="8"/>
  <c r="HL12" i="8"/>
  <c r="HK12" i="8"/>
  <c r="HJ12" i="8"/>
  <c r="HI12" i="8"/>
  <c r="HH12" i="8"/>
  <c r="HG12" i="8"/>
  <c r="HF12" i="8"/>
  <c r="HE12" i="8"/>
  <c r="HD12" i="8"/>
  <c r="HC12" i="8"/>
  <c r="HB12" i="8"/>
  <c r="HA12" i="8"/>
  <c r="GZ12" i="8"/>
  <c r="GY12" i="8"/>
  <c r="GX12" i="8"/>
  <c r="GW12" i="8"/>
  <c r="GV12" i="8"/>
  <c r="GU12" i="8"/>
  <c r="GT12" i="8"/>
  <c r="GS12" i="8"/>
  <c r="GR12" i="8"/>
  <c r="GQ12" i="8"/>
  <c r="GP12" i="8"/>
  <c r="GO12" i="8"/>
  <c r="GN12" i="8"/>
  <c r="GM12" i="8"/>
  <c r="GL12" i="8"/>
  <c r="GK12" i="8"/>
  <c r="GJ12" i="8"/>
  <c r="GI12" i="8"/>
  <c r="GH12" i="8"/>
  <c r="GG12" i="8"/>
  <c r="GF12" i="8"/>
  <c r="GE12" i="8"/>
  <c r="GD12" i="8"/>
  <c r="GC12" i="8"/>
  <c r="GB12" i="8"/>
  <c r="GA12" i="8"/>
  <c r="FZ12" i="8"/>
  <c r="FY12" i="8"/>
  <c r="FX12" i="8"/>
  <c r="FW12" i="8"/>
  <c r="FV12" i="8"/>
  <c r="FU12" i="8"/>
  <c r="FT12" i="8"/>
  <c r="FS12" i="8"/>
  <c r="FR12" i="8"/>
  <c r="FQ12" i="8"/>
  <c r="FP12" i="8"/>
  <c r="FO12" i="8"/>
  <c r="FN12" i="8"/>
  <c r="FM12" i="8"/>
  <c r="FL12" i="8"/>
  <c r="FK12" i="8"/>
  <c r="FJ12" i="8"/>
  <c r="FI12" i="8"/>
  <c r="FH12" i="8"/>
  <c r="FG12" i="8"/>
  <c r="FF12" i="8"/>
  <c r="FE12" i="8"/>
  <c r="FD12" i="8"/>
  <c r="FC12" i="8"/>
  <c r="FB12" i="8"/>
  <c r="FA12" i="8"/>
  <c r="EZ12" i="8"/>
  <c r="EY12" i="8"/>
  <c r="EX12" i="8"/>
  <c r="EW12" i="8"/>
  <c r="EV12" i="8"/>
  <c r="EU12" i="8"/>
  <c r="ET12" i="8"/>
  <c r="ES12" i="8"/>
  <c r="ER12" i="8"/>
  <c r="EQ12" i="8"/>
  <c r="EP12" i="8"/>
  <c r="EO12" i="8"/>
  <c r="EN12" i="8"/>
  <c r="EM12" i="8"/>
  <c r="EL12" i="8"/>
  <c r="EK12" i="8"/>
  <c r="EJ12" i="8"/>
  <c r="EI12" i="8"/>
  <c r="EH12" i="8"/>
  <c r="EG12" i="8"/>
  <c r="EF12" i="8"/>
  <c r="EE12" i="8"/>
  <c r="ED12" i="8"/>
  <c r="EC12" i="8"/>
  <c r="EB12" i="8"/>
  <c r="EA12" i="8"/>
  <c r="DZ12" i="8"/>
  <c r="DY12" i="8"/>
  <c r="DX12" i="8"/>
  <c r="DW12" i="8"/>
  <c r="DV12" i="8"/>
  <c r="DU12" i="8"/>
  <c r="DT12" i="8"/>
  <c r="DS12" i="8"/>
  <c r="DR12" i="8"/>
  <c r="DQ12" i="8"/>
  <c r="DP12" i="8"/>
  <c r="DO12" i="8"/>
  <c r="DN12" i="8"/>
  <c r="DM12" i="8"/>
  <c r="DL12" i="8"/>
  <c r="DK12" i="8"/>
  <c r="DJ12" i="8"/>
  <c r="DI12" i="8"/>
  <c r="DH12" i="8"/>
  <c r="DG12" i="8"/>
  <c r="DF12" i="8"/>
  <c r="DE12" i="8"/>
  <c r="DD12" i="8"/>
  <c r="DC12" i="8"/>
  <c r="DB12" i="8"/>
  <c r="DA12" i="8"/>
  <c r="CZ12" i="8"/>
  <c r="CY12" i="8"/>
  <c r="CX12" i="8"/>
  <c r="CW12" i="8"/>
  <c r="CV12" i="8"/>
  <c r="CU12" i="8"/>
  <c r="CT12" i="8"/>
  <c r="CS12" i="8"/>
  <c r="CR12" i="8"/>
  <c r="CQ12" i="8"/>
  <c r="CP12" i="8"/>
  <c r="CO12" i="8"/>
  <c r="CN12" i="8"/>
  <c r="CM12" i="8"/>
  <c r="CL12" i="8"/>
  <c r="CK12" i="8"/>
  <c r="CJ12" i="8"/>
  <c r="CI12" i="8"/>
  <c r="CH12" i="8"/>
  <c r="CG12" i="8"/>
  <c r="CF12" i="8"/>
  <c r="CE12" i="8"/>
  <c r="CD12" i="8"/>
  <c r="CC12" i="8"/>
  <c r="CB12" i="8"/>
  <c r="CA12" i="8"/>
  <c r="BZ12" i="8"/>
  <c r="BY12" i="8"/>
  <c r="BX12" i="8"/>
  <c r="BW12" i="8"/>
  <c r="BV12" i="8"/>
  <c r="BU12" i="8"/>
  <c r="BT12" i="8"/>
  <c r="BS12" i="8"/>
  <c r="BR12" i="8"/>
  <c r="BQ12" i="8"/>
  <c r="BP12" i="8"/>
  <c r="BO12" i="8"/>
  <c r="BN12" i="8"/>
  <c r="BM12" i="8"/>
  <c r="BL12" i="8"/>
  <c r="BK12" i="8"/>
  <c r="BJ12" i="8"/>
  <c r="BI12" i="8"/>
  <c r="BH12" i="8"/>
  <c r="BG12" i="8"/>
  <c r="BF12" i="8"/>
  <c r="BE12" i="8"/>
  <c r="BD12" i="8"/>
  <c r="BC12" i="8"/>
  <c r="BB12" i="8"/>
  <c r="BA12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R12" i="8"/>
  <c r="Q12" i="8"/>
  <c r="P12" i="8"/>
  <c r="O12" i="8"/>
  <c r="N12" i="8"/>
  <c r="M12" i="8"/>
  <c r="L12" i="8"/>
  <c r="K12" i="8"/>
  <c r="J12" i="8"/>
  <c r="I12" i="8"/>
  <c r="H12" i="8"/>
  <c r="G12" i="8"/>
  <c r="IC12" i="8" s="1"/>
  <c r="F12" i="8"/>
  <c r="E12" i="8"/>
  <c r="D12" i="8"/>
  <c r="C12" i="8"/>
  <c r="B12" i="8"/>
  <c r="IB11" i="8"/>
  <c r="IA11" i="8"/>
  <c r="HZ11" i="8"/>
  <c r="HY11" i="8"/>
  <c r="HX11" i="8"/>
  <c r="HW11" i="8"/>
  <c r="HV11" i="8"/>
  <c r="HU11" i="8"/>
  <c r="HT11" i="8"/>
  <c r="HS11" i="8"/>
  <c r="HR11" i="8"/>
  <c r="HQ11" i="8"/>
  <c r="HP11" i="8"/>
  <c r="HO11" i="8"/>
  <c r="HN11" i="8"/>
  <c r="HM11" i="8"/>
  <c r="HL11" i="8"/>
  <c r="HK11" i="8"/>
  <c r="HJ11" i="8"/>
  <c r="HI11" i="8"/>
  <c r="HH11" i="8"/>
  <c r="HG11" i="8"/>
  <c r="HF11" i="8"/>
  <c r="HE11" i="8"/>
  <c r="HD11" i="8"/>
  <c r="HC11" i="8"/>
  <c r="HB11" i="8"/>
  <c r="HA11" i="8"/>
  <c r="GZ11" i="8"/>
  <c r="GY11" i="8"/>
  <c r="GX11" i="8"/>
  <c r="GW11" i="8"/>
  <c r="GV11" i="8"/>
  <c r="GU11" i="8"/>
  <c r="GT11" i="8"/>
  <c r="GS11" i="8"/>
  <c r="GR11" i="8"/>
  <c r="GQ11" i="8"/>
  <c r="GP11" i="8"/>
  <c r="GO11" i="8"/>
  <c r="GN11" i="8"/>
  <c r="GM11" i="8"/>
  <c r="GL11" i="8"/>
  <c r="GK11" i="8"/>
  <c r="GJ11" i="8"/>
  <c r="GI11" i="8"/>
  <c r="GH11" i="8"/>
  <c r="GG11" i="8"/>
  <c r="GF11" i="8"/>
  <c r="GE11" i="8"/>
  <c r="GD11" i="8"/>
  <c r="GC11" i="8"/>
  <c r="GB11" i="8"/>
  <c r="GA11" i="8"/>
  <c r="FZ11" i="8"/>
  <c r="FY11" i="8"/>
  <c r="FX11" i="8"/>
  <c r="FW11" i="8"/>
  <c r="FV11" i="8"/>
  <c r="FU11" i="8"/>
  <c r="FT11" i="8"/>
  <c r="FS11" i="8"/>
  <c r="FR11" i="8"/>
  <c r="FQ11" i="8"/>
  <c r="FP11" i="8"/>
  <c r="FO11" i="8"/>
  <c r="FN11" i="8"/>
  <c r="FM11" i="8"/>
  <c r="FL11" i="8"/>
  <c r="FK11" i="8"/>
  <c r="FJ11" i="8"/>
  <c r="FI11" i="8"/>
  <c r="FH11" i="8"/>
  <c r="FG11" i="8"/>
  <c r="FF11" i="8"/>
  <c r="FE11" i="8"/>
  <c r="FD11" i="8"/>
  <c r="FC11" i="8"/>
  <c r="FB11" i="8"/>
  <c r="FA11" i="8"/>
  <c r="EZ11" i="8"/>
  <c r="EY11" i="8"/>
  <c r="EX11" i="8"/>
  <c r="EW11" i="8"/>
  <c r="EV11" i="8"/>
  <c r="EU11" i="8"/>
  <c r="ET11" i="8"/>
  <c r="ES11" i="8"/>
  <c r="ER11" i="8"/>
  <c r="EQ11" i="8"/>
  <c r="EP11" i="8"/>
  <c r="EO11" i="8"/>
  <c r="EN11" i="8"/>
  <c r="EM11" i="8"/>
  <c r="EL11" i="8"/>
  <c r="EK11" i="8"/>
  <c r="EJ11" i="8"/>
  <c r="EI11" i="8"/>
  <c r="EH11" i="8"/>
  <c r="EG11" i="8"/>
  <c r="EF11" i="8"/>
  <c r="EE11" i="8"/>
  <c r="ED11" i="8"/>
  <c r="EC11" i="8"/>
  <c r="EB11" i="8"/>
  <c r="EA11" i="8"/>
  <c r="DZ11" i="8"/>
  <c r="DY11" i="8"/>
  <c r="DX11" i="8"/>
  <c r="DW11" i="8"/>
  <c r="DV11" i="8"/>
  <c r="DU11" i="8"/>
  <c r="DT11" i="8"/>
  <c r="DS11" i="8"/>
  <c r="DR11" i="8"/>
  <c r="DQ11" i="8"/>
  <c r="DP11" i="8"/>
  <c r="DO11" i="8"/>
  <c r="DN11" i="8"/>
  <c r="DM11" i="8"/>
  <c r="DL11" i="8"/>
  <c r="DK11" i="8"/>
  <c r="DJ11" i="8"/>
  <c r="DI11" i="8"/>
  <c r="DH11" i="8"/>
  <c r="DG11" i="8"/>
  <c r="DF11" i="8"/>
  <c r="DE11" i="8"/>
  <c r="DD11" i="8"/>
  <c r="DC11" i="8"/>
  <c r="DB11" i="8"/>
  <c r="DA11" i="8"/>
  <c r="CZ11" i="8"/>
  <c r="CY11" i="8"/>
  <c r="CX11" i="8"/>
  <c r="CW11" i="8"/>
  <c r="CV11" i="8"/>
  <c r="CU11" i="8"/>
  <c r="CT11" i="8"/>
  <c r="CS11" i="8"/>
  <c r="CR11" i="8"/>
  <c r="CQ11" i="8"/>
  <c r="CP11" i="8"/>
  <c r="CO11" i="8"/>
  <c r="CN11" i="8"/>
  <c r="CM11" i="8"/>
  <c r="CL11" i="8"/>
  <c r="CK11" i="8"/>
  <c r="CJ11" i="8"/>
  <c r="CI11" i="8"/>
  <c r="CH11" i="8"/>
  <c r="CG11" i="8"/>
  <c r="CF11" i="8"/>
  <c r="CE11" i="8"/>
  <c r="CD11" i="8"/>
  <c r="CC11" i="8"/>
  <c r="CB11" i="8"/>
  <c r="CA11" i="8"/>
  <c r="BZ11" i="8"/>
  <c r="BY11" i="8"/>
  <c r="BX11" i="8"/>
  <c r="BW11" i="8"/>
  <c r="BV11" i="8"/>
  <c r="BU11" i="8"/>
  <c r="BT11" i="8"/>
  <c r="BS11" i="8"/>
  <c r="BR11" i="8"/>
  <c r="BQ11" i="8"/>
  <c r="BP11" i="8"/>
  <c r="BO11" i="8"/>
  <c r="BN11" i="8"/>
  <c r="BM11" i="8"/>
  <c r="BL11" i="8"/>
  <c r="BK11" i="8"/>
  <c r="BJ11" i="8"/>
  <c r="BI11" i="8"/>
  <c r="BH11" i="8"/>
  <c r="BG11" i="8"/>
  <c r="BF11" i="8"/>
  <c r="BE11" i="8"/>
  <c r="BD11" i="8"/>
  <c r="BC11" i="8"/>
  <c r="BB11" i="8"/>
  <c r="BA11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IC11" i="8" s="1"/>
  <c r="U11" i="8"/>
  <c r="T11" i="8"/>
  <c r="S11" i="8"/>
  <c r="R11" i="8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D11" i="8"/>
  <c r="C11" i="8"/>
  <c r="B11" i="8"/>
  <c r="IB10" i="8"/>
  <c r="IA10" i="8"/>
  <c r="HZ10" i="8"/>
  <c r="HY10" i="8"/>
  <c r="HX10" i="8"/>
  <c r="HW10" i="8"/>
  <c r="HV10" i="8"/>
  <c r="HU10" i="8"/>
  <c r="HT10" i="8"/>
  <c r="HS10" i="8"/>
  <c r="HR10" i="8"/>
  <c r="HQ10" i="8"/>
  <c r="HP10" i="8"/>
  <c r="HO10" i="8"/>
  <c r="HN10" i="8"/>
  <c r="HM10" i="8"/>
  <c r="HL10" i="8"/>
  <c r="HK10" i="8"/>
  <c r="HJ10" i="8"/>
  <c r="HI10" i="8"/>
  <c r="HH10" i="8"/>
  <c r="HG10" i="8"/>
  <c r="HF10" i="8"/>
  <c r="HE10" i="8"/>
  <c r="HD10" i="8"/>
  <c r="HC10" i="8"/>
  <c r="HB10" i="8"/>
  <c r="HA10" i="8"/>
  <c r="GZ10" i="8"/>
  <c r="GY10" i="8"/>
  <c r="GX10" i="8"/>
  <c r="GW10" i="8"/>
  <c r="GV10" i="8"/>
  <c r="GU10" i="8"/>
  <c r="GT10" i="8"/>
  <c r="GS10" i="8"/>
  <c r="GR10" i="8"/>
  <c r="GQ10" i="8"/>
  <c r="GP10" i="8"/>
  <c r="GO10" i="8"/>
  <c r="GN10" i="8"/>
  <c r="GM10" i="8"/>
  <c r="GL10" i="8"/>
  <c r="GK10" i="8"/>
  <c r="GJ10" i="8"/>
  <c r="GI10" i="8"/>
  <c r="GH10" i="8"/>
  <c r="GG10" i="8"/>
  <c r="GF10" i="8"/>
  <c r="GE10" i="8"/>
  <c r="GD10" i="8"/>
  <c r="GC10" i="8"/>
  <c r="GB10" i="8"/>
  <c r="GA10" i="8"/>
  <c r="FZ10" i="8"/>
  <c r="FY10" i="8"/>
  <c r="FX10" i="8"/>
  <c r="FW10" i="8"/>
  <c r="FV10" i="8"/>
  <c r="FU10" i="8"/>
  <c r="FT10" i="8"/>
  <c r="FS10" i="8"/>
  <c r="FR10" i="8"/>
  <c r="FQ10" i="8"/>
  <c r="FP10" i="8"/>
  <c r="FO10" i="8"/>
  <c r="FN10" i="8"/>
  <c r="FM10" i="8"/>
  <c r="FL10" i="8"/>
  <c r="FK10" i="8"/>
  <c r="FJ10" i="8"/>
  <c r="FI10" i="8"/>
  <c r="FH10" i="8"/>
  <c r="FG10" i="8"/>
  <c r="FF10" i="8"/>
  <c r="FE10" i="8"/>
  <c r="FD10" i="8"/>
  <c r="FC10" i="8"/>
  <c r="FB10" i="8"/>
  <c r="FA10" i="8"/>
  <c r="EZ10" i="8"/>
  <c r="EY10" i="8"/>
  <c r="EX10" i="8"/>
  <c r="EW10" i="8"/>
  <c r="EV10" i="8"/>
  <c r="EU10" i="8"/>
  <c r="ET10" i="8"/>
  <c r="ES10" i="8"/>
  <c r="ER10" i="8"/>
  <c r="EQ10" i="8"/>
  <c r="EP10" i="8"/>
  <c r="EO10" i="8"/>
  <c r="EN10" i="8"/>
  <c r="EM10" i="8"/>
  <c r="EL10" i="8"/>
  <c r="EK10" i="8"/>
  <c r="EJ10" i="8"/>
  <c r="EI10" i="8"/>
  <c r="EH10" i="8"/>
  <c r="EG10" i="8"/>
  <c r="EF10" i="8"/>
  <c r="EE10" i="8"/>
  <c r="ED10" i="8"/>
  <c r="EC10" i="8"/>
  <c r="EB10" i="8"/>
  <c r="EA10" i="8"/>
  <c r="DZ10" i="8"/>
  <c r="DY10" i="8"/>
  <c r="DX10" i="8"/>
  <c r="DW10" i="8"/>
  <c r="DV10" i="8"/>
  <c r="DU10" i="8"/>
  <c r="DT10" i="8"/>
  <c r="DS10" i="8"/>
  <c r="DR10" i="8"/>
  <c r="DQ10" i="8"/>
  <c r="DP10" i="8"/>
  <c r="DO10" i="8"/>
  <c r="DN10" i="8"/>
  <c r="DM10" i="8"/>
  <c r="DL10" i="8"/>
  <c r="DK10" i="8"/>
  <c r="DJ10" i="8"/>
  <c r="DI10" i="8"/>
  <c r="DH10" i="8"/>
  <c r="DG10" i="8"/>
  <c r="DF10" i="8"/>
  <c r="DE10" i="8"/>
  <c r="DD10" i="8"/>
  <c r="DC10" i="8"/>
  <c r="DB10" i="8"/>
  <c r="DA10" i="8"/>
  <c r="CZ10" i="8"/>
  <c r="CY10" i="8"/>
  <c r="CX10" i="8"/>
  <c r="CW10" i="8"/>
  <c r="CV10" i="8"/>
  <c r="CU10" i="8"/>
  <c r="CT10" i="8"/>
  <c r="CS10" i="8"/>
  <c r="CR10" i="8"/>
  <c r="CQ10" i="8"/>
  <c r="CP10" i="8"/>
  <c r="CO10" i="8"/>
  <c r="CN10" i="8"/>
  <c r="CM10" i="8"/>
  <c r="CL10" i="8"/>
  <c r="CK10" i="8"/>
  <c r="CJ10" i="8"/>
  <c r="CI10" i="8"/>
  <c r="CH10" i="8"/>
  <c r="CG10" i="8"/>
  <c r="CF10" i="8"/>
  <c r="CE10" i="8"/>
  <c r="CD10" i="8"/>
  <c r="CC10" i="8"/>
  <c r="CB10" i="8"/>
  <c r="CA10" i="8"/>
  <c r="BZ10" i="8"/>
  <c r="BY10" i="8"/>
  <c r="BX10" i="8"/>
  <c r="BW10" i="8"/>
  <c r="BV10" i="8"/>
  <c r="BU10" i="8"/>
  <c r="BT10" i="8"/>
  <c r="BS10" i="8"/>
  <c r="BR10" i="8"/>
  <c r="BQ10" i="8"/>
  <c r="BP10" i="8"/>
  <c r="BO10" i="8"/>
  <c r="BN10" i="8"/>
  <c r="BM10" i="8"/>
  <c r="BL10" i="8"/>
  <c r="BK10" i="8"/>
  <c r="BJ10" i="8"/>
  <c r="BI10" i="8"/>
  <c r="BH10" i="8"/>
  <c r="BG10" i="8"/>
  <c r="BF10" i="8"/>
  <c r="BE10" i="8"/>
  <c r="BD10" i="8"/>
  <c r="BC10" i="8"/>
  <c r="BB10" i="8"/>
  <c r="BA10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R10" i="8"/>
  <c r="Q10" i="8"/>
  <c r="P10" i="8"/>
  <c r="O10" i="8"/>
  <c r="N10" i="8"/>
  <c r="M10" i="8"/>
  <c r="L10" i="8"/>
  <c r="K10" i="8"/>
  <c r="J10" i="8"/>
  <c r="I10" i="8"/>
  <c r="H10" i="8"/>
  <c r="G10" i="8"/>
  <c r="F10" i="8"/>
  <c r="E10" i="8"/>
  <c r="D10" i="8"/>
  <c r="C10" i="8"/>
  <c r="B10" i="8"/>
  <c r="IB9" i="8"/>
  <c r="IA9" i="8"/>
  <c r="HZ9" i="8"/>
  <c r="HY9" i="8"/>
  <c r="HX9" i="8"/>
  <c r="HW9" i="8"/>
  <c r="HV9" i="8"/>
  <c r="HU9" i="8"/>
  <c r="HT9" i="8"/>
  <c r="HS9" i="8"/>
  <c r="HR9" i="8"/>
  <c r="HQ9" i="8"/>
  <c r="HP9" i="8"/>
  <c r="HO9" i="8"/>
  <c r="HN9" i="8"/>
  <c r="HM9" i="8"/>
  <c r="HL9" i="8"/>
  <c r="HK9" i="8"/>
  <c r="HJ9" i="8"/>
  <c r="HI9" i="8"/>
  <c r="HH9" i="8"/>
  <c r="HG9" i="8"/>
  <c r="HF9" i="8"/>
  <c r="HE9" i="8"/>
  <c r="HD9" i="8"/>
  <c r="HC9" i="8"/>
  <c r="HB9" i="8"/>
  <c r="HA9" i="8"/>
  <c r="GZ9" i="8"/>
  <c r="GY9" i="8"/>
  <c r="GX9" i="8"/>
  <c r="GW9" i="8"/>
  <c r="GV9" i="8"/>
  <c r="GU9" i="8"/>
  <c r="GT9" i="8"/>
  <c r="GS9" i="8"/>
  <c r="GR9" i="8"/>
  <c r="GQ9" i="8"/>
  <c r="GP9" i="8"/>
  <c r="GO9" i="8"/>
  <c r="GN9" i="8"/>
  <c r="GM9" i="8"/>
  <c r="GL9" i="8"/>
  <c r="GK9" i="8"/>
  <c r="GJ9" i="8"/>
  <c r="GI9" i="8"/>
  <c r="GH9" i="8"/>
  <c r="GG9" i="8"/>
  <c r="GF9" i="8"/>
  <c r="GE9" i="8"/>
  <c r="GD9" i="8"/>
  <c r="GC9" i="8"/>
  <c r="GB9" i="8"/>
  <c r="GA9" i="8"/>
  <c r="FZ9" i="8"/>
  <c r="FY9" i="8"/>
  <c r="FX9" i="8"/>
  <c r="FW9" i="8"/>
  <c r="FV9" i="8"/>
  <c r="FU9" i="8"/>
  <c r="FT9" i="8"/>
  <c r="FS9" i="8"/>
  <c r="FR9" i="8"/>
  <c r="FQ9" i="8"/>
  <c r="FP9" i="8"/>
  <c r="FO9" i="8"/>
  <c r="FN9" i="8"/>
  <c r="FM9" i="8"/>
  <c r="FL9" i="8"/>
  <c r="FK9" i="8"/>
  <c r="FJ9" i="8"/>
  <c r="FI9" i="8"/>
  <c r="FH9" i="8"/>
  <c r="FG9" i="8"/>
  <c r="FF9" i="8"/>
  <c r="FE9" i="8"/>
  <c r="FD9" i="8"/>
  <c r="FC9" i="8"/>
  <c r="FB9" i="8"/>
  <c r="FA9" i="8"/>
  <c r="EZ9" i="8"/>
  <c r="EY9" i="8"/>
  <c r="EX9" i="8"/>
  <c r="EW9" i="8"/>
  <c r="EV9" i="8"/>
  <c r="EU9" i="8"/>
  <c r="ET9" i="8"/>
  <c r="ES9" i="8"/>
  <c r="ER9" i="8"/>
  <c r="EQ9" i="8"/>
  <c r="EP9" i="8"/>
  <c r="EO9" i="8"/>
  <c r="EN9" i="8"/>
  <c r="EM9" i="8"/>
  <c r="EL9" i="8"/>
  <c r="EK9" i="8"/>
  <c r="EJ9" i="8"/>
  <c r="EI9" i="8"/>
  <c r="EH9" i="8"/>
  <c r="EG9" i="8"/>
  <c r="EF9" i="8"/>
  <c r="EE9" i="8"/>
  <c r="ED9" i="8"/>
  <c r="EC9" i="8"/>
  <c r="EB9" i="8"/>
  <c r="EA9" i="8"/>
  <c r="DZ9" i="8"/>
  <c r="DY9" i="8"/>
  <c r="DX9" i="8"/>
  <c r="DW9" i="8"/>
  <c r="DV9" i="8"/>
  <c r="DU9" i="8"/>
  <c r="DT9" i="8"/>
  <c r="DS9" i="8"/>
  <c r="DR9" i="8"/>
  <c r="DQ9" i="8"/>
  <c r="DP9" i="8"/>
  <c r="DO9" i="8"/>
  <c r="DN9" i="8"/>
  <c r="DM9" i="8"/>
  <c r="DL9" i="8"/>
  <c r="DK9" i="8"/>
  <c r="DJ9" i="8"/>
  <c r="DI9" i="8"/>
  <c r="DH9" i="8"/>
  <c r="DG9" i="8"/>
  <c r="DF9" i="8"/>
  <c r="DE9" i="8"/>
  <c r="DD9" i="8"/>
  <c r="DC9" i="8"/>
  <c r="DB9" i="8"/>
  <c r="DA9" i="8"/>
  <c r="CZ9" i="8"/>
  <c r="CY9" i="8"/>
  <c r="CX9" i="8"/>
  <c r="CW9" i="8"/>
  <c r="CV9" i="8"/>
  <c r="CU9" i="8"/>
  <c r="CT9" i="8"/>
  <c r="CS9" i="8"/>
  <c r="CR9" i="8"/>
  <c r="CQ9" i="8"/>
  <c r="CP9" i="8"/>
  <c r="CO9" i="8"/>
  <c r="CN9" i="8"/>
  <c r="CM9" i="8"/>
  <c r="CL9" i="8"/>
  <c r="CK9" i="8"/>
  <c r="CJ9" i="8"/>
  <c r="CI9" i="8"/>
  <c r="CH9" i="8"/>
  <c r="CG9" i="8"/>
  <c r="CF9" i="8"/>
  <c r="CE9" i="8"/>
  <c r="CD9" i="8"/>
  <c r="CC9" i="8"/>
  <c r="CB9" i="8"/>
  <c r="CA9" i="8"/>
  <c r="BZ9" i="8"/>
  <c r="BY9" i="8"/>
  <c r="BX9" i="8"/>
  <c r="BW9" i="8"/>
  <c r="BV9" i="8"/>
  <c r="BU9" i="8"/>
  <c r="BT9" i="8"/>
  <c r="BS9" i="8"/>
  <c r="BR9" i="8"/>
  <c r="BQ9" i="8"/>
  <c r="BP9" i="8"/>
  <c r="BO9" i="8"/>
  <c r="BN9" i="8"/>
  <c r="BM9" i="8"/>
  <c r="BL9" i="8"/>
  <c r="BK9" i="8"/>
  <c r="BJ9" i="8"/>
  <c r="BI9" i="8"/>
  <c r="BH9" i="8"/>
  <c r="BG9" i="8"/>
  <c r="BF9" i="8"/>
  <c r="BE9" i="8"/>
  <c r="BD9" i="8"/>
  <c r="BC9" i="8"/>
  <c r="BB9" i="8"/>
  <c r="BA9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R9" i="8"/>
  <c r="Q9" i="8"/>
  <c r="P9" i="8"/>
  <c r="O9" i="8"/>
  <c r="N9" i="8"/>
  <c r="M9" i="8"/>
  <c r="L9" i="8"/>
  <c r="K9" i="8"/>
  <c r="J9" i="8"/>
  <c r="I9" i="8"/>
  <c r="H9" i="8"/>
  <c r="G9" i="8"/>
  <c r="F9" i="8"/>
  <c r="E9" i="8"/>
  <c r="D9" i="8"/>
  <c r="IC9" i="8" s="1"/>
  <c r="C9" i="8"/>
  <c r="B9" i="8"/>
  <c r="IB8" i="8"/>
  <c r="IA8" i="8"/>
  <c r="HZ8" i="8"/>
  <c r="HY8" i="8"/>
  <c r="HX8" i="8"/>
  <c r="HW8" i="8"/>
  <c r="HV8" i="8"/>
  <c r="HU8" i="8"/>
  <c r="HT8" i="8"/>
  <c r="HS8" i="8"/>
  <c r="HR8" i="8"/>
  <c r="HQ8" i="8"/>
  <c r="HP8" i="8"/>
  <c r="HO8" i="8"/>
  <c r="HN8" i="8"/>
  <c r="HM8" i="8"/>
  <c r="HL8" i="8"/>
  <c r="HK8" i="8"/>
  <c r="HJ8" i="8"/>
  <c r="HI8" i="8"/>
  <c r="HH8" i="8"/>
  <c r="HG8" i="8"/>
  <c r="HF8" i="8"/>
  <c r="HE8" i="8"/>
  <c r="HD8" i="8"/>
  <c r="HC8" i="8"/>
  <c r="HB8" i="8"/>
  <c r="HA8" i="8"/>
  <c r="GZ8" i="8"/>
  <c r="GY8" i="8"/>
  <c r="GX8" i="8"/>
  <c r="GW8" i="8"/>
  <c r="GV8" i="8"/>
  <c r="GU8" i="8"/>
  <c r="GT8" i="8"/>
  <c r="GS8" i="8"/>
  <c r="GR8" i="8"/>
  <c r="GQ8" i="8"/>
  <c r="GP8" i="8"/>
  <c r="GO8" i="8"/>
  <c r="GN8" i="8"/>
  <c r="GM8" i="8"/>
  <c r="GL8" i="8"/>
  <c r="GK8" i="8"/>
  <c r="GJ8" i="8"/>
  <c r="GI8" i="8"/>
  <c r="GH8" i="8"/>
  <c r="GG8" i="8"/>
  <c r="GF8" i="8"/>
  <c r="GE8" i="8"/>
  <c r="GD8" i="8"/>
  <c r="GC8" i="8"/>
  <c r="GB8" i="8"/>
  <c r="GA8" i="8"/>
  <c r="FZ8" i="8"/>
  <c r="FY8" i="8"/>
  <c r="FX8" i="8"/>
  <c r="FW8" i="8"/>
  <c r="FV8" i="8"/>
  <c r="FU8" i="8"/>
  <c r="FT8" i="8"/>
  <c r="FS8" i="8"/>
  <c r="FR8" i="8"/>
  <c r="FQ8" i="8"/>
  <c r="FP8" i="8"/>
  <c r="FO8" i="8"/>
  <c r="FN8" i="8"/>
  <c r="FM8" i="8"/>
  <c r="FL8" i="8"/>
  <c r="FK8" i="8"/>
  <c r="FJ8" i="8"/>
  <c r="FI8" i="8"/>
  <c r="FH8" i="8"/>
  <c r="FG8" i="8"/>
  <c r="FF8" i="8"/>
  <c r="FE8" i="8"/>
  <c r="FD8" i="8"/>
  <c r="FC8" i="8"/>
  <c r="FB8" i="8"/>
  <c r="FA8" i="8"/>
  <c r="EZ8" i="8"/>
  <c r="EY8" i="8"/>
  <c r="EX8" i="8"/>
  <c r="EW8" i="8"/>
  <c r="EV8" i="8"/>
  <c r="EU8" i="8"/>
  <c r="ET8" i="8"/>
  <c r="ES8" i="8"/>
  <c r="ER8" i="8"/>
  <c r="EQ8" i="8"/>
  <c r="EP8" i="8"/>
  <c r="EO8" i="8"/>
  <c r="EN8" i="8"/>
  <c r="EM8" i="8"/>
  <c r="EL8" i="8"/>
  <c r="EK8" i="8"/>
  <c r="EJ8" i="8"/>
  <c r="EI8" i="8"/>
  <c r="EH8" i="8"/>
  <c r="EG8" i="8"/>
  <c r="EF8" i="8"/>
  <c r="EE8" i="8"/>
  <c r="ED8" i="8"/>
  <c r="EC8" i="8"/>
  <c r="EB8" i="8"/>
  <c r="EA8" i="8"/>
  <c r="DZ8" i="8"/>
  <c r="DY8" i="8"/>
  <c r="DX8" i="8"/>
  <c r="DW8" i="8"/>
  <c r="DV8" i="8"/>
  <c r="DU8" i="8"/>
  <c r="DT8" i="8"/>
  <c r="DS8" i="8"/>
  <c r="DR8" i="8"/>
  <c r="DQ8" i="8"/>
  <c r="DP8" i="8"/>
  <c r="DO8" i="8"/>
  <c r="DN8" i="8"/>
  <c r="DM8" i="8"/>
  <c r="DL8" i="8"/>
  <c r="DK8" i="8"/>
  <c r="DJ8" i="8"/>
  <c r="DI8" i="8"/>
  <c r="DH8" i="8"/>
  <c r="DG8" i="8"/>
  <c r="DF8" i="8"/>
  <c r="DE8" i="8"/>
  <c r="DD8" i="8"/>
  <c r="DC8" i="8"/>
  <c r="DB8" i="8"/>
  <c r="DA8" i="8"/>
  <c r="CZ8" i="8"/>
  <c r="CY8" i="8"/>
  <c r="CX8" i="8"/>
  <c r="CW8" i="8"/>
  <c r="CV8" i="8"/>
  <c r="CU8" i="8"/>
  <c r="CT8" i="8"/>
  <c r="CS8" i="8"/>
  <c r="CR8" i="8"/>
  <c r="CQ8" i="8"/>
  <c r="CP8" i="8"/>
  <c r="CO8" i="8"/>
  <c r="CN8" i="8"/>
  <c r="CM8" i="8"/>
  <c r="CL8" i="8"/>
  <c r="CK8" i="8"/>
  <c r="CJ8" i="8"/>
  <c r="CI8" i="8"/>
  <c r="CH8" i="8"/>
  <c r="CG8" i="8"/>
  <c r="CF8" i="8"/>
  <c r="CE8" i="8"/>
  <c r="CD8" i="8"/>
  <c r="CC8" i="8"/>
  <c r="CB8" i="8"/>
  <c r="CA8" i="8"/>
  <c r="BZ8" i="8"/>
  <c r="BY8" i="8"/>
  <c r="BX8" i="8"/>
  <c r="BW8" i="8"/>
  <c r="BV8" i="8"/>
  <c r="BU8" i="8"/>
  <c r="BT8" i="8"/>
  <c r="BS8" i="8"/>
  <c r="BR8" i="8"/>
  <c r="BQ8" i="8"/>
  <c r="BP8" i="8"/>
  <c r="BO8" i="8"/>
  <c r="BN8" i="8"/>
  <c r="BM8" i="8"/>
  <c r="BL8" i="8"/>
  <c r="BK8" i="8"/>
  <c r="BJ8" i="8"/>
  <c r="BI8" i="8"/>
  <c r="BH8" i="8"/>
  <c r="BG8" i="8"/>
  <c r="BF8" i="8"/>
  <c r="BE8" i="8"/>
  <c r="BD8" i="8"/>
  <c r="BC8" i="8"/>
  <c r="BB8" i="8"/>
  <c r="BA8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R8" i="8"/>
  <c r="Q8" i="8"/>
  <c r="P8" i="8"/>
  <c r="O8" i="8"/>
  <c r="N8" i="8"/>
  <c r="M8" i="8"/>
  <c r="L8" i="8"/>
  <c r="K8" i="8"/>
  <c r="J8" i="8"/>
  <c r="I8" i="8"/>
  <c r="H8" i="8"/>
  <c r="G8" i="8"/>
  <c r="F8" i="8"/>
  <c r="E8" i="8"/>
  <c r="D8" i="8"/>
  <c r="C8" i="8"/>
  <c r="IC8" i="8" s="1"/>
  <c r="B8" i="8"/>
  <c r="IB7" i="8"/>
  <c r="IA7" i="8"/>
  <c r="HZ7" i="8"/>
  <c r="HY7" i="8"/>
  <c r="HX7" i="8"/>
  <c r="HW7" i="8"/>
  <c r="HV7" i="8"/>
  <c r="HU7" i="8"/>
  <c r="HT7" i="8"/>
  <c r="HS7" i="8"/>
  <c r="HR7" i="8"/>
  <c r="HQ7" i="8"/>
  <c r="HP7" i="8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C7" i="8"/>
  <c r="IC7" i="8" s="1"/>
  <c r="B7" i="8"/>
  <c r="IB6" i="8"/>
  <c r="IA6" i="8"/>
  <c r="HZ6" i="8"/>
  <c r="HY6" i="8"/>
  <c r="HX6" i="8"/>
  <c r="HW6" i="8"/>
  <c r="HV6" i="8"/>
  <c r="HU6" i="8"/>
  <c r="HT6" i="8"/>
  <c r="HS6" i="8"/>
  <c r="HR6" i="8"/>
  <c r="HQ6" i="8"/>
  <c r="HP6" i="8"/>
  <c r="HO6" i="8"/>
  <c r="HN6" i="8"/>
  <c r="HM6" i="8"/>
  <c r="HL6" i="8"/>
  <c r="HK6" i="8"/>
  <c r="HJ6" i="8"/>
  <c r="HI6" i="8"/>
  <c r="HH6" i="8"/>
  <c r="HG6" i="8"/>
  <c r="HF6" i="8"/>
  <c r="HE6" i="8"/>
  <c r="HD6" i="8"/>
  <c r="HC6" i="8"/>
  <c r="HB6" i="8"/>
  <c r="HA6" i="8"/>
  <c r="GZ6" i="8"/>
  <c r="GY6" i="8"/>
  <c r="GX6" i="8"/>
  <c r="GW6" i="8"/>
  <c r="GV6" i="8"/>
  <c r="GU6" i="8"/>
  <c r="GT6" i="8"/>
  <c r="GS6" i="8"/>
  <c r="GR6" i="8"/>
  <c r="GQ6" i="8"/>
  <c r="GP6" i="8"/>
  <c r="GO6" i="8"/>
  <c r="GN6" i="8"/>
  <c r="GM6" i="8"/>
  <c r="GL6" i="8"/>
  <c r="GK6" i="8"/>
  <c r="GJ6" i="8"/>
  <c r="GI6" i="8"/>
  <c r="GH6" i="8"/>
  <c r="GG6" i="8"/>
  <c r="GF6" i="8"/>
  <c r="GE6" i="8"/>
  <c r="GD6" i="8"/>
  <c r="GC6" i="8"/>
  <c r="GB6" i="8"/>
  <c r="GA6" i="8"/>
  <c r="FZ6" i="8"/>
  <c r="FY6" i="8"/>
  <c r="FX6" i="8"/>
  <c r="FW6" i="8"/>
  <c r="FV6" i="8"/>
  <c r="FU6" i="8"/>
  <c r="FT6" i="8"/>
  <c r="FS6" i="8"/>
  <c r="FR6" i="8"/>
  <c r="FQ6" i="8"/>
  <c r="FP6" i="8"/>
  <c r="FO6" i="8"/>
  <c r="FN6" i="8"/>
  <c r="FM6" i="8"/>
  <c r="FL6" i="8"/>
  <c r="FK6" i="8"/>
  <c r="FJ6" i="8"/>
  <c r="FI6" i="8"/>
  <c r="FH6" i="8"/>
  <c r="FG6" i="8"/>
  <c r="FF6" i="8"/>
  <c r="FE6" i="8"/>
  <c r="FD6" i="8"/>
  <c r="FC6" i="8"/>
  <c r="FB6" i="8"/>
  <c r="FA6" i="8"/>
  <c r="EZ6" i="8"/>
  <c r="EY6" i="8"/>
  <c r="EX6" i="8"/>
  <c r="EW6" i="8"/>
  <c r="EV6" i="8"/>
  <c r="EU6" i="8"/>
  <c r="ET6" i="8"/>
  <c r="ES6" i="8"/>
  <c r="ER6" i="8"/>
  <c r="EQ6" i="8"/>
  <c r="EP6" i="8"/>
  <c r="EO6" i="8"/>
  <c r="EN6" i="8"/>
  <c r="EM6" i="8"/>
  <c r="EL6" i="8"/>
  <c r="EK6" i="8"/>
  <c r="EJ6" i="8"/>
  <c r="EI6" i="8"/>
  <c r="EH6" i="8"/>
  <c r="EG6" i="8"/>
  <c r="EF6" i="8"/>
  <c r="EE6" i="8"/>
  <c r="ED6" i="8"/>
  <c r="EC6" i="8"/>
  <c r="EB6" i="8"/>
  <c r="EA6" i="8"/>
  <c r="DZ6" i="8"/>
  <c r="DY6" i="8"/>
  <c r="DX6" i="8"/>
  <c r="DW6" i="8"/>
  <c r="DV6" i="8"/>
  <c r="DU6" i="8"/>
  <c r="DT6" i="8"/>
  <c r="DS6" i="8"/>
  <c r="DR6" i="8"/>
  <c r="DQ6" i="8"/>
  <c r="DP6" i="8"/>
  <c r="DO6" i="8"/>
  <c r="DN6" i="8"/>
  <c r="DM6" i="8"/>
  <c r="DL6" i="8"/>
  <c r="DK6" i="8"/>
  <c r="DJ6" i="8"/>
  <c r="DI6" i="8"/>
  <c r="DH6" i="8"/>
  <c r="DG6" i="8"/>
  <c r="DF6" i="8"/>
  <c r="DE6" i="8"/>
  <c r="DD6" i="8"/>
  <c r="DC6" i="8"/>
  <c r="DB6" i="8"/>
  <c r="DA6" i="8"/>
  <c r="CZ6" i="8"/>
  <c r="CY6" i="8"/>
  <c r="CX6" i="8"/>
  <c r="CW6" i="8"/>
  <c r="CV6" i="8"/>
  <c r="CU6" i="8"/>
  <c r="CT6" i="8"/>
  <c r="CS6" i="8"/>
  <c r="CR6" i="8"/>
  <c r="CQ6" i="8"/>
  <c r="CP6" i="8"/>
  <c r="CO6" i="8"/>
  <c r="CN6" i="8"/>
  <c r="CM6" i="8"/>
  <c r="CL6" i="8"/>
  <c r="CK6" i="8"/>
  <c r="CJ6" i="8"/>
  <c r="CI6" i="8"/>
  <c r="CH6" i="8"/>
  <c r="CG6" i="8"/>
  <c r="CF6" i="8"/>
  <c r="CE6" i="8"/>
  <c r="CD6" i="8"/>
  <c r="CC6" i="8"/>
  <c r="CB6" i="8"/>
  <c r="CA6" i="8"/>
  <c r="BZ6" i="8"/>
  <c r="BY6" i="8"/>
  <c r="BX6" i="8"/>
  <c r="BW6" i="8"/>
  <c r="BV6" i="8"/>
  <c r="BU6" i="8"/>
  <c r="BT6" i="8"/>
  <c r="BS6" i="8"/>
  <c r="BR6" i="8"/>
  <c r="BQ6" i="8"/>
  <c r="BP6" i="8"/>
  <c r="BO6" i="8"/>
  <c r="BN6" i="8"/>
  <c r="BM6" i="8"/>
  <c r="BL6" i="8"/>
  <c r="BK6" i="8"/>
  <c r="BJ6" i="8"/>
  <c r="BI6" i="8"/>
  <c r="BH6" i="8"/>
  <c r="BG6" i="8"/>
  <c r="BF6" i="8"/>
  <c r="BE6" i="8"/>
  <c r="BD6" i="8"/>
  <c r="BC6" i="8"/>
  <c r="BB6" i="8"/>
  <c r="BA6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R6" i="8"/>
  <c r="Q6" i="8"/>
  <c r="P6" i="8"/>
  <c r="O6" i="8"/>
  <c r="N6" i="8"/>
  <c r="M6" i="8"/>
  <c r="L6" i="8"/>
  <c r="K6" i="8"/>
  <c r="J6" i="8"/>
  <c r="I6" i="8"/>
  <c r="H6" i="8"/>
  <c r="G6" i="8"/>
  <c r="F6" i="8"/>
  <c r="E6" i="8"/>
  <c r="D6" i="8"/>
  <c r="IC6" i="8" s="1"/>
  <c r="C6" i="8"/>
  <c r="B6" i="8"/>
  <c r="IB5" i="8"/>
  <c r="IA5" i="8"/>
  <c r="HZ5" i="8"/>
  <c r="HY5" i="8"/>
  <c r="HX5" i="8"/>
  <c r="HW5" i="8"/>
  <c r="HV5" i="8"/>
  <c r="HU5" i="8"/>
  <c r="HT5" i="8"/>
  <c r="HS5" i="8"/>
  <c r="HR5" i="8"/>
  <c r="HQ5" i="8"/>
  <c r="HP5" i="8"/>
  <c r="HO5" i="8"/>
  <c r="HN5" i="8"/>
  <c r="HM5" i="8"/>
  <c r="HL5" i="8"/>
  <c r="HK5" i="8"/>
  <c r="HJ5" i="8"/>
  <c r="HI5" i="8"/>
  <c r="HH5" i="8"/>
  <c r="HG5" i="8"/>
  <c r="HF5" i="8"/>
  <c r="HE5" i="8"/>
  <c r="HD5" i="8"/>
  <c r="HC5" i="8"/>
  <c r="HB5" i="8"/>
  <c r="HA5" i="8"/>
  <c r="GZ5" i="8"/>
  <c r="GY5" i="8"/>
  <c r="GX5" i="8"/>
  <c r="GW5" i="8"/>
  <c r="GV5" i="8"/>
  <c r="GU5" i="8"/>
  <c r="GT5" i="8"/>
  <c r="GS5" i="8"/>
  <c r="GR5" i="8"/>
  <c r="GQ5" i="8"/>
  <c r="GP5" i="8"/>
  <c r="GO5" i="8"/>
  <c r="GN5" i="8"/>
  <c r="GM5" i="8"/>
  <c r="GL5" i="8"/>
  <c r="GK5" i="8"/>
  <c r="GJ5" i="8"/>
  <c r="GI5" i="8"/>
  <c r="GH5" i="8"/>
  <c r="GG5" i="8"/>
  <c r="GF5" i="8"/>
  <c r="GE5" i="8"/>
  <c r="GD5" i="8"/>
  <c r="GC5" i="8"/>
  <c r="GB5" i="8"/>
  <c r="GA5" i="8"/>
  <c r="FZ5" i="8"/>
  <c r="FY5" i="8"/>
  <c r="FX5" i="8"/>
  <c r="FW5" i="8"/>
  <c r="FV5" i="8"/>
  <c r="FU5" i="8"/>
  <c r="FT5" i="8"/>
  <c r="FS5" i="8"/>
  <c r="FR5" i="8"/>
  <c r="FQ5" i="8"/>
  <c r="FP5" i="8"/>
  <c r="FO5" i="8"/>
  <c r="FN5" i="8"/>
  <c r="FM5" i="8"/>
  <c r="FL5" i="8"/>
  <c r="FK5" i="8"/>
  <c r="FJ5" i="8"/>
  <c r="FI5" i="8"/>
  <c r="FH5" i="8"/>
  <c r="FG5" i="8"/>
  <c r="FF5" i="8"/>
  <c r="FE5" i="8"/>
  <c r="FD5" i="8"/>
  <c r="FC5" i="8"/>
  <c r="FB5" i="8"/>
  <c r="FA5" i="8"/>
  <c r="EZ5" i="8"/>
  <c r="EY5" i="8"/>
  <c r="EX5" i="8"/>
  <c r="EW5" i="8"/>
  <c r="EV5" i="8"/>
  <c r="EU5" i="8"/>
  <c r="ET5" i="8"/>
  <c r="ES5" i="8"/>
  <c r="ER5" i="8"/>
  <c r="EQ5" i="8"/>
  <c r="EP5" i="8"/>
  <c r="EO5" i="8"/>
  <c r="EN5" i="8"/>
  <c r="EM5" i="8"/>
  <c r="EL5" i="8"/>
  <c r="EK5" i="8"/>
  <c r="EJ5" i="8"/>
  <c r="EI5" i="8"/>
  <c r="EH5" i="8"/>
  <c r="EG5" i="8"/>
  <c r="EF5" i="8"/>
  <c r="EE5" i="8"/>
  <c r="ED5" i="8"/>
  <c r="EC5" i="8"/>
  <c r="EB5" i="8"/>
  <c r="EA5" i="8"/>
  <c r="DZ5" i="8"/>
  <c r="DY5" i="8"/>
  <c r="DX5" i="8"/>
  <c r="DW5" i="8"/>
  <c r="DV5" i="8"/>
  <c r="DU5" i="8"/>
  <c r="DT5" i="8"/>
  <c r="DS5" i="8"/>
  <c r="DR5" i="8"/>
  <c r="DQ5" i="8"/>
  <c r="DP5" i="8"/>
  <c r="DO5" i="8"/>
  <c r="DN5" i="8"/>
  <c r="DM5" i="8"/>
  <c r="DL5" i="8"/>
  <c r="DK5" i="8"/>
  <c r="DJ5" i="8"/>
  <c r="DI5" i="8"/>
  <c r="DH5" i="8"/>
  <c r="DG5" i="8"/>
  <c r="DF5" i="8"/>
  <c r="DE5" i="8"/>
  <c r="DD5" i="8"/>
  <c r="DC5" i="8"/>
  <c r="DB5" i="8"/>
  <c r="DA5" i="8"/>
  <c r="CZ5" i="8"/>
  <c r="CY5" i="8"/>
  <c r="CX5" i="8"/>
  <c r="CW5" i="8"/>
  <c r="CV5" i="8"/>
  <c r="CU5" i="8"/>
  <c r="CT5" i="8"/>
  <c r="CS5" i="8"/>
  <c r="CR5" i="8"/>
  <c r="CQ5" i="8"/>
  <c r="CP5" i="8"/>
  <c r="CO5" i="8"/>
  <c r="CN5" i="8"/>
  <c r="CM5" i="8"/>
  <c r="CL5" i="8"/>
  <c r="CK5" i="8"/>
  <c r="CJ5" i="8"/>
  <c r="CI5" i="8"/>
  <c r="CH5" i="8"/>
  <c r="CG5" i="8"/>
  <c r="CF5" i="8"/>
  <c r="CE5" i="8"/>
  <c r="CD5" i="8"/>
  <c r="CC5" i="8"/>
  <c r="CB5" i="8"/>
  <c r="CA5" i="8"/>
  <c r="BZ5" i="8"/>
  <c r="BY5" i="8"/>
  <c r="BX5" i="8"/>
  <c r="BW5" i="8"/>
  <c r="BV5" i="8"/>
  <c r="BU5" i="8"/>
  <c r="BT5" i="8"/>
  <c r="BS5" i="8"/>
  <c r="BR5" i="8"/>
  <c r="BQ5" i="8"/>
  <c r="BP5" i="8"/>
  <c r="BO5" i="8"/>
  <c r="BN5" i="8"/>
  <c r="BM5" i="8"/>
  <c r="BL5" i="8"/>
  <c r="BK5" i="8"/>
  <c r="BJ5" i="8"/>
  <c r="BI5" i="8"/>
  <c r="BH5" i="8"/>
  <c r="BG5" i="8"/>
  <c r="BF5" i="8"/>
  <c r="BE5" i="8"/>
  <c r="BD5" i="8"/>
  <c r="BC5" i="8"/>
  <c r="BB5" i="8"/>
  <c r="BA5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R5" i="8"/>
  <c r="Q5" i="8"/>
  <c r="P5" i="8"/>
  <c r="O5" i="8"/>
  <c r="N5" i="8"/>
  <c r="M5" i="8"/>
  <c r="L5" i="8"/>
  <c r="K5" i="8"/>
  <c r="J5" i="8"/>
  <c r="I5" i="8"/>
  <c r="H5" i="8"/>
  <c r="G5" i="8"/>
  <c r="F5" i="8"/>
  <c r="E5" i="8"/>
  <c r="D5" i="8"/>
  <c r="IC5" i="8" s="1"/>
  <c r="C5" i="8"/>
  <c r="B5" i="8"/>
  <c r="IB4" i="8"/>
  <c r="IA4" i="8"/>
  <c r="HZ4" i="8"/>
  <c r="HY4" i="8"/>
  <c r="HX4" i="8"/>
  <c r="HW4" i="8"/>
  <c r="HV4" i="8"/>
  <c r="HU4" i="8"/>
  <c r="HT4" i="8"/>
  <c r="HS4" i="8"/>
  <c r="HR4" i="8"/>
  <c r="HQ4" i="8"/>
  <c r="HP4" i="8"/>
  <c r="HO4" i="8"/>
  <c r="HN4" i="8"/>
  <c r="HM4" i="8"/>
  <c r="HL4" i="8"/>
  <c r="HK4" i="8"/>
  <c r="HJ4" i="8"/>
  <c r="HI4" i="8"/>
  <c r="HH4" i="8"/>
  <c r="HG4" i="8"/>
  <c r="HF4" i="8"/>
  <c r="HE4" i="8"/>
  <c r="HD4" i="8"/>
  <c r="HC4" i="8"/>
  <c r="HB4" i="8"/>
  <c r="HA4" i="8"/>
  <c r="GZ4" i="8"/>
  <c r="GY4" i="8"/>
  <c r="GX4" i="8"/>
  <c r="GW4" i="8"/>
  <c r="GV4" i="8"/>
  <c r="GU4" i="8"/>
  <c r="GT4" i="8"/>
  <c r="GS4" i="8"/>
  <c r="GR4" i="8"/>
  <c r="GQ4" i="8"/>
  <c r="GP4" i="8"/>
  <c r="GO4" i="8"/>
  <c r="GN4" i="8"/>
  <c r="GM4" i="8"/>
  <c r="GL4" i="8"/>
  <c r="GK4" i="8"/>
  <c r="GJ4" i="8"/>
  <c r="GI4" i="8"/>
  <c r="GH4" i="8"/>
  <c r="GG4" i="8"/>
  <c r="GF4" i="8"/>
  <c r="GE4" i="8"/>
  <c r="GD4" i="8"/>
  <c r="GC4" i="8"/>
  <c r="GB4" i="8"/>
  <c r="GA4" i="8"/>
  <c r="FZ4" i="8"/>
  <c r="FY4" i="8"/>
  <c r="FX4" i="8"/>
  <c r="FW4" i="8"/>
  <c r="FV4" i="8"/>
  <c r="FU4" i="8"/>
  <c r="FT4" i="8"/>
  <c r="FS4" i="8"/>
  <c r="FR4" i="8"/>
  <c r="FQ4" i="8"/>
  <c r="FP4" i="8"/>
  <c r="FO4" i="8"/>
  <c r="FN4" i="8"/>
  <c r="FM4" i="8"/>
  <c r="FL4" i="8"/>
  <c r="FK4" i="8"/>
  <c r="FJ4" i="8"/>
  <c r="FI4" i="8"/>
  <c r="FH4" i="8"/>
  <c r="FG4" i="8"/>
  <c r="FF4" i="8"/>
  <c r="FE4" i="8"/>
  <c r="FD4" i="8"/>
  <c r="FC4" i="8"/>
  <c r="FB4" i="8"/>
  <c r="FA4" i="8"/>
  <c r="EZ4" i="8"/>
  <c r="EY4" i="8"/>
  <c r="EX4" i="8"/>
  <c r="EW4" i="8"/>
  <c r="EV4" i="8"/>
  <c r="EU4" i="8"/>
  <c r="ET4" i="8"/>
  <c r="ES4" i="8"/>
  <c r="ER4" i="8"/>
  <c r="EQ4" i="8"/>
  <c r="EP4" i="8"/>
  <c r="EO4" i="8"/>
  <c r="EN4" i="8"/>
  <c r="EM4" i="8"/>
  <c r="EL4" i="8"/>
  <c r="EK4" i="8"/>
  <c r="EJ4" i="8"/>
  <c r="EI4" i="8"/>
  <c r="EH4" i="8"/>
  <c r="EG4" i="8"/>
  <c r="EF4" i="8"/>
  <c r="EE4" i="8"/>
  <c r="ED4" i="8"/>
  <c r="EC4" i="8"/>
  <c r="EB4" i="8"/>
  <c r="EA4" i="8"/>
  <c r="DZ4" i="8"/>
  <c r="DY4" i="8"/>
  <c r="DX4" i="8"/>
  <c r="DW4" i="8"/>
  <c r="DV4" i="8"/>
  <c r="DU4" i="8"/>
  <c r="DT4" i="8"/>
  <c r="DS4" i="8"/>
  <c r="DR4" i="8"/>
  <c r="DQ4" i="8"/>
  <c r="DP4" i="8"/>
  <c r="DO4" i="8"/>
  <c r="DN4" i="8"/>
  <c r="DM4" i="8"/>
  <c r="DL4" i="8"/>
  <c r="DK4" i="8"/>
  <c r="DJ4" i="8"/>
  <c r="DI4" i="8"/>
  <c r="DH4" i="8"/>
  <c r="DG4" i="8"/>
  <c r="DF4" i="8"/>
  <c r="DE4" i="8"/>
  <c r="DD4" i="8"/>
  <c r="DC4" i="8"/>
  <c r="DB4" i="8"/>
  <c r="DA4" i="8"/>
  <c r="CZ4" i="8"/>
  <c r="CY4" i="8"/>
  <c r="CX4" i="8"/>
  <c r="CW4" i="8"/>
  <c r="CV4" i="8"/>
  <c r="CU4" i="8"/>
  <c r="CT4" i="8"/>
  <c r="CS4" i="8"/>
  <c r="CR4" i="8"/>
  <c r="CQ4" i="8"/>
  <c r="CP4" i="8"/>
  <c r="CO4" i="8"/>
  <c r="CN4" i="8"/>
  <c r="CM4" i="8"/>
  <c r="CL4" i="8"/>
  <c r="CK4" i="8"/>
  <c r="CJ4" i="8"/>
  <c r="CI4" i="8"/>
  <c r="CH4" i="8"/>
  <c r="CG4" i="8"/>
  <c r="CF4" i="8"/>
  <c r="CE4" i="8"/>
  <c r="CD4" i="8"/>
  <c r="CC4" i="8"/>
  <c r="CB4" i="8"/>
  <c r="CA4" i="8"/>
  <c r="BZ4" i="8"/>
  <c r="BY4" i="8"/>
  <c r="BX4" i="8"/>
  <c r="BW4" i="8"/>
  <c r="BV4" i="8"/>
  <c r="BU4" i="8"/>
  <c r="BT4" i="8"/>
  <c r="BS4" i="8"/>
  <c r="BR4" i="8"/>
  <c r="BQ4" i="8"/>
  <c r="BP4" i="8"/>
  <c r="BO4" i="8"/>
  <c r="BN4" i="8"/>
  <c r="BM4" i="8"/>
  <c r="BL4" i="8"/>
  <c r="BK4" i="8"/>
  <c r="BJ4" i="8"/>
  <c r="BI4" i="8"/>
  <c r="BH4" i="8"/>
  <c r="BG4" i="8"/>
  <c r="BF4" i="8"/>
  <c r="BE4" i="8"/>
  <c r="BD4" i="8"/>
  <c r="BC4" i="8"/>
  <c r="BB4" i="8"/>
  <c r="BA4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R4" i="8"/>
  <c r="Q4" i="8"/>
  <c r="P4" i="8"/>
  <c r="O4" i="8"/>
  <c r="N4" i="8"/>
  <c r="M4" i="8"/>
  <c r="L4" i="8"/>
  <c r="K4" i="8"/>
  <c r="J4" i="8"/>
  <c r="I4" i="8"/>
  <c r="H4" i="8"/>
  <c r="G4" i="8"/>
  <c r="IC4" i="8" s="1"/>
  <c r="F4" i="8"/>
  <c r="E4" i="8"/>
  <c r="D4" i="8"/>
  <c r="C4" i="8"/>
  <c r="B4" i="8"/>
  <c r="IB3" i="8"/>
  <c r="IA3" i="8"/>
  <c r="HZ3" i="8"/>
  <c r="HY3" i="8"/>
  <c r="HX3" i="8"/>
  <c r="HW3" i="8"/>
  <c r="HV3" i="8"/>
  <c r="HU3" i="8"/>
  <c r="HT3" i="8"/>
  <c r="HS3" i="8"/>
  <c r="HR3" i="8"/>
  <c r="HQ3" i="8"/>
  <c r="HP3" i="8"/>
  <c r="HO3" i="8"/>
  <c r="HN3" i="8"/>
  <c r="HM3" i="8"/>
  <c r="HL3" i="8"/>
  <c r="HK3" i="8"/>
  <c r="HJ3" i="8"/>
  <c r="HI3" i="8"/>
  <c r="HH3" i="8"/>
  <c r="HG3" i="8"/>
  <c r="HF3" i="8"/>
  <c r="HE3" i="8"/>
  <c r="HD3" i="8"/>
  <c r="HC3" i="8"/>
  <c r="HB3" i="8"/>
  <c r="HA3" i="8"/>
  <c r="GZ3" i="8"/>
  <c r="GY3" i="8"/>
  <c r="GX3" i="8"/>
  <c r="GW3" i="8"/>
  <c r="GV3" i="8"/>
  <c r="GU3" i="8"/>
  <c r="GT3" i="8"/>
  <c r="GS3" i="8"/>
  <c r="GR3" i="8"/>
  <c r="GQ3" i="8"/>
  <c r="GP3" i="8"/>
  <c r="GO3" i="8"/>
  <c r="GN3" i="8"/>
  <c r="GM3" i="8"/>
  <c r="GL3" i="8"/>
  <c r="GK3" i="8"/>
  <c r="GJ3" i="8"/>
  <c r="GI3" i="8"/>
  <c r="GH3" i="8"/>
  <c r="GG3" i="8"/>
  <c r="GF3" i="8"/>
  <c r="GE3" i="8"/>
  <c r="GD3" i="8"/>
  <c r="GC3" i="8"/>
  <c r="GB3" i="8"/>
  <c r="GA3" i="8"/>
  <c r="FZ3" i="8"/>
  <c r="FY3" i="8"/>
  <c r="FX3" i="8"/>
  <c r="FW3" i="8"/>
  <c r="FV3" i="8"/>
  <c r="FU3" i="8"/>
  <c r="FT3" i="8"/>
  <c r="FS3" i="8"/>
  <c r="FR3" i="8"/>
  <c r="FQ3" i="8"/>
  <c r="FP3" i="8"/>
  <c r="FO3" i="8"/>
  <c r="FN3" i="8"/>
  <c r="FM3" i="8"/>
  <c r="FL3" i="8"/>
  <c r="FK3" i="8"/>
  <c r="FJ3" i="8"/>
  <c r="FI3" i="8"/>
  <c r="FH3" i="8"/>
  <c r="FG3" i="8"/>
  <c r="FF3" i="8"/>
  <c r="FE3" i="8"/>
  <c r="FD3" i="8"/>
  <c r="FC3" i="8"/>
  <c r="FB3" i="8"/>
  <c r="FA3" i="8"/>
  <c r="EZ3" i="8"/>
  <c r="EY3" i="8"/>
  <c r="EX3" i="8"/>
  <c r="EW3" i="8"/>
  <c r="EV3" i="8"/>
  <c r="EU3" i="8"/>
  <c r="ET3" i="8"/>
  <c r="ES3" i="8"/>
  <c r="ER3" i="8"/>
  <c r="EQ3" i="8"/>
  <c r="EP3" i="8"/>
  <c r="EO3" i="8"/>
  <c r="EN3" i="8"/>
  <c r="EM3" i="8"/>
  <c r="EL3" i="8"/>
  <c r="EK3" i="8"/>
  <c r="EJ3" i="8"/>
  <c r="EI3" i="8"/>
  <c r="EH3" i="8"/>
  <c r="EG3" i="8"/>
  <c r="EF3" i="8"/>
  <c r="EE3" i="8"/>
  <c r="ED3" i="8"/>
  <c r="EC3" i="8"/>
  <c r="EB3" i="8"/>
  <c r="EA3" i="8"/>
  <c r="DZ3" i="8"/>
  <c r="DY3" i="8"/>
  <c r="DX3" i="8"/>
  <c r="DW3" i="8"/>
  <c r="DV3" i="8"/>
  <c r="DU3" i="8"/>
  <c r="DT3" i="8"/>
  <c r="DS3" i="8"/>
  <c r="DR3" i="8"/>
  <c r="DQ3" i="8"/>
  <c r="DP3" i="8"/>
  <c r="DO3" i="8"/>
  <c r="DN3" i="8"/>
  <c r="DM3" i="8"/>
  <c r="DL3" i="8"/>
  <c r="DK3" i="8"/>
  <c r="DJ3" i="8"/>
  <c r="DI3" i="8"/>
  <c r="DH3" i="8"/>
  <c r="DG3" i="8"/>
  <c r="DF3" i="8"/>
  <c r="DE3" i="8"/>
  <c r="DD3" i="8"/>
  <c r="DC3" i="8"/>
  <c r="DB3" i="8"/>
  <c r="DA3" i="8"/>
  <c r="CZ3" i="8"/>
  <c r="CY3" i="8"/>
  <c r="CX3" i="8"/>
  <c r="CW3" i="8"/>
  <c r="CV3" i="8"/>
  <c r="CU3" i="8"/>
  <c r="CT3" i="8"/>
  <c r="CS3" i="8"/>
  <c r="CR3" i="8"/>
  <c r="CQ3" i="8"/>
  <c r="CP3" i="8"/>
  <c r="CO3" i="8"/>
  <c r="CN3" i="8"/>
  <c r="CM3" i="8"/>
  <c r="CL3" i="8"/>
  <c r="CK3" i="8"/>
  <c r="CJ3" i="8"/>
  <c r="CI3" i="8"/>
  <c r="CH3" i="8"/>
  <c r="CG3" i="8"/>
  <c r="CF3" i="8"/>
  <c r="CE3" i="8"/>
  <c r="CD3" i="8"/>
  <c r="CC3" i="8"/>
  <c r="CB3" i="8"/>
  <c r="CA3" i="8"/>
  <c r="BZ3" i="8"/>
  <c r="BY3" i="8"/>
  <c r="BX3" i="8"/>
  <c r="BW3" i="8"/>
  <c r="BV3" i="8"/>
  <c r="BU3" i="8"/>
  <c r="BT3" i="8"/>
  <c r="BS3" i="8"/>
  <c r="BR3" i="8"/>
  <c r="BQ3" i="8"/>
  <c r="BP3" i="8"/>
  <c r="BO3" i="8"/>
  <c r="BN3" i="8"/>
  <c r="BM3" i="8"/>
  <c r="BL3" i="8"/>
  <c r="BK3" i="8"/>
  <c r="BJ3" i="8"/>
  <c r="BI3" i="8"/>
  <c r="BH3" i="8"/>
  <c r="BG3" i="8"/>
  <c r="BF3" i="8"/>
  <c r="BE3" i="8"/>
  <c r="BD3" i="8"/>
  <c r="BC3" i="8"/>
  <c r="BB3" i="8"/>
  <c r="BA3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R3" i="8"/>
  <c r="Q3" i="8"/>
  <c r="P3" i="8"/>
  <c r="O3" i="8"/>
  <c r="N3" i="8"/>
  <c r="M3" i="8"/>
  <c r="L3" i="8"/>
  <c r="K3" i="8"/>
  <c r="J3" i="8"/>
  <c r="I3" i="8"/>
  <c r="H3" i="8"/>
  <c r="G3" i="8"/>
  <c r="F3" i="8"/>
  <c r="E3" i="8"/>
  <c r="D3" i="8"/>
  <c r="C3" i="8"/>
  <c r="IC3" i="8" s="1"/>
  <c r="B3" i="8"/>
  <c r="IB2" i="8"/>
  <c r="IA2" i="8"/>
  <c r="HZ2" i="8"/>
  <c r="HY2" i="8"/>
  <c r="HX2" i="8"/>
  <c r="HW2" i="8"/>
  <c r="HV2" i="8"/>
  <c r="HU2" i="8"/>
  <c r="HT2" i="8"/>
  <c r="HS2" i="8"/>
  <c r="HR2" i="8"/>
  <c r="HQ2" i="8"/>
  <c r="HP2" i="8"/>
  <c r="HO2" i="8"/>
  <c r="HN2" i="8"/>
  <c r="HM2" i="8"/>
  <c r="HL2" i="8"/>
  <c r="HK2" i="8"/>
  <c r="HJ2" i="8"/>
  <c r="HI2" i="8"/>
  <c r="HH2" i="8"/>
  <c r="HG2" i="8"/>
  <c r="HF2" i="8"/>
  <c r="HE2" i="8"/>
  <c r="HD2" i="8"/>
  <c r="HC2" i="8"/>
  <c r="HB2" i="8"/>
  <c r="HA2" i="8"/>
  <c r="GZ2" i="8"/>
  <c r="GY2" i="8"/>
  <c r="GX2" i="8"/>
  <c r="GW2" i="8"/>
  <c r="GV2" i="8"/>
  <c r="GU2" i="8"/>
  <c r="GT2" i="8"/>
  <c r="GS2" i="8"/>
  <c r="GR2" i="8"/>
  <c r="GQ2" i="8"/>
  <c r="GP2" i="8"/>
  <c r="GO2" i="8"/>
  <c r="GN2" i="8"/>
  <c r="GM2" i="8"/>
  <c r="GL2" i="8"/>
  <c r="GK2" i="8"/>
  <c r="GJ2" i="8"/>
  <c r="GI2" i="8"/>
  <c r="GH2" i="8"/>
  <c r="GG2" i="8"/>
  <c r="GF2" i="8"/>
  <c r="GE2" i="8"/>
  <c r="GD2" i="8"/>
  <c r="GC2" i="8"/>
  <c r="GB2" i="8"/>
  <c r="GA2" i="8"/>
  <c r="FZ2" i="8"/>
  <c r="FY2" i="8"/>
  <c r="FX2" i="8"/>
  <c r="FW2" i="8"/>
  <c r="FV2" i="8"/>
  <c r="FU2" i="8"/>
  <c r="FT2" i="8"/>
  <c r="FS2" i="8"/>
  <c r="FR2" i="8"/>
  <c r="FQ2" i="8"/>
  <c r="FP2" i="8"/>
  <c r="FO2" i="8"/>
  <c r="FN2" i="8"/>
  <c r="FM2" i="8"/>
  <c r="FL2" i="8"/>
  <c r="FK2" i="8"/>
  <c r="FJ2" i="8"/>
  <c r="FI2" i="8"/>
  <c r="FH2" i="8"/>
  <c r="FG2" i="8"/>
  <c r="FF2" i="8"/>
  <c r="FE2" i="8"/>
  <c r="FD2" i="8"/>
  <c r="FC2" i="8"/>
  <c r="FB2" i="8"/>
  <c r="FA2" i="8"/>
  <c r="EZ2" i="8"/>
  <c r="EY2" i="8"/>
  <c r="EX2" i="8"/>
  <c r="EW2" i="8"/>
  <c r="EV2" i="8"/>
  <c r="EU2" i="8"/>
  <c r="ET2" i="8"/>
  <c r="ES2" i="8"/>
  <c r="ER2" i="8"/>
  <c r="EQ2" i="8"/>
  <c r="EP2" i="8"/>
  <c r="EO2" i="8"/>
  <c r="EN2" i="8"/>
  <c r="EM2" i="8"/>
  <c r="EL2" i="8"/>
  <c r="EK2" i="8"/>
  <c r="EJ2" i="8"/>
  <c r="EI2" i="8"/>
  <c r="EH2" i="8"/>
  <c r="EG2" i="8"/>
  <c r="EF2" i="8"/>
  <c r="EE2" i="8"/>
  <c r="ED2" i="8"/>
  <c r="EC2" i="8"/>
  <c r="EB2" i="8"/>
  <c r="EA2" i="8"/>
  <c r="DZ2" i="8"/>
  <c r="DY2" i="8"/>
  <c r="DX2" i="8"/>
  <c r="DW2" i="8"/>
  <c r="DV2" i="8"/>
  <c r="DU2" i="8"/>
  <c r="DT2" i="8"/>
  <c r="DS2" i="8"/>
  <c r="DR2" i="8"/>
  <c r="DQ2" i="8"/>
  <c r="DP2" i="8"/>
  <c r="DO2" i="8"/>
  <c r="DN2" i="8"/>
  <c r="DM2" i="8"/>
  <c r="DL2" i="8"/>
  <c r="DK2" i="8"/>
  <c r="DJ2" i="8"/>
  <c r="DI2" i="8"/>
  <c r="DH2" i="8"/>
  <c r="DG2" i="8"/>
  <c r="DF2" i="8"/>
  <c r="DE2" i="8"/>
  <c r="DD2" i="8"/>
  <c r="DC2" i="8"/>
  <c r="DB2" i="8"/>
  <c r="DA2" i="8"/>
  <c r="CZ2" i="8"/>
  <c r="CY2" i="8"/>
  <c r="CX2" i="8"/>
  <c r="CW2" i="8"/>
  <c r="CV2" i="8"/>
  <c r="CU2" i="8"/>
  <c r="CT2" i="8"/>
  <c r="CS2" i="8"/>
  <c r="CR2" i="8"/>
  <c r="CQ2" i="8"/>
  <c r="CP2" i="8"/>
  <c r="CO2" i="8"/>
  <c r="CN2" i="8"/>
  <c r="CM2" i="8"/>
  <c r="CL2" i="8"/>
  <c r="CK2" i="8"/>
  <c r="CJ2" i="8"/>
  <c r="CI2" i="8"/>
  <c r="CH2" i="8"/>
  <c r="CG2" i="8"/>
  <c r="CF2" i="8"/>
  <c r="CE2" i="8"/>
  <c r="CD2" i="8"/>
  <c r="CC2" i="8"/>
  <c r="CB2" i="8"/>
  <c r="CA2" i="8"/>
  <c r="BZ2" i="8"/>
  <c r="BY2" i="8"/>
  <c r="BX2" i="8"/>
  <c r="BW2" i="8"/>
  <c r="BV2" i="8"/>
  <c r="BU2" i="8"/>
  <c r="BT2" i="8"/>
  <c r="BS2" i="8"/>
  <c r="BR2" i="8"/>
  <c r="BQ2" i="8"/>
  <c r="BP2" i="8"/>
  <c r="BO2" i="8"/>
  <c r="BN2" i="8"/>
  <c r="BM2" i="8"/>
  <c r="BL2" i="8"/>
  <c r="BK2" i="8"/>
  <c r="BJ2" i="8"/>
  <c r="BI2" i="8"/>
  <c r="BH2" i="8"/>
  <c r="BG2" i="8"/>
  <c r="BF2" i="8"/>
  <c r="BE2" i="8"/>
  <c r="BD2" i="8"/>
  <c r="BC2" i="8"/>
  <c r="BB2" i="8"/>
  <c r="BA2" i="8"/>
  <c r="AZ2" i="8"/>
  <c r="AY2" i="8"/>
  <c r="AX2" i="8"/>
  <c r="AW2" i="8"/>
  <c r="AV2" i="8"/>
  <c r="AU2" i="8"/>
  <c r="AT2" i="8"/>
  <c r="AS2" i="8"/>
  <c r="AR2" i="8"/>
  <c r="AQ2" i="8"/>
  <c r="AP2" i="8"/>
  <c r="AO2" i="8"/>
  <c r="AN2" i="8"/>
  <c r="AM2" i="8"/>
  <c r="AL2" i="8"/>
  <c r="AK2" i="8"/>
  <c r="AJ2" i="8"/>
  <c r="AI2" i="8"/>
  <c r="AH2" i="8"/>
  <c r="AG2" i="8"/>
  <c r="AF2" i="8"/>
  <c r="AE2" i="8"/>
  <c r="AD2" i="8"/>
  <c r="AC2" i="8"/>
  <c r="AB2" i="8"/>
  <c r="AA2" i="8"/>
  <c r="Z2" i="8"/>
  <c r="Y2" i="8"/>
  <c r="X2" i="8"/>
  <c r="W2" i="8"/>
  <c r="V2" i="8"/>
  <c r="U2" i="8"/>
  <c r="T2" i="8"/>
  <c r="S2" i="8"/>
  <c r="R2" i="8"/>
  <c r="Q2" i="8"/>
  <c r="P2" i="8"/>
  <c r="O2" i="8"/>
  <c r="N2" i="8"/>
  <c r="M2" i="8"/>
  <c r="L2" i="8"/>
  <c r="K2" i="8"/>
  <c r="J2" i="8"/>
  <c r="I2" i="8"/>
  <c r="H2" i="8"/>
  <c r="G2" i="8"/>
  <c r="F2" i="8"/>
  <c r="IC2" i="8" s="1"/>
  <c r="E2" i="8"/>
  <c r="D2" i="8"/>
  <c r="C2" i="8"/>
  <c r="B2" i="8"/>
  <c r="IC33" i="8"/>
  <c r="IC31" i="8"/>
  <c r="IC30" i="8"/>
  <c r="IC10" i="8"/>
  <c r="O7" i="7"/>
  <c r="Q7" i="7"/>
  <c r="O8" i="7"/>
  <c r="Q8" i="7"/>
  <c r="O9" i="7"/>
  <c r="Q9" i="7"/>
  <c r="O10" i="7"/>
  <c r="Q10" i="7"/>
  <c r="O11" i="7"/>
  <c r="P11" i="7" s="1"/>
  <c r="Q11" i="7"/>
  <c r="R11" i="7" s="1"/>
  <c r="O12" i="7"/>
  <c r="Q12" i="7"/>
  <c r="O13" i="7"/>
  <c r="Q13" i="7"/>
  <c r="O14" i="7"/>
  <c r="Q14" i="7"/>
  <c r="O15" i="7"/>
  <c r="Q15" i="7"/>
  <c r="O16" i="7"/>
  <c r="Q16" i="7"/>
  <c r="O17" i="7"/>
  <c r="Q17" i="7"/>
  <c r="O18" i="7"/>
  <c r="Q18" i="7"/>
  <c r="O19" i="7"/>
  <c r="P19" i="7" s="1"/>
  <c r="Q19" i="7"/>
  <c r="O20" i="7"/>
  <c r="Q20" i="7"/>
  <c r="O21" i="7"/>
  <c r="P21" i="7" s="1"/>
  <c r="Q21" i="7"/>
  <c r="O22" i="7"/>
  <c r="Q22" i="7"/>
  <c r="O23" i="7"/>
  <c r="Q23" i="7"/>
  <c r="O24" i="7"/>
  <c r="Q24" i="7"/>
  <c r="O25" i="7"/>
  <c r="Q25" i="7"/>
  <c r="O26" i="7"/>
  <c r="Q26" i="7"/>
  <c r="O27" i="7"/>
  <c r="Q27" i="7"/>
  <c r="O28" i="7"/>
  <c r="Q28" i="7"/>
  <c r="O29" i="7"/>
  <c r="P29" i="7" s="1"/>
  <c r="Q29" i="7"/>
  <c r="O30" i="7"/>
  <c r="Q30" i="7"/>
  <c r="O31" i="7"/>
  <c r="Q31" i="7"/>
  <c r="O32" i="7"/>
  <c r="Q32" i="7"/>
  <c r="O33" i="7"/>
  <c r="Q33" i="7"/>
  <c r="O34" i="7"/>
  <c r="Q34" i="7"/>
  <c r="O35" i="7"/>
  <c r="Q35" i="7"/>
  <c r="O36" i="7"/>
  <c r="Q36" i="7"/>
  <c r="Q37" i="7"/>
  <c r="Q38" i="7"/>
  <c r="O6" i="7"/>
  <c r="Q6" i="7"/>
  <c r="C38" i="7"/>
  <c r="B38" i="7"/>
  <c r="C37" i="7"/>
  <c r="B37" i="7"/>
  <c r="C36" i="7"/>
  <c r="B36" i="7"/>
  <c r="C35" i="7"/>
  <c r="B35" i="7"/>
  <c r="C34" i="7"/>
  <c r="B34" i="7"/>
  <c r="C33" i="7"/>
  <c r="B33" i="7"/>
  <c r="P33" i="7" s="1"/>
  <c r="C32" i="7"/>
  <c r="B32" i="7"/>
  <c r="C31" i="7"/>
  <c r="B31" i="7"/>
  <c r="C30" i="7"/>
  <c r="B30" i="7"/>
  <c r="C29" i="7"/>
  <c r="B29" i="7"/>
  <c r="C28" i="7"/>
  <c r="B28" i="7"/>
  <c r="C27" i="7"/>
  <c r="B27" i="7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G6" i="6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L33" i="5" s="1"/>
  <c r="K34" i="5"/>
  <c r="L34" i="5" s="1"/>
  <c r="K35" i="5"/>
  <c r="L35" i="5" s="1"/>
  <c r="K6" i="5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6" i="6"/>
  <c r="P33" i="6"/>
  <c r="P34" i="6"/>
  <c r="P35" i="6"/>
  <c r="C37" i="5"/>
  <c r="C38" i="5"/>
  <c r="E38" i="5" s="1"/>
  <c r="B33" i="5"/>
  <c r="N33" i="6" s="1"/>
  <c r="B34" i="5"/>
  <c r="N34" i="6" s="1"/>
  <c r="B35" i="5"/>
  <c r="D35" i="5" s="1"/>
  <c r="B36" i="5"/>
  <c r="B37" i="5"/>
  <c r="B38" i="5"/>
  <c r="B33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R33" i="4"/>
  <c r="IC33" i="4" s="1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BM33" i="4"/>
  <c r="BN33" i="4"/>
  <c r="BO33" i="4"/>
  <c r="BP33" i="4"/>
  <c r="BQ33" i="4"/>
  <c r="BR33" i="4"/>
  <c r="BS33" i="4"/>
  <c r="BT33" i="4"/>
  <c r="BU33" i="4"/>
  <c r="BV33" i="4"/>
  <c r="BW33" i="4"/>
  <c r="BX33" i="4"/>
  <c r="BY33" i="4"/>
  <c r="BZ33" i="4"/>
  <c r="CA33" i="4"/>
  <c r="CB33" i="4"/>
  <c r="CC33" i="4"/>
  <c r="CD33" i="4"/>
  <c r="CE33" i="4"/>
  <c r="CF33" i="4"/>
  <c r="CG33" i="4"/>
  <c r="CH33" i="4"/>
  <c r="CI33" i="4"/>
  <c r="CJ33" i="4"/>
  <c r="CK33" i="4"/>
  <c r="CL33" i="4"/>
  <c r="CM33" i="4"/>
  <c r="CN33" i="4"/>
  <c r="CO33" i="4"/>
  <c r="CP33" i="4"/>
  <c r="CQ33" i="4"/>
  <c r="CR33" i="4"/>
  <c r="CS33" i="4"/>
  <c r="CT33" i="4"/>
  <c r="CU33" i="4"/>
  <c r="CV33" i="4"/>
  <c r="CW33" i="4"/>
  <c r="CX33" i="4"/>
  <c r="CY33" i="4"/>
  <c r="CZ33" i="4"/>
  <c r="DA33" i="4"/>
  <c r="DB33" i="4"/>
  <c r="DC33" i="4"/>
  <c r="DD33" i="4"/>
  <c r="DE33" i="4"/>
  <c r="DF33" i="4"/>
  <c r="DG33" i="4"/>
  <c r="DH33" i="4"/>
  <c r="DI33" i="4"/>
  <c r="DJ33" i="4"/>
  <c r="DK33" i="4"/>
  <c r="DL33" i="4"/>
  <c r="DM33" i="4"/>
  <c r="DN33" i="4"/>
  <c r="DO33" i="4"/>
  <c r="DP33" i="4"/>
  <c r="DQ33" i="4"/>
  <c r="DR33" i="4"/>
  <c r="DS33" i="4"/>
  <c r="DT33" i="4"/>
  <c r="DU33" i="4"/>
  <c r="DV33" i="4"/>
  <c r="DW33" i="4"/>
  <c r="DX33" i="4"/>
  <c r="DY33" i="4"/>
  <c r="DZ33" i="4"/>
  <c r="EA33" i="4"/>
  <c r="EB33" i="4"/>
  <c r="EC33" i="4"/>
  <c r="ED33" i="4"/>
  <c r="EE33" i="4"/>
  <c r="EF33" i="4"/>
  <c r="EG33" i="4"/>
  <c r="EH33" i="4"/>
  <c r="EI33" i="4"/>
  <c r="EJ33" i="4"/>
  <c r="EK33" i="4"/>
  <c r="EL33" i="4"/>
  <c r="EM33" i="4"/>
  <c r="EN33" i="4"/>
  <c r="EO33" i="4"/>
  <c r="EP33" i="4"/>
  <c r="EQ33" i="4"/>
  <c r="ER33" i="4"/>
  <c r="ES33" i="4"/>
  <c r="ET33" i="4"/>
  <c r="EU33" i="4"/>
  <c r="EV33" i="4"/>
  <c r="EW33" i="4"/>
  <c r="EX33" i="4"/>
  <c r="EY33" i="4"/>
  <c r="EZ33" i="4"/>
  <c r="FA33" i="4"/>
  <c r="FB33" i="4"/>
  <c r="FC33" i="4"/>
  <c r="FD33" i="4"/>
  <c r="FE33" i="4"/>
  <c r="FF33" i="4"/>
  <c r="FG33" i="4"/>
  <c r="FH33" i="4"/>
  <c r="FI33" i="4"/>
  <c r="FJ33" i="4"/>
  <c r="FK33" i="4"/>
  <c r="FL33" i="4"/>
  <c r="FM33" i="4"/>
  <c r="FN33" i="4"/>
  <c r="FO33" i="4"/>
  <c r="FP33" i="4"/>
  <c r="FQ33" i="4"/>
  <c r="FR33" i="4"/>
  <c r="FS33" i="4"/>
  <c r="FT33" i="4"/>
  <c r="FU33" i="4"/>
  <c r="FV33" i="4"/>
  <c r="FW33" i="4"/>
  <c r="FX33" i="4"/>
  <c r="FY33" i="4"/>
  <c r="FZ33" i="4"/>
  <c r="GA33" i="4"/>
  <c r="GB33" i="4"/>
  <c r="GC33" i="4"/>
  <c r="GD33" i="4"/>
  <c r="GE33" i="4"/>
  <c r="GF33" i="4"/>
  <c r="GG33" i="4"/>
  <c r="GH33" i="4"/>
  <c r="GI33" i="4"/>
  <c r="GJ33" i="4"/>
  <c r="GK33" i="4"/>
  <c r="GL33" i="4"/>
  <c r="GM33" i="4"/>
  <c r="GN33" i="4"/>
  <c r="GO33" i="4"/>
  <c r="GP33" i="4"/>
  <c r="GQ33" i="4"/>
  <c r="GR33" i="4"/>
  <c r="GS33" i="4"/>
  <c r="GT33" i="4"/>
  <c r="GU33" i="4"/>
  <c r="GV33" i="4"/>
  <c r="GW33" i="4"/>
  <c r="GX33" i="4"/>
  <c r="GY33" i="4"/>
  <c r="GZ33" i="4"/>
  <c r="HA33" i="4"/>
  <c r="HB33" i="4"/>
  <c r="HC33" i="4"/>
  <c r="HD33" i="4"/>
  <c r="HE33" i="4"/>
  <c r="HF33" i="4"/>
  <c r="HG33" i="4"/>
  <c r="HH33" i="4"/>
  <c r="HI33" i="4"/>
  <c r="HJ33" i="4"/>
  <c r="HK33" i="4"/>
  <c r="HL33" i="4"/>
  <c r="HM33" i="4"/>
  <c r="HN33" i="4"/>
  <c r="HO33" i="4"/>
  <c r="HP33" i="4"/>
  <c r="HQ33" i="4"/>
  <c r="HR33" i="4"/>
  <c r="HS33" i="4"/>
  <c r="HT33" i="4"/>
  <c r="HU33" i="4"/>
  <c r="HV33" i="4"/>
  <c r="HW33" i="4"/>
  <c r="HX33" i="4"/>
  <c r="HY33" i="4"/>
  <c r="HZ33" i="4"/>
  <c r="IA33" i="4"/>
  <c r="IB33" i="4"/>
  <c r="B34" i="4"/>
  <c r="C34" i="4"/>
  <c r="IC34" i="4" s="1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BM34" i="4"/>
  <c r="BN34" i="4"/>
  <c r="BO34" i="4"/>
  <c r="BP34" i="4"/>
  <c r="BQ34" i="4"/>
  <c r="BR34" i="4"/>
  <c r="BS34" i="4"/>
  <c r="BT34" i="4"/>
  <c r="BU34" i="4"/>
  <c r="BV34" i="4"/>
  <c r="BW34" i="4"/>
  <c r="BX34" i="4"/>
  <c r="BY34" i="4"/>
  <c r="BZ34" i="4"/>
  <c r="CA34" i="4"/>
  <c r="CB34" i="4"/>
  <c r="CC34" i="4"/>
  <c r="CD34" i="4"/>
  <c r="CE34" i="4"/>
  <c r="CF34" i="4"/>
  <c r="CG34" i="4"/>
  <c r="CH34" i="4"/>
  <c r="CI34" i="4"/>
  <c r="CJ34" i="4"/>
  <c r="CK34" i="4"/>
  <c r="CL34" i="4"/>
  <c r="CM34" i="4"/>
  <c r="CN34" i="4"/>
  <c r="CO34" i="4"/>
  <c r="CP34" i="4"/>
  <c r="CQ34" i="4"/>
  <c r="CR34" i="4"/>
  <c r="CS34" i="4"/>
  <c r="CT34" i="4"/>
  <c r="CU34" i="4"/>
  <c r="CV34" i="4"/>
  <c r="CW34" i="4"/>
  <c r="CX34" i="4"/>
  <c r="CY34" i="4"/>
  <c r="CZ34" i="4"/>
  <c r="DA34" i="4"/>
  <c r="DB34" i="4"/>
  <c r="DC34" i="4"/>
  <c r="DD34" i="4"/>
  <c r="DE34" i="4"/>
  <c r="DF34" i="4"/>
  <c r="DG34" i="4"/>
  <c r="DH34" i="4"/>
  <c r="DI34" i="4"/>
  <c r="DJ34" i="4"/>
  <c r="DK34" i="4"/>
  <c r="DL34" i="4"/>
  <c r="DM34" i="4"/>
  <c r="DN34" i="4"/>
  <c r="DO34" i="4"/>
  <c r="DP34" i="4"/>
  <c r="DQ34" i="4"/>
  <c r="DR34" i="4"/>
  <c r="DS34" i="4"/>
  <c r="DT34" i="4"/>
  <c r="DU34" i="4"/>
  <c r="DV34" i="4"/>
  <c r="DW34" i="4"/>
  <c r="DX34" i="4"/>
  <c r="DY34" i="4"/>
  <c r="DZ34" i="4"/>
  <c r="EA34" i="4"/>
  <c r="EB34" i="4"/>
  <c r="EC34" i="4"/>
  <c r="ED34" i="4"/>
  <c r="EE34" i="4"/>
  <c r="EF34" i="4"/>
  <c r="EG34" i="4"/>
  <c r="EH34" i="4"/>
  <c r="EI34" i="4"/>
  <c r="EJ34" i="4"/>
  <c r="EK34" i="4"/>
  <c r="EL34" i="4"/>
  <c r="EM34" i="4"/>
  <c r="EN34" i="4"/>
  <c r="EO34" i="4"/>
  <c r="EP34" i="4"/>
  <c r="EQ34" i="4"/>
  <c r="ER34" i="4"/>
  <c r="ES34" i="4"/>
  <c r="ET34" i="4"/>
  <c r="EU34" i="4"/>
  <c r="EV34" i="4"/>
  <c r="EW34" i="4"/>
  <c r="EX34" i="4"/>
  <c r="EY34" i="4"/>
  <c r="EZ34" i="4"/>
  <c r="FA34" i="4"/>
  <c r="FB34" i="4"/>
  <c r="FC34" i="4"/>
  <c r="FD34" i="4"/>
  <c r="FE34" i="4"/>
  <c r="FF34" i="4"/>
  <c r="FG34" i="4"/>
  <c r="FH34" i="4"/>
  <c r="FI34" i="4"/>
  <c r="FJ34" i="4"/>
  <c r="FK34" i="4"/>
  <c r="FL34" i="4"/>
  <c r="FM34" i="4"/>
  <c r="FN34" i="4"/>
  <c r="FO34" i="4"/>
  <c r="FP34" i="4"/>
  <c r="FQ34" i="4"/>
  <c r="FR34" i="4"/>
  <c r="FS34" i="4"/>
  <c r="FT34" i="4"/>
  <c r="FU34" i="4"/>
  <c r="FV34" i="4"/>
  <c r="FW34" i="4"/>
  <c r="FX34" i="4"/>
  <c r="FY34" i="4"/>
  <c r="FZ34" i="4"/>
  <c r="GA34" i="4"/>
  <c r="GB34" i="4"/>
  <c r="GC34" i="4"/>
  <c r="GD34" i="4"/>
  <c r="GE34" i="4"/>
  <c r="GF34" i="4"/>
  <c r="GG34" i="4"/>
  <c r="GH34" i="4"/>
  <c r="GI34" i="4"/>
  <c r="GJ34" i="4"/>
  <c r="GK34" i="4"/>
  <c r="GL34" i="4"/>
  <c r="GM34" i="4"/>
  <c r="GN34" i="4"/>
  <c r="GO34" i="4"/>
  <c r="GP34" i="4"/>
  <c r="GQ34" i="4"/>
  <c r="GR34" i="4"/>
  <c r="GS34" i="4"/>
  <c r="GT34" i="4"/>
  <c r="GU34" i="4"/>
  <c r="GV34" i="4"/>
  <c r="GW34" i="4"/>
  <c r="GX34" i="4"/>
  <c r="GY34" i="4"/>
  <c r="GZ34" i="4"/>
  <c r="HA34" i="4"/>
  <c r="HB34" i="4"/>
  <c r="HC34" i="4"/>
  <c r="HD34" i="4"/>
  <c r="HE34" i="4"/>
  <c r="HF34" i="4"/>
  <c r="HG34" i="4"/>
  <c r="HH34" i="4"/>
  <c r="HI34" i="4"/>
  <c r="HJ34" i="4"/>
  <c r="HK34" i="4"/>
  <c r="HL34" i="4"/>
  <c r="HM34" i="4"/>
  <c r="HN34" i="4"/>
  <c r="HO34" i="4"/>
  <c r="HP34" i="4"/>
  <c r="HQ34" i="4"/>
  <c r="HR34" i="4"/>
  <c r="HS34" i="4"/>
  <c r="HT34" i="4"/>
  <c r="HU34" i="4"/>
  <c r="HV34" i="4"/>
  <c r="HW34" i="4"/>
  <c r="HX34" i="4"/>
  <c r="HY34" i="4"/>
  <c r="HZ34" i="4"/>
  <c r="IA34" i="4"/>
  <c r="IB34" i="4"/>
  <c r="B33" i="3"/>
  <c r="C33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IC33" i="3" s="1"/>
  <c r="S33" i="3"/>
  <c r="T33" i="3"/>
  <c r="U33" i="3"/>
  <c r="V33" i="3"/>
  <c r="W33" i="3"/>
  <c r="X33" i="3"/>
  <c r="Y33" i="3"/>
  <c r="Z33" i="3"/>
  <c r="AA33" i="3"/>
  <c r="AB33" i="3"/>
  <c r="AC33" i="3"/>
  <c r="AD33" i="3"/>
  <c r="AE33" i="3"/>
  <c r="AF33" i="3"/>
  <c r="AG33" i="3"/>
  <c r="AH33" i="3"/>
  <c r="AI33" i="3"/>
  <c r="AJ33" i="3"/>
  <c r="AK33" i="3"/>
  <c r="AL33" i="3"/>
  <c r="AM33" i="3"/>
  <c r="AN33" i="3"/>
  <c r="AO33" i="3"/>
  <c r="AP33" i="3"/>
  <c r="AQ33" i="3"/>
  <c r="AR33" i="3"/>
  <c r="AS33" i="3"/>
  <c r="AT33" i="3"/>
  <c r="AU33" i="3"/>
  <c r="AV33" i="3"/>
  <c r="AW33" i="3"/>
  <c r="AX33" i="3"/>
  <c r="AY33" i="3"/>
  <c r="AZ33" i="3"/>
  <c r="BA33" i="3"/>
  <c r="BB33" i="3"/>
  <c r="BC33" i="3"/>
  <c r="BD33" i="3"/>
  <c r="BE33" i="3"/>
  <c r="BF33" i="3"/>
  <c r="BG33" i="3"/>
  <c r="BH33" i="3"/>
  <c r="BI33" i="3"/>
  <c r="BJ33" i="3"/>
  <c r="BK33" i="3"/>
  <c r="BL33" i="3"/>
  <c r="BM33" i="3"/>
  <c r="BN33" i="3"/>
  <c r="BO33" i="3"/>
  <c r="BP33" i="3"/>
  <c r="BQ33" i="3"/>
  <c r="BR33" i="3"/>
  <c r="BS33" i="3"/>
  <c r="BT33" i="3"/>
  <c r="BU33" i="3"/>
  <c r="BV33" i="3"/>
  <c r="BW33" i="3"/>
  <c r="BX33" i="3"/>
  <c r="BY33" i="3"/>
  <c r="BZ33" i="3"/>
  <c r="CA33" i="3"/>
  <c r="CB33" i="3"/>
  <c r="CC33" i="3"/>
  <c r="CD33" i="3"/>
  <c r="CE33" i="3"/>
  <c r="CF33" i="3"/>
  <c r="CG33" i="3"/>
  <c r="CH33" i="3"/>
  <c r="CI33" i="3"/>
  <c r="CJ33" i="3"/>
  <c r="CK33" i="3"/>
  <c r="CL33" i="3"/>
  <c r="CM33" i="3"/>
  <c r="CN33" i="3"/>
  <c r="CO33" i="3"/>
  <c r="CP33" i="3"/>
  <c r="CQ33" i="3"/>
  <c r="CR33" i="3"/>
  <c r="CS33" i="3"/>
  <c r="CT33" i="3"/>
  <c r="CU33" i="3"/>
  <c r="CV33" i="3"/>
  <c r="CW33" i="3"/>
  <c r="CX33" i="3"/>
  <c r="CY33" i="3"/>
  <c r="CZ33" i="3"/>
  <c r="DA33" i="3"/>
  <c r="DB33" i="3"/>
  <c r="DC33" i="3"/>
  <c r="DD33" i="3"/>
  <c r="DE33" i="3"/>
  <c r="DF33" i="3"/>
  <c r="DG33" i="3"/>
  <c r="DH33" i="3"/>
  <c r="DI33" i="3"/>
  <c r="DJ33" i="3"/>
  <c r="DK33" i="3"/>
  <c r="DL33" i="3"/>
  <c r="DM33" i="3"/>
  <c r="DN33" i="3"/>
  <c r="DO33" i="3"/>
  <c r="DP33" i="3"/>
  <c r="DQ33" i="3"/>
  <c r="DR33" i="3"/>
  <c r="DS33" i="3"/>
  <c r="DT33" i="3"/>
  <c r="DU33" i="3"/>
  <c r="DV33" i="3"/>
  <c r="DW33" i="3"/>
  <c r="DX33" i="3"/>
  <c r="DY33" i="3"/>
  <c r="DZ33" i="3"/>
  <c r="EA33" i="3"/>
  <c r="EB33" i="3"/>
  <c r="EC33" i="3"/>
  <c r="ED33" i="3"/>
  <c r="EE33" i="3"/>
  <c r="EF33" i="3"/>
  <c r="EG33" i="3"/>
  <c r="EH33" i="3"/>
  <c r="EI33" i="3"/>
  <c r="EJ33" i="3"/>
  <c r="EK33" i="3"/>
  <c r="EL33" i="3"/>
  <c r="EM33" i="3"/>
  <c r="EN33" i="3"/>
  <c r="EO33" i="3"/>
  <c r="EP33" i="3"/>
  <c r="EQ33" i="3"/>
  <c r="ER33" i="3"/>
  <c r="ES33" i="3"/>
  <c r="ET33" i="3"/>
  <c r="EU33" i="3"/>
  <c r="EV33" i="3"/>
  <c r="EW33" i="3"/>
  <c r="EX33" i="3"/>
  <c r="EY33" i="3"/>
  <c r="EZ33" i="3"/>
  <c r="FA33" i="3"/>
  <c r="FB33" i="3"/>
  <c r="FC33" i="3"/>
  <c r="FD33" i="3"/>
  <c r="FE33" i="3"/>
  <c r="FF33" i="3"/>
  <c r="FG33" i="3"/>
  <c r="FH33" i="3"/>
  <c r="FI33" i="3"/>
  <c r="FJ33" i="3"/>
  <c r="FK33" i="3"/>
  <c r="FL33" i="3"/>
  <c r="FM33" i="3"/>
  <c r="FN33" i="3"/>
  <c r="FO33" i="3"/>
  <c r="FP33" i="3"/>
  <c r="FQ33" i="3"/>
  <c r="FR33" i="3"/>
  <c r="FS33" i="3"/>
  <c r="FT33" i="3"/>
  <c r="FU33" i="3"/>
  <c r="FV33" i="3"/>
  <c r="FW33" i="3"/>
  <c r="FX33" i="3"/>
  <c r="FY33" i="3"/>
  <c r="FZ33" i="3"/>
  <c r="GA33" i="3"/>
  <c r="GB33" i="3"/>
  <c r="GC33" i="3"/>
  <c r="GD33" i="3"/>
  <c r="GE33" i="3"/>
  <c r="GF33" i="3"/>
  <c r="GG33" i="3"/>
  <c r="GH33" i="3"/>
  <c r="GI33" i="3"/>
  <c r="GJ33" i="3"/>
  <c r="GK33" i="3"/>
  <c r="GL33" i="3"/>
  <c r="GM33" i="3"/>
  <c r="GN33" i="3"/>
  <c r="GO33" i="3"/>
  <c r="GP33" i="3"/>
  <c r="GQ33" i="3"/>
  <c r="GR33" i="3"/>
  <c r="GS33" i="3"/>
  <c r="GT33" i="3"/>
  <c r="GU33" i="3"/>
  <c r="GV33" i="3"/>
  <c r="GW33" i="3"/>
  <c r="GX33" i="3"/>
  <c r="GY33" i="3"/>
  <c r="GZ33" i="3"/>
  <c r="HA33" i="3"/>
  <c r="HB33" i="3"/>
  <c r="HC33" i="3"/>
  <c r="HD33" i="3"/>
  <c r="HE33" i="3"/>
  <c r="HF33" i="3"/>
  <c r="HG33" i="3"/>
  <c r="HH33" i="3"/>
  <c r="HI33" i="3"/>
  <c r="HJ33" i="3"/>
  <c r="HK33" i="3"/>
  <c r="HL33" i="3"/>
  <c r="HM33" i="3"/>
  <c r="HN33" i="3"/>
  <c r="HO33" i="3"/>
  <c r="HP33" i="3"/>
  <c r="HQ33" i="3"/>
  <c r="HR33" i="3"/>
  <c r="HS33" i="3"/>
  <c r="HT33" i="3"/>
  <c r="HU33" i="3"/>
  <c r="HV33" i="3"/>
  <c r="HW33" i="3"/>
  <c r="HX33" i="3"/>
  <c r="HY33" i="3"/>
  <c r="HZ33" i="3"/>
  <c r="IA33" i="3"/>
  <c r="IB33" i="3"/>
  <c r="B34" i="3"/>
  <c r="C34" i="3"/>
  <c r="IC34" i="3" s="1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AA34" i="3"/>
  <c r="AB34" i="3"/>
  <c r="AC34" i="3"/>
  <c r="AD34" i="3"/>
  <c r="AE34" i="3"/>
  <c r="AF34" i="3"/>
  <c r="AG34" i="3"/>
  <c r="AH34" i="3"/>
  <c r="AI34" i="3"/>
  <c r="AJ34" i="3"/>
  <c r="AK34" i="3"/>
  <c r="AL34" i="3"/>
  <c r="AM34" i="3"/>
  <c r="AN34" i="3"/>
  <c r="AO34" i="3"/>
  <c r="AP34" i="3"/>
  <c r="AQ34" i="3"/>
  <c r="AR34" i="3"/>
  <c r="AS34" i="3"/>
  <c r="AT34" i="3"/>
  <c r="AU34" i="3"/>
  <c r="AV34" i="3"/>
  <c r="AW34" i="3"/>
  <c r="AX34" i="3"/>
  <c r="AY34" i="3"/>
  <c r="AZ34" i="3"/>
  <c r="BA34" i="3"/>
  <c r="BB34" i="3"/>
  <c r="BC34" i="3"/>
  <c r="BD34" i="3"/>
  <c r="BE34" i="3"/>
  <c r="BF34" i="3"/>
  <c r="BG34" i="3"/>
  <c r="BH34" i="3"/>
  <c r="BI34" i="3"/>
  <c r="BJ34" i="3"/>
  <c r="BK34" i="3"/>
  <c r="BL34" i="3"/>
  <c r="BM34" i="3"/>
  <c r="BN34" i="3"/>
  <c r="BO34" i="3"/>
  <c r="BP34" i="3"/>
  <c r="BQ34" i="3"/>
  <c r="BR34" i="3"/>
  <c r="BS34" i="3"/>
  <c r="BT34" i="3"/>
  <c r="BU34" i="3"/>
  <c r="BV34" i="3"/>
  <c r="BW34" i="3"/>
  <c r="BX34" i="3"/>
  <c r="BY34" i="3"/>
  <c r="BZ34" i="3"/>
  <c r="CA34" i="3"/>
  <c r="CB34" i="3"/>
  <c r="CC34" i="3"/>
  <c r="CD34" i="3"/>
  <c r="CE34" i="3"/>
  <c r="CF34" i="3"/>
  <c r="CG34" i="3"/>
  <c r="CH34" i="3"/>
  <c r="CI34" i="3"/>
  <c r="CJ34" i="3"/>
  <c r="CK34" i="3"/>
  <c r="CL34" i="3"/>
  <c r="CM34" i="3"/>
  <c r="CN34" i="3"/>
  <c r="CO34" i="3"/>
  <c r="CP34" i="3"/>
  <c r="CQ34" i="3"/>
  <c r="CR34" i="3"/>
  <c r="CS34" i="3"/>
  <c r="CT34" i="3"/>
  <c r="CU34" i="3"/>
  <c r="CV34" i="3"/>
  <c r="CW34" i="3"/>
  <c r="CX34" i="3"/>
  <c r="CY34" i="3"/>
  <c r="CZ34" i="3"/>
  <c r="DA34" i="3"/>
  <c r="DB34" i="3"/>
  <c r="DC34" i="3"/>
  <c r="DD34" i="3"/>
  <c r="DE34" i="3"/>
  <c r="DF34" i="3"/>
  <c r="DG34" i="3"/>
  <c r="DH34" i="3"/>
  <c r="DI34" i="3"/>
  <c r="DJ34" i="3"/>
  <c r="DK34" i="3"/>
  <c r="DL34" i="3"/>
  <c r="DM34" i="3"/>
  <c r="DN34" i="3"/>
  <c r="DO34" i="3"/>
  <c r="DP34" i="3"/>
  <c r="DQ34" i="3"/>
  <c r="DR34" i="3"/>
  <c r="DS34" i="3"/>
  <c r="DT34" i="3"/>
  <c r="DU34" i="3"/>
  <c r="DV34" i="3"/>
  <c r="DW34" i="3"/>
  <c r="DX34" i="3"/>
  <c r="DY34" i="3"/>
  <c r="DZ34" i="3"/>
  <c r="EA34" i="3"/>
  <c r="EB34" i="3"/>
  <c r="EC34" i="3"/>
  <c r="ED34" i="3"/>
  <c r="EE34" i="3"/>
  <c r="EF34" i="3"/>
  <c r="EG34" i="3"/>
  <c r="EH34" i="3"/>
  <c r="EI34" i="3"/>
  <c r="EJ34" i="3"/>
  <c r="EK34" i="3"/>
  <c r="EL34" i="3"/>
  <c r="EM34" i="3"/>
  <c r="EN34" i="3"/>
  <c r="EO34" i="3"/>
  <c r="EP34" i="3"/>
  <c r="EQ34" i="3"/>
  <c r="ER34" i="3"/>
  <c r="ES34" i="3"/>
  <c r="ET34" i="3"/>
  <c r="EU34" i="3"/>
  <c r="EV34" i="3"/>
  <c r="EW34" i="3"/>
  <c r="EX34" i="3"/>
  <c r="EY34" i="3"/>
  <c r="EZ34" i="3"/>
  <c r="FA34" i="3"/>
  <c r="FB34" i="3"/>
  <c r="FC34" i="3"/>
  <c r="FD34" i="3"/>
  <c r="FE34" i="3"/>
  <c r="FF34" i="3"/>
  <c r="FG34" i="3"/>
  <c r="FH34" i="3"/>
  <c r="FI34" i="3"/>
  <c r="FJ34" i="3"/>
  <c r="FK34" i="3"/>
  <c r="FL34" i="3"/>
  <c r="FM34" i="3"/>
  <c r="FN34" i="3"/>
  <c r="FO34" i="3"/>
  <c r="FP34" i="3"/>
  <c r="FQ34" i="3"/>
  <c r="FR34" i="3"/>
  <c r="FS34" i="3"/>
  <c r="FT34" i="3"/>
  <c r="FU34" i="3"/>
  <c r="FV34" i="3"/>
  <c r="FW34" i="3"/>
  <c r="FX34" i="3"/>
  <c r="FY34" i="3"/>
  <c r="FZ34" i="3"/>
  <c r="GA34" i="3"/>
  <c r="GB34" i="3"/>
  <c r="GC34" i="3"/>
  <c r="GD34" i="3"/>
  <c r="GE34" i="3"/>
  <c r="GF34" i="3"/>
  <c r="GG34" i="3"/>
  <c r="GH34" i="3"/>
  <c r="GI34" i="3"/>
  <c r="GJ34" i="3"/>
  <c r="GK34" i="3"/>
  <c r="GL34" i="3"/>
  <c r="GM34" i="3"/>
  <c r="GN34" i="3"/>
  <c r="GO34" i="3"/>
  <c r="GP34" i="3"/>
  <c r="GQ34" i="3"/>
  <c r="GR34" i="3"/>
  <c r="GS34" i="3"/>
  <c r="GT34" i="3"/>
  <c r="GU34" i="3"/>
  <c r="GV34" i="3"/>
  <c r="GW34" i="3"/>
  <c r="GX34" i="3"/>
  <c r="GY34" i="3"/>
  <c r="GZ34" i="3"/>
  <c r="HA34" i="3"/>
  <c r="HB34" i="3"/>
  <c r="HC34" i="3"/>
  <c r="HD34" i="3"/>
  <c r="HE34" i="3"/>
  <c r="HF34" i="3"/>
  <c r="HG34" i="3"/>
  <c r="HH34" i="3"/>
  <c r="HI34" i="3"/>
  <c r="HJ34" i="3"/>
  <c r="HK34" i="3"/>
  <c r="HL34" i="3"/>
  <c r="HM34" i="3"/>
  <c r="HN34" i="3"/>
  <c r="HO34" i="3"/>
  <c r="HP34" i="3"/>
  <c r="HQ34" i="3"/>
  <c r="HR34" i="3"/>
  <c r="HS34" i="3"/>
  <c r="HT34" i="3"/>
  <c r="HU34" i="3"/>
  <c r="HV34" i="3"/>
  <c r="HW34" i="3"/>
  <c r="HX34" i="3"/>
  <c r="HY34" i="3"/>
  <c r="HZ34" i="3"/>
  <c r="IA34" i="3"/>
  <c r="IB34" i="3"/>
  <c r="G35" i="6"/>
  <c r="G34" i="6"/>
  <c r="G33" i="6"/>
  <c r="P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P27" i="6"/>
  <c r="P13" i="6"/>
  <c r="T24" i="9" l="1"/>
  <c r="S14" i="9"/>
  <c r="T33" i="9"/>
  <c r="R17" i="9"/>
  <c r="R27" i="9"/>
  <c r="S13" i="9"/>
  <c r="T12" i="9"/>
  <c r="R18" i="9"/>
  <c r="R28" i="9"/>
  <c r="S12" i="9"/>
  <c r="Q19" i="9"/>
  <c r="Q29" i="9"/>
  <c r="T31" i="9"/>
  <c r="T21" i="9"/>
  <c r="T11" i="9"/>
  <c r="Q16" i="9"/>
  <c r="R29" i="9"/>
  <c r="V31" i="9"/>
  <c r="R31" i="9" s="1"/>
  <c r="U12" i="9"/>
  <c r="Q12" i="9" s="1"/>
  <c r="U22" i="9"/>
  <c r="U32" i="9"/>
  <c r="T28" i="9"/>
  <c r="T18" i="9"/>
  <c r="Q26" i="9"/>
  <c r="Q17" i="9"/>
  <c r="Q18" i="9"/>
  <c r="S31" i="9"/>
  <c r="R30" i="9"/>
  <c r="V21" i="9"/>
  <c r="R21" i="9" s="1"/>
  <c r="V12" i="9"/>
  <c r="V22" i="9"/>
  <c r="R22" i="9" s="1"/>
  <c r="V32" i="9"/>
  <c r="S28" i="9"/>
  <c r="S18" i="9"/>
  <c r="R26" i="9"/>
  <c r="R19" i="9"/>
  <c r="S30" i="9"/>
  <c r="U13" i="9"/>
  <c r="Q13" i="9" s="1"/>
  <c r="U23" i="9"/>
  <c r="Q23" i="9" s="1"/>
  <c r="U33" i="9"/>
  <c r="Q33" i="9" s="1"/>
  <c r="T27" i="9"/>
  <c r="T17" i="9"/>
  <c r="T14" i="9"/>
  <c r="S34" i="9"/>
  <c r="T13" i="9"/>
  <c r="S23" i="9"/>
  <c r="T32" i="9"/>
  <c r="S32" i="9"/>
  <c r="Q20" i="9"/>
  <c r="T20" i="9"/>
  <c r="R20" i="9"/>
  <c r="S20" i="9"/>
  <c r="U11" i="9"/>
  <c r="Q11" i="9" s="1"/>
  <c r="T29" i="9"/>
  <c r="V11" i="9"/>
  <c r="R11" i="9" s="1"/>
  <c r="V13" i="9"/>
  <c r="R13" i="9" s="1"/>
  <c r="V23" i="9"/>
  <c r="R23" i="9" s="1"/>
  <c r="V33" i="9"/>
  <c r="S27" i="9"/>
  <c r="S17" i="9"/>
  <c r="T34" i="9"/>
  <c r="R16" i="9"/>
  <c r="S24" i="9"/>
  <c r="T23" i="9"/>
  <c r="S33" i="9"/>
  <c r="T22" i="9"/>
  <c r="S11" i="9"/>
  <c r="Q10" i="9"/>
  <c r="T10" i="9"/>
  <c r="U21" i="9"/>
  <c r="Q21" i="9" s="1"/>
  <c r="T19" i="9"/>
  <c r="S19" i="9"/>
  <c r="U14" i="9"/>
  <c r="U24" i="9"/>
  <c r="Q24" i="9" s="1"/>
  <c r="U34" i="9"/>
  <c r="Q34" i="9" s="1"/>
  <c r="T26" i="9"/>
  <c r="T16" i="9"/>
  <c r="Q27" i="9"/>
  <c r="Q28" i="9"/>
  <c r="S22" i="9"/>
  <c r="S21" i="9"/>
  <c r="Q30" i="9"/>
  <c r="T30" i="9"/>
  <c r="R10" i="9"/>
  <c r="S10" i="9"/>
  <c r="U31" i="9"/>
  <c r="Q31" i="9" s="1"/>
  <c r="S29" i="9"/>
  <c r="V14" i="9"/>
  <c r="V24" i="9"/>
  <c r="V34" i="9"/>
  <c r="R34" i="9" s="1"/>
  <c r="S26" i="9"/>
  <c r="S16" i="9"/>
  <c r="N35" i="6"/>
  <c r="O35" i="6" s="1"/>
  <c r="D36" i="5"/>
  <c r="L36" i="5"/>
  <c r="U25" i="7"/>
  <c r="U15" i="7"/>
  <c r="U21" i="7"/>
  <c r="U17" i="7"/>
  <c r="R35" i="7"/>
  <c r="U35" i="7"/>
  <c r="U20" i="7"/>
  <c r="R17" i="7"/>
  <c r="R7" i="7"/>
  <c r="R36" i="7"/>
  <c r="P36" i="7"/>
  <c r="R26" i="7"/>
  <c r="U6" i="7"/>
  <c r="R12" i="7"/>
  <c r="P18" i="7"/>
  <c r="P31" i="7"/>
  <c r="U10" i="7"/>
  <c r="R24" i="7"/>
  <c r="R15" i="7"/>
  <c r="P23" i="7"/>
  <c r="R22" i="7"/>
  <c r="R30" i="7"/>
  <c r="U34" i="7"/>
  <c r="U9" i="7"/>
  <c r="P30" i="7"/>
  <c r="R29" i="7"/>
  <c r="R20" i="7"/>
  <c r="U33" i="7"/>
  <c r="R6" i="7"/>
  <c r="P20" i="7"/>
  <c r="R19" i="7"/>
  <c r="P13" i="7"/>
  <c r="R21" i="7"/>
  <c r="R28" i="7"/>
  <c r="R10" i="7"/>
  <c r="U32" i="7"/>
  <c r="R32" i="7"/>
  <c r="P16" i="7"/>
  <c r="P10" i="7"/>
  <c r="L15" i="7"/>
  <c r="L35" i="7"/>
  <c r="K26" i="7"/>
  <c r="R34" i="7"/>
  <c r="P35" i="7"/>
  <c r="R18" i="7"/>
  <c r="P25" i="7"/>
  <c r="P6" i="7"/>
  <c r="U16" i="7"/>
  <c r="U8" i="7"/>
  <c r="U36" i="7"/>
  <c r="L25" i="7"/>
  <c r="K16" i="7"/>
  <c r="K36" i="7"/>
  <c r="P12" i="7"/>
  <c r="P15" i="7"/>
  <c r="P22" i="7"/>
  <c r="R14" i="7"/>
  <c r="P7" i="7"/>
  <c r="P14" i="7"/>
  <c r="U29" i="7"/>
  <c r="L12" i="7"/>
  <c r="L22" i="7"/>
  <c r="L32" i="7"/>
  <c r="R9" i="7"/>
  <c r="L26" i="7"/>
  <c r="K17" i="7"/>
  <c r="K27" i="7"/>
  <c r="L27" i="7"/>
  <c r="K28" i="7"/>
  <c r="R23" i="7"/>
  <c r="L28" i="7"/>
  <c r="K19" i="7"/>
  <c r="F7" i="7"/>
  <c r="L29" i="7"/>
  <c r="P34" i="7"/>
  <c r="P17" i="7"/>
  <c r="K20" i="7"/>
  <c r="F38" i="7"/>
  <c r="L21" i="7"/>
  <c r="K12" i="7"/>
  <c r="K22" i="7"/>
  <c r="K32" i="7"/>
  <c r="P27" i="7"/>
  <c r="K13" i="7"/>
  <c r="K23" i="7"/>
  <c r="K33" i="7"/>
  <c r="R38" i="7"/>
  <c r="P32" i="7"/>
  <c r="P9" i="7"/>
  <c r="K14" i="7"/>
  <c r="K24" i="7"/>
  <c r="K34" i="7"/>
  <c r="P8" i="7"/>
  <c r="R13" i="7"/>
  <c r="L16" i="7"/>
  <c r="L36" i="7"/>
  <c r="E35" i="7"/>
  <c r="P24" i="7"/>
  <c r="L17" i="7"/>
  <c r="F35" i="7"/>
  <c r="K18" i="7"/>
  <c r="E36" i="7"/>
  <c r="L18" i="7"/>
  <c r="L38" i="7"/>
  <c r="E7" i="7"/>
  <c r="K29" i="7"/>
  <c r="L19" i="7"/>
  <c r="F37" i="7"/>
  <c r="E8" i="7"/>
  <c r="K30" i="7"/>
  <c r="P28" i="7"/>
  <c r="R16" i="7"/>
  <c r="F8" i="7"/>
  <c r="L20" i="7"/>
  <c r="L30" i="7"/>
  <c r="R33" i="7"/>
  <c r="K11" i="7"/>
  <c r="K21" i="7"/>
  <c r="K31" i="7"/>
  <c r="R27" i="7"/>
  <c r="L11" i="7"/>
  <c r="L31" i="7"/>
  <c r="L13" i="7"/>
  <c r="L23" i="7"/>
  <c r="L33" i="7"/>
  <c r="R37" i="7"/>
  <c r="R31" i="7"/>
  <c r="P26" i="7"/>
  <c r="R8" i="7"/>
  <c r="L14" i="7"/>
  <c r="L24" i="7"/>
  <c r="L34" i="7"/>
  <c r="R25" i="7"/>
  <c r="K15" i="7"/>
  <c r="K25" i="7"/>
  <c r="K35" i="7"/>
  <c r="E9" i="7"/>
  <c r="F9" i="7"/>
  <c r="E12" i="7"/>
  <c r="E14" i="7"/>
  <c r="E16" i="7"/>
  <c r="E18" i="7"/>
  <c r="E20" i="7"/>
  <c r="E22" i="7"/>
  <c r="E24" i="7"/>
  <c r="E26" i="7"/>
  <c r="E28" i="7"/>
  <c r="E30" i="7"/>
  <c r="E32" i="7"/>
  <c r="E34" i="7"/>
  <c r="F12" i="7"/>
  <c r="F14" i="7"/>
  <c r="F16" i="7"/>
  <c r="F18" i="7"/>
  <c r="F20" i="7"/>
  <c r="F22" i="7"/>
  <c r="F24" i="7"/>
  <c r="F26" i="7"/>
  <c r="F28" i="7"/>
  <c r="F30" i="7"/>
  <c r="F32" i="7"/>
  <c r="F34" i="7"/>
  <c r="F36" i="7"/>
  <c r="E10" i="7"/>
  <c r="F10" i="7"/>
  <c r="E11" i="7"/>
  <c r="E13" i="7"/>
  <c r="E15" i="7"/>
  <c r="E17" i="7"/>
  <c r="E19" i="7"/>
  <c r="E21" i="7"/>
  <c r="E23" i="7"/>
  <c r="E25" i="7"/>
  <c r="E27" i="7"/>
  <c r="E29" i="7"/>
  <c r="E31" i="7"/>
  <c r="E33" i="7"/>
  <c r="L37" i="7"/>
  <c r="F11" i="7"/>
  <c r="F13" i="7"/>
  <c r="F15" i="7"/>
  <c r="F17" i="7"/>
  <c r="F19" i="7"/>
  <c r="F21" i="7"/>
  <c r="F23" i="7"/>
  <c r="F25" i="7"/>
  <c r="F27" i="7"/>
  <c r="F29" i="7"/>
  <c r="F31" i="7"/>
  <c r="F33" i="7"/>
  <c r="O34" i="6"/>
  <c r="O33" i="6"/>
  <c r="D34" i="5"/>
  <c r="P14" i="6"/>
  <c r="P17" i="6"/>
  <c r="P23" i="6"/>
  <c r="P29" i="6"/>
  <c r="P22" i="6"/>
  <c r="P21" i="6"/>
  <c r="P31" i="6"/>
  <c r="P6" i="6"/>
  <c r="P30" i="6"/>
  <c r="G32" i="6"/>
  <c r="P15" i="6"/>
  <c r="P11" i="6"/>
  <c r="P19" i="6"/>
  <c r="P8" i="6"/>
  <c r="P9" i="6"/>
  <c r="P16" i="6"/>
  <c r="P24" i="6"/>
  <c r="P25" i="6"/>
  <c r="P7" i="6"/>
  <c r="P10" i="6"/>
  <c r="P18" i="6"/>
  <c r="P26" i="6"/>
  <c r="P12" i="6"/>
  <c r="P20" i="6"/>
  <c r="P28" i="6"/>
  <c r="R32" i="9" l="1"/>
  <c r="R14" i="9"/>
  <c r="Q25" i="9"/>
  <c r="Q32" i="9"/>
  <c r="Q14" i="9"/>
  <c r="Q15" i="9"/>
  <c r="R24" i="9"/>
  <c r="R12" i="9"/>
  <c r="R15" i="9"/>
  <c r="R25" i="9"/>
  <c r="R33" i="9"/>
  <c r="Q22" i="9"/>
  <c r="I18" i="7"/>
  <c r="H27" i="7"/>
  <c r="I37" i="7"/>
  <c r="H25" i="7"/>
  <c r="H21" i="7"/>
  <c r="I33" i="7"/>
  <c r="H34" i="7"/>
  <c r="H17" i="7"/>
  <c r="I29" i="7"/>
  <c r="H30" i="7"/>
  <c r="I14" i="7"/>
  <c r="I25" i="7"/>
  <c r="H26" i="7"/>
  <c r="I38" i="7"/>
  <c r="I19" i="7"/>
  <c r="H20" i="7"/>
  <c r="I34" i="7"/>
  <c r="I32" i="7"/>
  <c r="I16" i="7"/>
  <c r="H23" i="7"/>
  <c r="I35" i="7"/>
  <c r="H36" i="7"/>
  <c r="H19" i="7"/>
  <c r="I31" i="7"/>
  <c r="H32" i="7"/>
  <c r="H15" i="7"/>
  <c r="I27" i="7"/>
  <c r="H28" i="7"/>
  <c r="H14" i="7"/>
  <c r="I23" i="7"/>
  <c r="H24" i="7"/>
  <c r="I21" i="7"/>
  <c r="H22" i="7"/>
  <c r="I36" i="7"/>
  <c r="I17" i="7"/>
  <c r="H18" i="7"/>
  <c r="I15" i="7"/>
  <c r="H16" i="7"/>
  <c r="I30" i="7"/>
  <c r="I13" i="7"/>
  <c r="I28" i="7"/>
  <c r="H13" i="7"/>
  <c r="H35" i="7"/>
  <c r="I26" i="7"/>
  <c r="I12" i="7"/>
  <c r="H33" i="7"/>
  <c r="I24" i="7"/>
  <c r="H12" i="7"/>
  <c r="H31" i="7"/>
  <c r="I22" i="7"/>
  <c r="I11" i="7"/>
  <c r="H29" i="7"/>
  <c r="I20" i="7"/>
  <c r="H11" i="7"/>
  <c r="Q34" i="5"/>
  <c r="Q35" i="5"/>
  <c r="Q36" i="5"/>
  <c r="IB32" i="4"/>
  <c r="IA32" i="4"/>
  <c r="HZ32" i="4"/>
  <c r="HY32" i="4"/>
  <c r="HX32" i="4"/>
  <c r="HW32" i="4"/>
  <c r="HV32" i="4"/>
  <c r="HU32" i="4"/>
  <c r="HT32" i="4"/>
  <c r="HS32" i="4"/>
  <c r="HR32" i="4"/>
  <c r="HQ32" i="4"/>
  <c r="HP32" i="4"/>
  <c r="HO32" i="4"/>
  <c r="HN32" i="4"/>
  <c r="HM32" i="4"/>
  <c r="HL32" i="4"/>
  <c r="HK32" i="4"/>
  <c r="HJ32" i="4"/>
  <c r="HI32" i="4"/>
  <c r="HH32" i="4"/>
  <c r="HG32" i="4"/>
  <c r="HF32" i="4"/>
  <c r="HE32" i="4"/>
  <c r="HD32" i="4"/>
  <c r="HC32" i="4"/>
  <c r="HB32" i="4"/>
  <c r="HA32" i="4"/>
  <c r="GZ32" i="4"/>
  <c r="GY32" i="4"/>
  <c r="GX32" i="4"/>
  <c r="GW32" i="4"/>
  <c r="GV32" i="4"/>
  <c r="GU32" i="4"/>
  <c r="GT32" i="4"/>
  <c r="GS32" i="4"/>
  <c r="GR32" i="4"/>
  <c r="GQ32" i="4"/>
  <c r="GP32" i="4"/>
  <c r="GO32" i="4"/>
  <c r="GN32" i="4"/>
  <c r="GM32" i="4"/>
  <c r="GL32" i="4"/>
  <c r="GK32" i="4"/>
  <c r="GJ32" i="4"/>
  <c r="GI32" i="4"/>
  <c r="GH32" i="4"/>
  <c r="GG32" i="4"/>
  <c r="GF32" i="4"/>
  <c r="GE32" i="4"/>
  <c r="GD32" i="4"/>
  <c r="GC32" i="4"/>
  <c r="GB32" i="4"/>
  <c r="GA32" i="4"/>
  <c r="FZ32" i="4"/>
  <c r="FY32" i="4"/>
  <c r="FX32" i="4"/>
  <c r="FW32" i="4"/>
  <c r="FV32" i="4"/>
  <c r="FU32" i="4"/>
  <c r="FT32" i="4"/>
  <c r="FS32" i="4"/>
  <c r="FR32" i="4"/>
  <c r="FQ32" i="4"/>
  <c r="FP32" i="4"/>
  <c r="FO32" i="4"/>
  <c r="FN32" i="4"/>
  <c r="FM32" i="4"/>
  <c r="FL32" i="4"/>
  <c r="FK32" i="4"/>
  <c r="FJ32" i="4"/>
  <c r="FI32" i="4"/>
  <c r="FH32" i="4"/>
  <c r="FG32" i="4"/>
  <c r="FF32" i="4"/>
  <c r="FE32" i="4"/>
  <c r="FD32" i="4"/>
  <c r="FC32" i="4"/>
  <c r="FB32" i="4"/>
  <c r="FA32" i="4"/>
  <c r="EZ32" i="4"/>
  <c r="EY32" i="4"/>
  <c r="EX32" i="4"/>
  <c r="EW32" i="4"/>
  <c r="EV32" i="4"/>
  <c r="EU32" i="4"/>
  <c r="ET32" i="4"/>
  <c r="ES32" i="4"/>
  <c r="ER32" i="4"/>
  <c r="EQ32" i="4"/>
  <c r="EP32" i="4"/>
  <c r="EO32" i="4"/>
  <c r="EN32" i="4"/>
  <c r="EM32" i="4"/>
  <c r="EL32" i="4"/>
  <c r="EK32" i="4"/>
  <c r="EJ32" i="4"/>
  <c r="EI32" i="4"/>
  <c r="EH32" i="4"/>
  <c r="EG32" i="4"/>
  <c r="EF32" i="4"/>
  <c r="EE32" i="4"/>
  <c r="ED32" i="4"/>
  <c r="EC32" i="4"/>
  <c r="EB32" i="4"/>
  <c r="EA32" i="4"/>
  <c r="DZ32" i="4"/>
  <c r="DY32" i="4"/>
  <c r="DX32" i="4"/>
  <c r="DW32" i="4"/>
  <c r="DV32" i="4"/>
  <c r="DU32" i="4"/>
  <c r="DT32" i="4"/>
  <c r="DS32" i="4"/>
  <c r="DR32" i="4"/>
  <c r="DQ32" i="4"/>
  <c r="DP32" i="4"/>
  <c r="DO32" i="4"/>
  <c r="DN32" i="4"/>
  <c r="DM32" i="4"/>
  <c r="DL32" i="4"/>
  <c r="DK32" i="4"/>
  <c r="DJ32" i="4"/>
  <c r="DI32" i="4"/>
  <c r="DH32" i="4"/>
  <c r="DG32" i="4"/>
  <c r="DF32" i="4"/>
  <c r="DE32" i="4"/>
  <c r="DD32" i="4"/>
  <c r="DC32" i="4"/>
  <c r="DB32" i="4"/>
  <c r="DA32" i="4"/>
  <c r="CZ32" i="4"/>
  <c r="CY32" i="4"/>
  <c r="CX32" i="4"/>
  <c r="CW32" i="4"/>
  <c r="CV32" i="4"/>
  <c r="CU32" i="4"/>
  <c r="CT32" i="4"/>
  <c r="CS32" i="4"/>
  <c r="CR32" i="4"/>
  <c r="CQ32" i="4"/>
  <c r="CP32" i="4"/>
  <c r="CO32" i="4"/>
  <c r="CN32" i="4"/>
  <c r="CM32" i="4"/>
  <c r="CL32" i="4"/>
  <c r="CK32" i="4"/>
  <c r="CJ32" i="4"/>
  <c r="CI32" i="4"/>
  <c r="CH32" i="4"/>
  <c r="CG32" i="4"/>
  <c r="CF32" i="4"/>
  <c r="CE32" i="4"/>
  <c r="CD32" i="4"/>
  <c r="CC32" i="4"/>
  <c r="CB32" i="4"/>
  <c r="CA32" i="4"/>
  <c r="BZ32" i="4"/>
  <c r="BY32" i="4"/>
  <c r="BX32" i="4"/>
  <c r="BW32" i="4"/>
  <c r="BV32" i="4"/>
  <c r="BU32" i="4"/>
  <c r="BT32" i="4"/>
  <c r="BS32" i="4"/>
  <c r="BR32" i="4"/>
  <c r="BQ32" i="4"/>
  <c r="BP32" i="4"/>
  <c r="BO32" i="4"/>
  <c r="BN32" i="4"/>
  <c r="BM32" i="4"/>
  <c r="BL32" i="4"/>
  <c r="BK32" i="4"/>
  <c r="BJ32" i="4"/>
  <c r="BI32" i="4"/>
  <c r="BH32" i="4"/>
  <c r="BG32" i="4"/>
  <c r="BF32" i="4"/>
  <c r="BE32" i="4"/>
  <c r="BD32" i="4"/>
  <c r="BC32" i="4"/>
  <c r="BB32" i="4"/>
  <c r="BA32" i="4"/>
  <c r="AZ32" i="4"/>
  <c r="AY32" i="4"/>
  <c r="AX32" i="4"/>
  <c r="AW32" i="4"/>
  <c r="AV32" i="4"/>
  <c r="AU32" i="4"/>
  <c r="AT32" i="4"/>
  <c r="AS32" i="4"/>
  <c r="AR32" i="4"/>
  <c r="AQ32" i="4"/>
  <c r="AP32" i="4"/>
  <c r="AO32" i="4"/>
  <c r="AN32" i="4"/>
  <c r="AM32" i="4"/>
  <c r="AL32" i="4"/>
  <c r="AK32" i="4"/>
  <c r="AJ32" i="4"/>
  <c r="AI32" i="4"/>
  <c r="AH32" i="4"/>
  <c r="AG32" i="4"/>
  <c r="AF32" i="4"/>
  <c r="AE32" i="4"/>
  <c r="AD32" i="4"/>
  <c r="AC32" i="4"/>
  <c r="AB32" i="4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B32" i="4"/>
  <c r="C36" i="5" s="1"/>
  <c r="IB31" i="4"/>
  <c r="IA31" i="4"/>
  <c r="HZ31" i="4"/>
  <c r="HY31" i="4"/>
  <c r="HX31" i="4"/>
  <c r="HW31" i="4"/>
  <c r="HV31" i="4"/>
  <c r="HU31" i="4"/>
  <c r="HT31" i="4"/>
  <c r="HS31" i="4"/>
  <c r="HR31" i="4"/>
  <c r="HQ31" i="4"/>
  <c r="HP31" i="4"/>
  <c r="HO31" i="4"/>
  <c r="HN31" i="4"/>
  <c r="HM31" i="4"/>
  <c r="HL31" i="4"/>
  <c r="HK31" i="4"/>
  <c r="HJ31" i="4"/>
  <c r="HI31" i="4"/>
  <c r="HH31" i="4"/>
  <c r="HG31" i="4"/>
  <c r="HF31" i="4"/>
  <c r="HE31" i="4"/>
  <c r="HD31" i="4"/>
  <c r="HC31" i="4"/>
  <c r="HB31" i="4"/>
  <c r="HA31" i="4"/>
  <c r="GZ31" i="4"/>
  <c r="GY31" i="4"/>
  <c r="GX31" i="4"/>
  <c r="GW31" i="4"/>
  <c r="GV31" i="4"/>
  <c r="GU31" i="4"/>
  <c r="GT31" i="4"/>
  <c r="GS31" i="4"/>
  <c r="GR31" i="4"/>
  <c r="GQ31" i="4"/>
  <c r="GP31" i="4"/>
  <c r="GO31" i="4"/>
  <c r="GN31" i="4"/>
  <c r="GM31" i="4"/>
  <c r="GL31" i="4"/>
  <c r="GK31" i="4"/>
  <c r="GJ31" i="4"/>
  <c r="GI31" i="4"/>
  <c r="GH31" i="4"/>
  <c r="GG31" i="4"/>
  <c r="GF31" i="4"/>
  <c r="GE31" i="4"/>
  <c r="GD31" i="4"/>
  <c r="GC31" i="4"/>
  <c r="GB31" i="4"/>
  <c r="GA31" i="4"/>
  <c r="FZ31" i="4"/>
  <c r="FY31" i="4"/>
  <c r="FX31" i="4"/>
  <c r="FW31" i="4"/>
  <c r="FV31" i="4"/>
  <c r="FU31" i="4"/>
  <c r="FT31" i="4"/>
  <c r="FS31" i="4"/>
  <c r="FR31" i="4"/>
  <c r="FQ31" i="4"/>
  <c r="FP31" i="4"/>
  <c r="FO31" i="4"/>
  <c r="FN31" i="4"/>
  <c r="FM31" i="4"/>
  <c r="FL31" i="4"/>
  <c r="FK31" i="4"/>
  <c r="FJ31" i="4"/>
  <c r="FI31" i="4"/>
  <c r="FH31" i="4"/>
  <c r="FG31" i="4"/>
  <c r="FF31" i="4"/>
  <c r="FE31" i="4"/>
  <c r="FD31" i="4"/>
  <c r="FC31" i="4"/>
  <c r="FB31" i="4"/>
  <c r="FA31" i="4"/>
  <c r="EZ31" i="4"/>
  <c r="EY31" i="4"/>
  <c r="EX31" i="4"/>
  <c r="EW31" i="4"/>
  <c r="EV31" i="4"/>
  <c r="EU31" i="4"/>
  <c r="ET31" i="4"/>
  <c r="ES31" i="4"/>
  <c r="ER31" i="4"/>
  <c r="EQ31" i="4"/>
  <c r="EP31" i="4"/>
  <c r="EO31" i="4"/>
  <c r="EN31" i="4"/>
  <c r="EM31" i="4"/>
  <c r="EL31" i="4"/>
  <c r="EK31" i="4"/>
  <c r="EJ31" i="4"/>
  <c r="EI31" i="4"/>
  <c r="EH31" i="4"/>
  <c r="EG31" i="4"/>
  <c r="EF31" i="4"/>
  <c r="EE31" i="4"/>
  <c r="ED31" i="4"/>
  <c r="EC31" i="4"/>
  <c r="EB31" i="4"/>
  <c r="EA31" i="4"/>
  <c r="DZ31" i="4"/>
  <c r="DY31" i="4"/>
  <c r="DX31" i="4"/>
  <c r="DW31" i="4"/>
  <c r="DV31" i="4"/>
  <c r="DU31" i="4"/>
  <c r="DT31" i="4"/>
  <c r="DS31" i="4"/>
  <c r="DR31" i="4"/>
  <c r="DQ31" i="4"/>
  <c r="DP31" i="4"/>
  <c r="DO31" i="4"/>
  <c r="DN31" i="4"/>
  <c r="DM31" i="4"/>
  <c r="DL31" i="4"/>
  <c r="DK31" i="4"/>
  <c r="DJ31" i="4"/>
  <c r="DI31" i="4"/>
  <c r="DH31" i="4"/>
  <c r="DG31" i="4"/>
  <c r="DF31" i="4"/>
  <c r="DE31" i="4"/>
  <c r="DD31" i="4"/>
  <c r="DC31" i="4"/>
  <c r="DB31" i="4"/>
  <c r="DA31" i="4"/>
  <c r="CZ31" i="4"/>
  <c r="CY31" i="4"/>
  <c r="CX31" i="4"/>
  <c r="CW31" i="4"/>
  <c r="CV31" i="4"/>
  <c r="CU31" i="4"/>
  <c r="CT31" i="4"/>
  <c r="CS31" i="4"/>
  <c r="CR31" i="4"/>
  <c r="CQ31" i="4"/>
  <c r="CP31" i="4"/>
  <c r="CO31" i="4"/>
  <c r="CN31" i="4"/>
  <c r="CM31" i="4"/>
  <c r="CL31" i="4"/>
  <c r="CK31" i="4"/>
  <c r="CJ31" i="4"/>
  <c r="CI31" i="4"/>
  <c r="CH31" i="4"/>
  <c r="CG31" i="4"/>
  <c r="CF31" i="4"/>
  <c r="CE31" i="4"/>
  <c r="CD31" i="4"/>
  <c r="CC31" i="4"/>
  <c r="CB31" i="4"/>
  <c r="CA31" i="4"/>
  <c r="BZ31" i="4"/>
  <c r="BY31" i="4"/>
  <c r="BX31" i="4"/>
  <c r="BW31" i="4"/>
  <c r="BV31" i="4"/>
  <c r="BU31" i="4"/>
  <c r="BT31" i="4"/>
  <c r="BS31" i="4"/>
  <c r="BR31" i="4"/>
  <c r="BQ31" i="4"/>
  <c r="BP31" i="4"/>
  <c r="BO31" i="4"/>
  <c r="BN31" i="4"/>
  <c r="BM31" i="4"/>
  <c r="BL31" i="4"/>
  <c r="BK31" i="4"/>
  <c r="BJ31" i="4"/>
  <c r="BI31" i="4"/>
  <c r="BH31" i="4"/>
  <c r="BG31" i="4"/>
  <c r="BF31" i="4"/>
  <c r="BE31" i="4"/>
  <c r="BD31" i="4"/>
  <c r="BC31" i="4"/>
  <c r="BB31" i="4"/>
  <c r="BA31" i="4"/>
  <c r="AZ31" i="4"/>
  <c r="AY31" i="4"/>
  <c r="AX31" i="4"/>
  <c r="AW31" i="4"/>
  <c r="AV31" i="4"/>
  <c r="AU31" i="4"/>
  <c r="AT31" i="4"/>
  <c r="AS31" i="4"/>
  <c r="AR31" i="4"/>
  <c r="AQ31" i="4"/>
  <c r="AP31" i="4"/>
  <c r="AO31" i="4"/>
  <c r="AN31" i="4"/>
  <c r="AM31" i="4"/>
  <c r="AL31" i="4"/>
  <c r="AK31" i="4"/>
  <c r="AJ31" i="4"/>
  <c r="AI31" i="4"/>
  <c r="AH31" i="4"/>
  <c r="AG31" i="4"/>
  <c r="AF31" i="4"/>
  <c r="AE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C31" i="4"/>
  <c r="B31" i="4"/>
  <c r="C35" i="5" s="1"/>
  <c r="IB30" i="4"/>
  <c r="IA30" i="4"/>
  <c r="HZ30" i="4"/>
  <c r="HY30" i="4"/>
  <c r="HX30" i="4"/>
  <c r="HW30" i="4"/>
  <c r="HV30" i="4"/>
  <c r="HU30" i="4"/>
  <c r="HT30" i="4"/>
  <c r="HS30" i="4"/>
  <c r="HR30" i="4"/>
  <c r="HQ30" i="4"/>
  <c r="HP30" i="4"/>
  <c r="HO30" i="4"/>
  <c r="HN30" i="4"/>
  <c r="HM30" i="4"/>
  <c r="HL30" i="4"/>
  <c r="HK30" i="4"/>
  <c r="HJ30" i="4"/>
  <c r="HI30" i="4"/>
  <c r="HH30" i="4"/>
  <c r="HG30" i="4"/>
  <c r="HF30" i="4"/>
  <c r="HE30" i="4"/>
  <c r="HD30" i="4"/>
  <c r="HC30" i="4"/>
  <c r="HB30" i="4"/>
  <c r="HA30" i="4"/>
  <c r="GZ30" i="4"/>
  <c r="GY30" i="4"/>
  <c r="GX30" i="4"/>
  <c r="GW30" i="4"/>
  <c r="GV30" i="4"/>
  <c r="GU30" i="4"/>
  <c r="GT30" i="4"/>
  <c r="GS30" i="4"/>
  <c r="GR30" i="4"/>
  <c r="GQ30" i="4"/>
  <c r="GP30" i="4"/>
  <c r="GO30" i="4"/>
  <c r="GN30" i="4"/>
  <c r="GM30" i="4"/>
  <c r="GL30" i="4"/>
  <c r="GK30" i="4"/>
  <c r="GJ30" i="4"/>
  <c r="GI30" i="4"/>
  <c r="GH30" i="4"/>
  <c r="GG30" i="4"/>
  <c r="GF30" i="4"/>
  <c r="GE30" i="4"/>
  <c r="GD30" i="4"/>
  <c r="GC30" i="4"/>
  <c r="GB30" i="4"/>
  <c r="GA30" i="4"/>
  <c r="FZ30" i="4"/>
  <c r="FY30" i="4"/>
  <c r="FX30" i="4"/>
  <c r="FW30" i="4"/>
  <c r="FV30" i="4"/>
  <c r="FU30" i="4"/>
  <c r="FT30" i="4"/>
  <c r="FS30" i="4"/>
  <c r="FR30" i="4"/>
  <c r="FQ30" i="4"/>
  <c r="FP30" i="4"/>
  <c r="FO30" i="4"/>
  <c r="FN30" i="4"/>
  <c r="FM30" i="4"/>
  <c r="FL30" i="4"/>
  <c r="FK30" i="4"/>
  <c r="FJ30" i="4"/>
  <c r="FI30" i="4"/>
  <c r="FH30" i="4"/>
  <c r="FG30" i="4"/>
  <c r="FF30" i="4"/>
  <c r="FE30" i="4"/>
  <c r="FD30" i="4"/>
  <c r="FC30" i="4"/>
  <c r="FB30" i="4"/>
  <c r="FA30" i="4"/>
  <c r="EZ30" i="4"/>
  <c r="EY30" i="4"/>
  <c r="EX30" i="4"/>
  <c r="EW30" i="4"/>
  <c r="EV30" i="4"/>
  <c r="EU30" i="4"/>
  <c r="ET30" i="4"/>
  <c r="ES30" i="4"/>
  <c r="ER30" i="4"/>
  <c r="EQ30" i="4"/>
  <c r="EP30" i="4"/>
  <c r="EO30" i="4"/>
  <c r="EN30" i="4"/>
  <c r="EM30" i="4"/>
  <c r="EL30" i="4"/>
  <c r="EK30" i="4"/>
  <c r="EJ30" i="4"/>
  <c r="EI30" i="4"/>
  <c r="EH30" i="4"/>
  <c r="EG30" i="4"/>
  <c r="EF30" i="4"/>
  <c r="EE30" i="4"/>
  <c r="ED30" i="4"/>
  <c r="EC30" i="4"/>
  <c r="EB30" i="4"/>
  <c r="EA30" i="4"/>
  <c r="DZ30" i="4"/>
  <c r="DY30" i="4"/>
  <c r="DX30" i="4"/>
  <c r="DW30" i="4"/>
  <c r="DV30" i="4"/>
  <c r="DU30" i="4"/>
  <c r="DT30" i="4"/>
  <c r="DS30" i="4"/>
  <c r="DR30" i="4"/>
  <c r="DQ30" i="4"/>
  <c r="DP30" i="4"/>
  <c r="DO30" i="4"/>
  <c r="DN30" i="4"/>
  <c r="DM30" i="4"/>
  <c r="DL30" i="4"/>
  <c r="DK30" i="4"/>
  <c r="DJ30" i="4"/>
  <c r="DI30" i="4"/>
  <c r="DH30" i="4"/>
  <c r="DG30" i="4"/>
  <c r="DF30" i="4"/>
  <c r="DE30" i="4"/>
  <c r="DD30" i="4"/>
  <c r="DC30" i="4"/>
  <c r="DB30" i="4"/>
  <c r="DA30" i="4"/>
  <c r="CZ30" i="4"/>
  <c r="CY30" i="4"/>
  <c r="CX30" i="4"/>
  <c r="CW30" i="4"/>
  <c r="CV30" i="4"/>
  <c r="CU30" i="4"/>
  <c r="CT30" i="4"/>
  <c r="CS30" i="4"/>
  <c r="CR30" i="4"/>
  <c r="CQ30" i="4"/>
  <c r="CP30" i="4"/>
  <c r="CO30" i="4"/>
  <c r="CN30" i="4"/>
  <c r="CM30" i="4"/>
  <c r="CL30" i="4"/>
  <c r="CK30" i="4"/>
  <c r="CJ30" i="4"/>
  <c r="CI30" i="4"/>
  <c r="CH30" i="4"/>
  <c r="CG30" i="4"/>
  <c r="CF30" i="4"/>
  <c r="CE30" i="4"/>
  <c r="CD30" i="4"/>
  <c r="CC30" i="4"/>
  <c r="CB30" i="4"/>
  <c r="CA30" i="4"/>
  <c r="BZ30" i="4"/>
  <c r="BY30" i="4"/>
  <c r="BX30" i="4"/>
  <c r="BW30" i="4"/>
  <c r="BV30" i="4"/>
  <c r="BU30" i="4"/>
  <c r="BT30" i="4"/>
  <c r="BS30" i="4"/>
  <c r="BR30" i="4"/>
  <c r="BQ30" i="4"/>
  <c r="BP30" i="4"/>
  <c r="BO30" i="4"/>
  <c r="BN30" i="4"/>
  <c r="BM30" i="4"/>
  <c r="BL30" i="4"/>
  <c r="BK30" i="4"/>
  <c r="BJ30" i="4"/>
  <c r="BI30" i="4"/>
  <c r="BH30" i="4"/>
  <c r="BG30" i="4"/>
  <c r="BF30" i="4"/>
  <c r="BE30" i="4"/>
  <c r="BD30" i="4"/>
  <c r="BC30" i="4"/>
  <c r="BB30" i="4"/>
  <c r="BA30" i="4"/>
  <c r="AZ30" i="4"/>
  <c r="AY30" i="4"/>
  <c r="AX30" i="4"/>
  <c r="AW30" i="4"/>
  <c r="AV30" i="4"/>
  <c r="AU30" i="4"/>
  <c r="AT30" i="4"/>
  <c r="AS30" i="4"/>
  <c r="AR30" i="4"/>
  <c r="AQ30" i="4"/>
  <c r="AP30" i="4"/>
  <c r="AO30" i="4"/>
  <c r="AN30" i="4"/>
  <c r="AM30" i="4"/>
  <c r="AL30" i="4"/>
  <c r="AK30" i="4"/>
  <c r="AJ30" i="4"/>
  <c r="AI30" i="4"/>
  <c r="AH30" i="4"/>
  <c r="AG30" i="4"/>
  <c r="AF30" i="4"/>
  <c r="AE30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F30" i="4"/>
  <c r="E30" i="4"/>
  <c r="D30" i="4"/>
  <c r="C30" i="4"/>
  <c r="B30" i="4"/>
  <c r="C34" i="5" s="1"/>
  <c r="Q34" i="6" s="1"/>
  <c r="R34" i="6" s="1"/>
  <c r="IB29" i="4"/>
  <c r="IA29" i="4"/>
  <c r="HZ29" i="4"/>
  <c r="HY29" i="4"/>
  <c r="HX29" i="4"/>
  <c r="HW29" i="4"/>
  <c r="HV29" i="4"/>
  <c r="HU29" i="4"/>
  <c r="HT29" i="4"/>
  <c r="HS29" i="4"/>
  <c r="HR29" i="4"/>
  <c r="HQ29" i="4"/>
  <c r="HP29" i="4"/>
  <c r="HO29" i="4"/>
  <c r="HN29" i="4"/>
  <c r="HM29" i="4"/>
  <c r="HL29" i="4"/>
  <c r="HK29" i="4"/>
  <c r="HJ29" i="4"/>
  <c r="HI29" i="4"/>
  <c r="HH29" i="4"/>
  <c r="HG29" i="4"/>
  <c r="HF29" i="4"/>
  <c r="HE29" i="4"/>
  <c r="HD29" i="4"/>
  <c r="HC29" i="4"/>
  <c r="HB29" i="4"/>
  <c r="HA29" i="4"/>
  <c r="GZ29" i="4"/>
  <c r="GY29" i="4"/>
  <c r="GX29" i="4"/>
  <c r="GW29" i="4"/>
  <c r="GV29" i="4"/>
  <c r="GU29" i="4"/>
  <c r="GT29" i="4"/>
  <c r="GS29" i="4"/>
  <c r="GR29" i="4"/>
  <c r="GQ29" i="4"/>
  <c r="GP29" i="4"/>
  <c r="GO29" i="4"/>
  <c r="GN29" i="4"/>
  <c r="GM29" i="4"/>
  <c r="GL29" i="4"/>
  <c r="GK29" i="4"/>
  <c r="GJ29" i="4"/>
  <c r="GI29" i="4"/>
  <c r="GH29" i="4"/>
  <c r="GG29" i="4"/>
  <c r="GF29" i="4"/>
  <c r="GE29" i="4"/>
  <c r="GD29" i="4"/>
  <c r="GC29" i="4"/>
  <c r="GB29" i="4"/>
  <c r="GA29" i="4"/>
  <c r="FZ29" i="4"/>
  <c r="FY29" i="4"/>
  <c r="FX29" i="4"/>
  <c r="FW29" i="4"/>
  <c r="FV29" i="4"/>
  <c r="FU29" i="4"/>
  <c r="FT29" i="4"/>
  <c r="FS29" i="4"/>
  <c r="FR29" i="4"/>
  <c r="FQ29" i="4"/>
  <c r="FP29" i="4"/>
  <c r="FO29" i="4"/>
  <c r="FN29" i="4"/>
  <c r="FM29" i="4"/>
  <c r="FL29" i="4"/>
  <c r="FK29" i="4"/>
  <c r="FJ29" i="4"/>
  <c r="FI29" i="4"/>
  <c r="FH29" i="4"/>
  <c r="FG29" i="4"/>
  <c r="FF29" i="4"/>
  <c r="FE29" i="4"/>
  <c r="FD29" i="4"/>
  <c r="FC29" i="4"/>
  <c r="FB29" i="4"/>
  <c r="FA29" i="4"/>
  <c r="EZ29" i="4"/>
  <c r="EY29" i="4"/>
  <c r="EX29" i="4"/>
  <c r="EW29" i="4"/>
  <c r="EV29" i="4"/>
  <c r="EU29" i="4"/>
  <c r="ET29" i="4"/>
  <c r="ES29" i="4"/>
  <c r="ER29" i="4"/>
  <c r="EQ29" i="4"/>
  <c r="EP29" i="4"/>
  <c r="EO29" i="4"/>
  <c r="EN29" i="4"/>
  <c r="EM29" i="4"/>
  <c r="EL29" i="4"/>
  <c r="EK29" i="4"/>
  <c r="EJ29" i="4"/>
  <c r="EI29" i="4"/>
  <c r="EH29" i="4"/>
  <c r="EG29" i="4"/>
  <c r="EF29" i="4"/>
  <c r="EE29" i="4"/>
  <c r="ED29" i="4"/>
  <c r="EC29" i="4"/>
  <c r="EB29" i="4"/>
  <c r="EA29" i="4"/>
  <c r="DZ29" i="4"/>
  <c r="DY29" i="4"/>
  <c r="DX29" i="4"/>
  <c r="DW29" i="4"/>
  <c r="DV29" i="4"/>
  <c r="DU29" i="4"/>
  <c r="DT29" i="4"/>
  <c r="DS29" i="4"/>
  <c r="DR29" i="4"/>
  <c r="DQ29" i="4"/>
  <c r="DP29" i="4"/>
  <c r="DO29" i="4"/>
  <c r="DN29" i="4"/>
  <c r="DM29" i="4"/>
  <c r="DL29" i="4"/>
  <c r="DK29" i="4"/>
  <c r="DJ29" i="4"/>
  <c r="DI29" i="4"/>
  <c r="DH29" i="4"/>
  <c r="DG29" i="4"/>
  <c r="DF29" i="4"/>
  <c r="DE29" i="4"/>
  <c r="DD29" i="4"/>
  <c r="DC29" i="4"/>
  <c r="DB29" i="4"/>
  <c r="DA29" i="4"/>
  <c r="CZ29" i="4"/>
  <c r="CY29" i="4"/>
  <c r="CX29" i="4"/>
  <c r="CW29" i="4"/>
  <c r="CV29" i="4"/>
  <c r="CU29" i="4"/>
  <c r="CT29" i="4"/>
  <c r="CS29" i="4"/>
  <c r="CR29" i="4"/>
  <c r="CQ29" i="4"/>
  <c r="CP29" i="4"/>
  <c r="CO29" i="4"/>
  <c r="CN29" i="4"/>
  <c r="CM29" i="4"/>
  <c r="CL29" i="4"/>
  <c r="CK29" i="4"/>
  <c r="CJ29" i="4"/>
  <c r="CI29" i="4"/>
  <c r="CH29" i="4"/>
  <c r="CG29" i="4"/>
  <c r="CF29" i="4"/>
  <c r="CE29" i="4"/>
  <c r="CD29" i="4"/>
  <c r="CC29" i="4"/>
  <c r="CB29" i="4"/>
  <c r="CA29" i="4"/>
  <c r="BZ29" i="4"/>
  <c r="BY29" i="4"/>
  <c r="BX29" i="4"/>
  <c r="BW29" i="4"/>
  <c r="BV29" i="4"/>
  <c r="BU29" i="4"/>
  <c r="BT29" i="4"/>
  <c r="BS29" i="4"/>
  <c r="BR29" i="4"/>
  <c r="BQ29" i="4"/>
  <c r="BP29" i="4"/>
  <c r="BO29" i="4"/>
  <c r="BN29" i="4"/>
  <c r="BM29" i="4"/>
  <c r="BL29" i="4"/>
  <c r="BK29" i="4"/>
  <c r="BJ29" i="4"/>
  <c r="BI29" i="4"/>
  <c r="BH29" i="4"/>
  <c r="BG29" i="4"/>
  <c r="BF29" i="4"/>
  <c r="BE29" i="4"/>
  <c r="BD29" i="4"/>
  <c r="BC29" i="4"/>
  <c r="BB29" i="4"/>
  <c r="BA29" i="4"/>
  <c r="AZ29" i="4"/>
  <c r="AY29" i="4"/>
  <c r="AX29" i="4"/>
  <c r="AW29" i="4"/>
  <c r="AV29" i="4"/>
  <c r="AU29" i="4"/>
  <c r="AT29" i="4"/>
  <c r="AS29" i="4"/>
  <c r="AR29" i="4"/>
  <c r="AQ29" i="4"/>
  <c r="AP29" i="4"/>
  <c r="AO29" i="4"/>
  <c r="AN29" i="4"/>
  <c r="AM29" i="4"/>
  <c r="AL29" i="4"/>
  <c r="AK29" i="4"/>
  <c r="AJ29" i="4"/>
  <c r="AI29" i="4"/>
  <c r="AH29" i="4"/>
  <c r="AG29" i="4"/>
  <c r="AF29" i="4"/>
  <c r="AE29" i="4"/>
  <c r="AD29" i="4"/>
  <c r="AC29" i="4"/>
  <c r="AB29" i="4"/>
  <c r="AA29" i="4"/>
  <c r="Z29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F29" i="4"/>
  <c r="E29" i="4"/>
  <c r="D29" i="4"/>
  <c r="C29" i="4"/>
  <c r="B29" i="4"/>
  <c r="C33" i="5" s="1"/>
  <c r="Q33" i="6" s="1"/>
  <c r="R33" i="6" s="1"/>
  <c r="IB28" i="4"/>
  <c r="IA28" i="4"/>
  <c r="HZ28" i="4"/>
  <c r="HY28" i="4"/>
  <c r="HX28" i="4"/>
  <c r="HW28" i="4"/>
  <c r="HV28" i="4"/>
  <c r="HU28" i="4"/>
  <c r="HT28" i="4"/>
  <c r="HS28" i="4"/>
  <c r="HR28" i="4"/>
  <c r="HQ28" i="4"/>
  <c r="HP28" i="4"/>
  <c r="HO28" i="4"/>
  <c r="HN28" i="4"/>
  <c r="HM28" i="4"/>
  <c r="HL28" i="4"/>
  <c r="HK28" i="4"/>
  <c r="HJ28" i="4"/>
  <c r="HI28" i="4"/>
  <c r="HH28" i="4"/>
  <c r="HG28" i="4"/>
  <c r="HF28" i="4"/>
  <c r="HE28" i="4"/>
  <c r="HD28" i="4"/>
  <c r="HC28" i="4"/>
  <c r="HB28" i="4"/>
  <c r="HA28" i="4"/>
  <c r="GZ28" i="4"/>
  <c r="GY28" i="4"/>
  <c r="GX28" i="4"/>
  <c r="GW28" i="4"/>
  <c r="GV28" i="4"/>
  <c r="GU28" i="4"/>
  <c r="GT28" i="4"/>
  <c r="GS28" i="4"/>
  <c r="GR28" i="4"/>
  <c r="GQ28" i="4"/>
  <c r="GP28" i="4"/>
  <c r="GO28" i="4"/>
  <c r="GN28" i="4"/>
  <c r="GM28" i="4"/>
  <c r="GL28" i="4"/>
  <c r="GK28" i="4"/>
  <c r="GJ28" i="4"/>
  <c r="GI28" i="4"/>
  <c r="GH28" i="4"/>
  <c r="GG28" i="4"/>
  <c r="GF28" i="4"/>
  <c r="GE28" i="4"/>
  <c r="GD28" i="4"/>
  <c r="GC28" i="4"/>
  <c r="GB28" i="4"/>
  <c r="GA28" i="4"/>
  <c r="FZ28" i="4"/>
  <c r="FY28" i="4"/>
  <c r="FX28" i="4"/>
  <c r="FW28" i="4"/>
  <c r="FV28" i="4"/>
  <c r="FU28" i="4"/>
  <c r="FT28" i="4"/>
  <c r="FS28" i="4"/>
  <c r="FR28" i="4"/>
  <c r="FQ28" i="4"/>
  <c r="FP28" i="4"/>
  <c r="FO28" i="4"/>
  <c r="FN28" i="4"/>
  <c r="FM28" i="4"/>
  <c r="FL28" i="4"/>
  <c r="FK28" i="4"/>
  <c r="FJ28" i="4"/>
  <c r="FI28" i="4"/>
  <c r="FH28" i="4"/>
  <c r="FG28" i="4"/>
  <c r="FF28" i="4"/>
  <c r="FE28" i="4"/>
  <c r="FD28" i="4"/>
  <c r="FC28" i="4"/>
  <c r="FB28" i="4"/>
  <c r="FA28" i="4"/>
  <c r="EZ28" i="4"/>
  <c r="EY28" i="4"/>
  <c r="EX28" i="4"/>
  <c r="EW28" i="4"/>
  <c r="EV28" i="4"/>
  <c r="EU28" i="4"/>
  <c r="ET28" i="4"/>
  <c r="ES28" i="4"/>
  <c r="ER28" i="4"/>
  <c r="EQ28" i="4"/>
  <c r="EP28" i="4"/>
  <c r="EO28" i="4"/>
  <c r="EN28" i="4"/>
  <c r="EM28" i="4"/>
  <c r="EL28" i="4"/>
  <c r="EK28" i="4"/>
  <c r="EJ28" i="4"/>
  <c r="EI28" i="4"/>
  <c r="EH28" i="4"/>
  <c r="EG28" i="4"/>
  <c r="EF28" i="4"/>
  <c r="EE28" i="4"/>
  <c r="ED28" i="4"/>
  <c r="EC28" i="4"/>
  <c r="EB28" i="4"/>
  <c r="EA28" i="4"/>
  <c r="DZ28" i="4"/>
  <c r="DY28" i="4"/>
  <c r="DX28" i="4"/>
  <c r="DW28" i="4"/>
  <c r="DV28" i="4"/>
  <c r="DU28" i="4"/>
  <c r="DT28" i="4"/>
  <c r="DS28" i="4"/>
  <c r="DR28" i="4"/>
  <c r="DQ28" i="4"/>
  <c r="DP28" i="4"/>
  <c r="DO28" i="4"/>
  <c r="DN28" i="4"/>
  <c r="DM28" i="4"/>
  <c r="DL28" i="4"/>
  <c r="DK28" i="4"/>
  <c r="DJ28" i="4"/>
  <c r="DI28" i="4"/>
  <c r="DH28" i="4"/>
  <c r="DG28" i="4"/>
  <c r="DF28" i="4"/>
  <c r="DE28" i="4"/>
  <c r="DD28" i="4"/>
  <c r="DC28" i="4"/>
  <c r="DB28" i="4"/>
  <c r="DA28" i="4"/>
  <c r="CZ28" i="4"/>
  <c r="CY28" i="4"/>
  <c r="CX28" i="4"/>
  <c r="CW28" i="4"/>
  <c r="CV28" i="4"/>
  <c r="CU28" i="4"/>
  <c r="CT28" i="4"/>
  <c r="CS28" i="4"/>
  <c r="CR28" i="4"/>
  <c r="CQ28" i="4"/>
  <c r="CP28" i="4"/>
  <c r="CO28" i="4"/>
  <c r="CN28" i="4"/>
  <c r="CM28" i="4"/>
  <c r="CL28" i="4"/>
  <c r="CK28" i="4"/>
  <c r="CJ28" i="4"/>
  <c r="CI28" i="4"/>
  <c r="CH28" i="4"/>
  <c r="CG28" i="4"/>
  <c r="CF28" i="4"/>
  <c r="CE28" i="4"/>
  <c r="CD28" i="4"/>
  <c r="CC28" i="4"/>
  <c r="CB28" i="4"/>
  <c r="CA28" i="4"/>
  <c r="BZ28" i="4"/>
  <c r="BY28" i="4"/>
  <c r="BX28" i="4"/>
  <c r="BW28" i="4"/>
  <c r="BV28" i="4"/>
  <c r="BU28" i="4"/>
  <c r="BT28" i="4"/>
  <c r="BS28" i="4"/>
  <c r="BR28" i="4"/>
  <c r="BQ28" i="4"/>
  <c r="BP28" i="4"/>
  <c r="BO28" i="4"/>
  <c r="BN28" i="4"/>
  <c r="BM28" i="4"/>
  <c r="BL28" i="4"/>
  <c r="BK28" i="4"/>
  <c r="BJ28" i="4"/>
  <c r="BI28" i="4"/>
  <c r="BH28" i="4"/>
  <c r="BG28" i="4"/>
  <c r="BF28" i="4"/>
  <c r="BE28" i="4"/>
  <c r="BD28" i="4"/>
  <c r="BC28" i="4"/>
  <c r="BB28" i="4"/>
  <c r="BA28" i="4"/>
  <c r="AZ28" i="4"/>
  <c r="AY28" i="4"/>
  <c r="AX28" i="4"/>
  <c r="AW28" i="4"/>
  <c r="AV28" i="4"/>
  <c r="AU28" i="4"/>
  <c r="AT28" i="4"/>
  <c r="AS28" i="4"/>
  <c r="AR28" i="4"/>
  <c r="AQ28" i="4"/>
  <c r="AP28" i="4"/>
  <c r="AO28" i="4"/>
  <c r="AN28" i="4"/>
  <c r="AM28" i="4"/>
  <c r="AL28" i="4"/>
  <c r="AK28" i="4"/>
  <c r="AJ28" i="4"/>
  <c r="AI28" i="4"/>
  <c r="AH28" i="4"/>
  <c r="AG28" i="4"/>
  <c r="AF28" i="4"/>
  <c r="AE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F28" i="4"/>
  <c r="E28" i="4"/>
  <c r="D28" i="4"/>
  <c r="C28" i="4"/>
  <c r="B28" i="4"/>
  <c r="C32" i="5" s="1"/>
  <c r="IB27" i="4"/>
  <c r="IA27" i="4"/>
  <c r="HZ27" i="4"/>
  <c r="HY27" i="4"/>
  <c r="HX27" i="4"/>
  <c r="HW27" i="4"/>
  <c r="HV27" i="4"/>
  <c r="HU27" i="4"/>
  <c r="HT27" i="4"/>
  <c r="HS27" i="4"/>
  <c r="HR27" i="4"/>
  <c r="HQ27" i="4"/>
  <c r="HP27" i="4"/>
  <c r="HO27" i="4"/>
  <c r="HN27" i="4"/>
  <c r="HM27" i="4"/>
  <c r="HL27" i="4"/>
  <c r="HK27" i="4"/>
  <c r="HJ27" i="4"/>
  <c r="HI27" i="4"/>
  <c r="HH27" i="4"/>
  <c r="HG27" i="4"/>
  <c r="HF27" i="4"/>
  <c r="HE27" i="4"/>
  <c r="HD27" i="4"/>
  <c r="HC27" i="4"/>
  <c r="HB27" i="4"/>
  <c r="HA27" i="4"/>
  <c r="GZ27" i="4"/>
  <c r="GY27" i="4"/>
  <c r="GX27" i="4"/>
  <c r="GW27" i="4"/>
  <c r="GV27" i="4"/>
  <c r="GU27" i="4"/>
  <c r="GT27" i="4"/>
  <c r="GS27" i="4"/>
  <c r="GR27" i="4"/>
  <c r="GQ27" i="4"/>
  <c r="GP27" i="4"/>
  <c r="GO27" i="4"/>
  <c r="GN27" i="4"/>
  <c r="GM27" i="4"/>
  <c r="GL27" i="4"/>
  <c r="GK27" i="4"/>
  <c r="GJ27" i="4"/>
  <c r="GI27" i="4"/>
  <c r="GH27" i="4"/>
  <c r="GG27" i="4"/>
  <c r="GF27" i="4"/>
  <c r="GE27" i="4"/>
  <c r="GD27" i="4"/>
  <c r="GC27" i="4"/>
  <c r="GB27" i="4"/>
  <c r="GA27" i="4"/>
  <c r="FZ27" i="4"/>
  <c r="FY27" i="4"/>
  <c r="FX27" i="4"/>
  <c r="FW27" i="4"/>
  <c r="FV27" i="4"/>
  <c r="FU27" i="4"/>
  <c r="FT27" i="4"/>
  <c r="FS27" i="4"/>
  <c r="FR27" i="4"/>
  <c r="FQ27" i="4"/>
  <c r="FP27" i="4"/>
  <c r="FO27" i="4"/>
  <c r="FN27" i="4"/>
  <c r="FM27" i="4"/>
  <c r="FL27" i="4"/>
  <c r="FK27" i="4"/>
  <c r="FJ27" i="4"/>
  <c r="FI27" i="4"/>
  <c r="FH27" i="4"/>
  <c r="FG27" i="4"/>
  <c r="FF27" i="4"/>
  <c r="FE27" i="4"/>
  <c r="FD27" i="4"/>
  <c r="FC27" i="4"/>
  <c r="FB27" i="4"/>
  <c r="FA27" i="4"/>
  <c r="EZ27" i="4"/>
  <c r="EY27" i="4"/>
  <c r="EX27" i="4"/>
  <c r="EW27" i="4"/>
  <c r="EV27" i="4"/>
  <c r="EU27" i="4"/>
  <c r="ET27" i="4"/>
  <c r="ES27" i="4"/>
  <c r="ER27" i="4"/>
  <c r="EQ27" i="4"/>
  <c r="EP27" i="4"/>
  <c r="EO27" i="4"/>
  <c r="EN27" i="4"/>
  <c r="EM27" i="4"/>
  <c r="EL27" i="4"/>
  <c r="EK27" i="4"/>
  <c r="EJ27" i="4"/>
  <c r="EI27" i="4"/>
  <c r="EH27" i="4"/>
  <c r="EG27" i="4"/>
  <c r="EF27" i="4"/>
  <c r="EE27" i="4"/>
  <c r="ED27" i="4"/>
  <c r="EC27" i="4"/>
  <c r="EB27" i="4"/>
  <c r="EA27" i="4"/>
  <c r="DZ27" i="4"/>
  <c r="DY27" i="4"/>
  <c r="DX27" i="4"/>
  <c r="DW27" i="4"/>
  <c r="DV27" i="4"/>
  <c r="DU27" i="4"/>
  <c r="DT27" i="4"/>
  <c r="DS27" i="4"/>
  <c r="DR27" i="4"/>
  <c r="DQ27" i="4"/>
  <c r="DP27" i="4"/>
  <c r="DO27" i="4"/>
  <c r="DN27" i="4"/>
  <c r="DM27" i="4"/>
  <c r="DL27" i="4"/>
  <c r="DK27" i="4"/>
  <c r="DJ27" i="4"/>
  <c r="DI27" i="4"/>
  <c r="DH27" i="4"/>
  <c r="DG27" i="4"/>
  <c r="DF27" i="4"/>
  <c r="DE27" i="4"/>
  <c r="DD27" i="4"/>
  <c r="DC27" i="4"/>
  <c r="DB27" i="4"/>
  <c r="DA27" i="4"/>
  <c r="CZ27" i="4"/>
  <c r="CY27" i="4"/>
  <c r="CX27" i="4"/>
  <c r="CW27" i="4"/>
  <c r="CV27" i="4"/>
  <c r="CU27" i="4"/>
  <c r="CT27" i="4"/>
  <c r="CS27" i="4"/>
  <c r="CR27" i="4"/>
  <c r="CQ27" i="4"/>
  <c r="CP27" i="4"/>
  <c r="CO27" i="4"/>
  <c r="CN27" i="4"/>
  <c r="CM27" i="4"/>
  <c r="CL27" i="4"/>
  <c r="CK27" i="4"/>
  <c r="CJ27" i="4"/>
  <c r="CI27" i="4"/>
  <c r="CH27" i="4"/>
  <c r="CG27" i="4"/>
  <c r="CF27" i="4"/>
  <c r="CE27" i="4"/>
  <c r="CD27" i="4"/>
  <c r="CC27" i="4"/>
  <c r="CB27" i="4"/>
  <c r="CA27" i="4"/>
  <c r="BZ27" i="4"/>
  <c r="BY27" i="4"/>
  <c r="BX27" i="4"/>
  <c r="BW27" i="4"/>
  <c r="BV27" i="4"/>
  <c r="BU27" i="4"/>
  <c r="BT27" i="4"/>
  <c r="BS27" i="4"/>
  <c r="BR27" i="4"/>
  <c r="BQ27" i="4"/>
  <c r="BP27" i="4"/>
  <c r="BO27" i="4"/>
  <c r="BN27" i="4"/>
  <c r="BM27" i="4"/>
  <c r="BL27" i="4"/>
  <c r="BK27" i="4"/>
  <c r="BJ27" i="4"/>
  <c r="BI27" i="4"/>
  <c r="BH27" i="4"/>
  <c r="BG27" i="4"/>
  <c r="BF27" i="4"/>
  <c r="BE27" i="4"/>
  <c r="BD27" i="4"/>
  <c r="BC27" i="4"/>
  <c r="BB27" i="4"/>
  <c r="BA27" i="4"/>
  <c r="AZ27" i="4"/>
  <c r="AY27" i="4"/>
  <c r="AX27" i="4"/>
  <c r="AW27" i="4"/>
  <c r="AV27" i="4"/>
  <c r="AU27" i="4"/>
  <c r="AT27" i="4"/>
  <c r="AS27" i="4"/>
  <c r="AR27" i="4"/>
  <c r="AQ27" i="4"/>
  <c r="AP27" i="4"/>
  <c r="AO27" i="4"/>
  <c r="AN27" i="4"/>
  <c r="AM27" i="4"/>
  <c r="AL27" i="4"/>
  <c r="AK27" i="4"/>
  <c r="AJ27" i="4"/>
  <c r="AI27" i="4"/>
  <c r="AH27" i="4"/>
  <c r="AG27" i="4"/>
  <c r="AF27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F27" i="4"/>
  <c r="E27" i="4"/>
  <c r="D27" i="4"/>
  <c r="C27" i="4"/>
  <c r="B27" i="4"/>
  <c r="C31" i="5" s="1"/>
  <c r="Q31" i="6" s="1"/>
  <c r="R31" i="6" s="1"/>
  <c r="IB26" i="4"/>
  <c r="IA26" i="4"/>
  <c r="HZ26" i="4"/>
  <c r="HY26" i="4"/>
  <c r="HX26" i="4"/>
  <c r="HW26" i="4"/>
  <c r="HV26" i="4"/>
  <c r="HU26" i="4"/>
  <c r="HT26" i="4"/>
  <c r="HS26" i="4"/>
  <c r="HR26" i="4"/>
  <c r="HQ26" i="4"/>
  <c r="HP26" i="4"/>
  <c r="HO26" i="4"/>
  <c r="HN26" i="4"/>
  <c r="HM26" i="4"/>
  <c r="HL26" i="4"/>
  <c r="HK26" i="4"/>
  <c r="HJ26" i="4"/>
  <c r="HI26" i="4"/>
  <c r="HH26" i="4"/>
  <c r="HG26" i="4"/>
  <c r="HF26" i="4"/>
  <c r="HE26" i="4"/>
  <c r="HD26" i="4"/>
  <c r="HC26" i="4"/>
  <c r="HB26" i="4"/>
  <c r="HA26" i="4"/>
  <c r="GZ26" i="4"/>
  <c r="GY26" i="4"/>
  <c r="GX26" i="4"/>
  <c r="GW26" i="4"/>
  <c r="GV26" i="4"/>
  <c r="GU26" i="4"/>
  <c r="GT26" i="4"/>
  <c r="GS26" i="4"/>
  <c r="GR26" i="4"/>
  <c r="GQ26" i="4"/>
  <c r="GP26" i="4"/>
  <c r="GO26" i="4"/>
  <c r="GN26" i="4"/>
  <c r="GM26" i="4"/>
  <c r="GL26" i="4"/>
  <c r="GK26" i="4"/>
  <c r="GJ26" i="4"/>
  <c r="GI26" i="4"/>
  <c r="GH26" i="4"/>
  <c r="GG26" i="4"/>
  <c r="GF26" i="4"/>
  <c r="GE26" i="4"/>
  <c r="GD26" i="4"/>
  <c r="GC26" i="4"/>
  <c r="GB26" i="4"/>
  <c r="GA26" i="4"/>
  <c r="FZ26" i="4"/>
  <c r="FY26" i="4"/>
  <c r="FX26" i="4"/>
  <c r="FW26" i="4"/>
  <c r="FV26" i="4"/>
  <c r="FU26" i="4"/>
  <c r="FT26" i="4"/>
  <c r="FS26" i="4"/>
  <c r="FR26" i="4"/>
  <c r="FQ26" i="4"/>
  <c r="FP26" i="4"/>
  <c r="FO26" i="4"/>
  <c r="FN26" i="4"/>
  <c r="FM26" i="4"/>
  <c r="FL26" i="4"/>
  <c r="FK26" i="4"/>
  <c r="FJ26" i="4"/>
  <c r="FI26" i="4"/>
  <c r="FH26" i="4"/>
  <c r="FG26" i="4"/>
  <c r="FF26" i="4"/>
  <c r="FE26" i="4"/>
  <c r="FD26" i="4"/>
  <c r="FC26" i="4"/>
  <c r="FB26" i="4"/>
  <c r="FA26" i="4"/>
  <c r="EZ26" i="4"/>
  <c r="EY26" i="4"/>
  <c r="EX26" i="4"/>
  <c r="EW26" i="4"/>
  <c r="EV26" i="4"/>
  <c r="EU26" i="4"/>
  <c r="ET26" i="4"/>
  <c r="ES26" i="4"/>
  <c r="ER26" i="4"/>
  <c r="EQ26" i="4"/>
  <c r="EP26" i="4"/>
  <c r="EO26" i="4"/>
  <c r="EN26" i="4"/>
  <c r="EM26" i="4"/>
  <c r="EL26" i="4"/>
  <c r="EK26" i="4"/>
  <c r="EJ26" i="4"/>
  <c r="EI26" i="4"/>
  <c r="EH26" i="4"/>
  <c r="EG26" i="4"/>
  <c r="EF26" i="4"/>
  <c r="EE26" i="4"/>
  <c r="ED26" i="4"/>
  <c r="EC26" i="4"/>
  <c r="EB26" i="4"/>
  <c r="EA26" i="4"/>
  <c r="DZ26" i="4"/>
  <c r="DY26" i="4"/>
  <c r="DX26" i="4"/>
  <c r="DW26" i="4"/>
  <c r="DV26" i="4"/>
  <c r="DU26" i="4"/>
  <c r="DT26" i="4"/>
  <c r="DS26" i="4"/>
  <c r="DR26" i="4"/>
  <c r="DQ26" i="4"/>
  <c r="DP26" i="4"/>
  <c r="DO26" i="4"/>
  <c r="DN26" i="4"/>
  <c r="DM26" i="4"/>
  <c r="DL26" i="4"/>
  <c r="DK26" i="4"/>
  <c r="DJ26" i="4"/>
  <c r="DI26" i="4"/>
  <c r="DH26" i="4"/>
  <c r="DG26" i="4"/>
  <c r="DF26" i="4"/>
  <c r="DE26" i="4"/>
  <c r="DD26" i="4"/>
  <c r="DC26" i="4"/>
  <c r="DB26" i="4"/>
  <c r="DA26" i="4"/>
  <c r="CZ26" i="4"/>
  <c r="CY26" i="4"/>
  <c r="CX26" i="4"/>
  <c r="CW26" i="4"/>
  <c r="CV26" i="4"/>
  <c r="CU26" i="4"/>
  <c r="CT26" i="4"/>
  <c r="CS26" i="4"/>
  <c r="CR26" i="4"/>
  <c r="CQ26" i="4"/>
  <c r="CP26" i="4"/>
  <c r="CO26" i="4"/>
  <c r="CN26" i="4"/>
  <c r="CM26" i="4"/>
  <c r="CL26" i="4"/>
  <c r="CK26" i="4"/>
  <c r="CJ26" i="4"/>
  <c r="CI26" i="4"/>
  <c r="CH26" i="4"/>
  <c r="CG26" i="4"/>
  <c r="CF26" i="4"/>
  <c r="CE26" i="4"/>
  <c r="CD26" i="4"/>
  <c r="CC26" i="4"/>
  <c r="CB26" i="4"/>
  <c r="CA26" i="4"/>
  <c r="BZ26" i="4"/>
  <c r="BY26" i="4"/>
  <c r="BX26" i="4"/>
  <c r="BW26" i="4"/>
  <c r="BV26" i="4"/>
  <c r="BU26" i="4"/>
  <c r="BT26" i="4"/>
  <c r="BS26" i="4"/>
  <c r="BR26" i="4"/>
  <c r="BQ26" i="4"/>
  <c r="BP26" i="4"/>
  <c r="BO26" i="4"/>
  <c r="BN26" i="4"/>
  <c r="BM26" i="4"/>
  <c r="BL26" i="4"/>
  <c r="BK26" i="4"/>
  <c r="BJ26" i="4"/>
  <c r="BI26" i="4"/>
  <c r="BH26" i="4"/>
  <c r="BG26" i="4"/>
  <c r="BF26" i="4"/>
  <c r="BE26" i="4"/>
  <c r="BD26" i="4"/>
  <c r="BC26" i="4"/>
  <c r="BB26" i="4"/>
  <c r="BA26" i="4"/>
  <c r="AZ26" i="4"/>
  <c r="AY26" i="4"/>
  <c r="AX26" i="4"/>
  <c r="AW26" i="4"/>
  <c r="AV26" i="4"/>
  <c r="AU26" i="4"/>
  <c r="AT26" i="4"/>
  <c r="AS26" i="4"/>
  <c r="AR26" i="4"/>
  <c r="AQ26" i="4"/>
  <c r="AP26" i="4"/>
  <c r="AO26" i="4"/>
  <c r="AN26" i="4"/>
  <c r="AM26" i="4"/>
  <c r="AL26" i="4"/>
  <c r="AK26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C30" i="5" s="1"/>
  <c r="Q30" i="6" s="1"/>
  <c r="R30" i="6" s="1"/>
  <c r="IB25" i="4"/>
  <c r="IA25" i="4"/>
  <c r="HZ25" i="4"/>
  <c r="HY25" i="4"/>
  <c r="HX25" i="4"/>
  <c r="HW25" i="4"/>
  <c r="HV25" i="4"/>
  <c r="HU25" i="4"/>
  <c r="HT25" i="4"/>
  <c r="HS25" i="4"/>
  <c r="HR25" i="4"/>
  <c r="HQ25" i="4"/>
  <c r="HP25" i="4"/>
  <c r="HO25" i="4"/>
  <c r="HN25" i="4"/>
  <c r="HM25" i="4"/>
  <c r="HL25" i="4"/>
  <c r="HK25" i="4"/>
  <c r="HJ25" i="4"/>
  <c r="HI25" i="4"/>
  <c r="HH25" i="4"/>
  <c r="HG25" i="4"/>
  <c r="HF25" i="4"/>
  <c r="HE25" i="4"/>
  <c r="HD25" i="4"/>
  <c r="HC25" i="4"/>
  <c r="HB25" i="4"/>
  <c r="HA25" i="4"/>
  <c r="GZ25" i="4"/>
  <c r="GY25" i="4"/>
  <c r="GX25" i="4"/>
  <c r="GW25" i="4"/>
  <c r="GV25" i="4"/>
  <c r="GU25" i="4"/>
  <c r="GT25" i="4"/>
  <c r="GS25" i="4"/>
  <c r="GR25" i="4"/>
  <c r="GQ25" i="4"/>
  <c r="GP25" i="4"/>
  <c r="GO25" i="4"/>
  <c r="GN25" i="4"/>
  <c r="GM25" i="4"/>
  <c r="GL25" i="4"/>
  <c r="GK25" i="4"/>
  <c r="GJ25" i="4"/>
  <c r="GI25" i="4"/>
  <c r="GH25" i="4"/>
  <c r="GG25" i="4"/>
  <c r="GF25" i="4"/>
  <c r="GE25" i="4"/>
  <c r="GD25" i="4"/>
  <c r="GC25" i="4"/>
  <c r="GB25" i="4"/>
  <c r="GA25" i="4"/>
  <c r="FZ25" i="4"/>
  <c r="FY25" i="4"/>
  <c r="FX25" i="4"/>
  <c r="FW25" i="4"/>
  <c r="FV25" i="4"/>
  <c r="FU25" i="4"/>
  <c r="FT25" i="4"/>
  <c r="FS25" i="4"/>
  <c r="FR25" i="4"/>
  <c r="FQ25" i="4"/>
  <c r="FP25" i="4"/>
  <c r="FO25" i="4"/>
  <c r="FN25" i="4"/>
  <c r="FM25" i="4"/>
  <c r="FL25" i="4"/>
  <c r="FK25" i="4"/>
  <c r="FJ25" i="4"/>
  <c r="FI25" i="4"/>
  <c r="FH25" i="4"/>
  <c r="FG25" i="4"/>
  <c r="FF25" i="4"/>
  <c r="FE25" i="4"/>
  <c r="FD25" i="4"/>
  <c r="FC25" i="4"/>
  <c r="FB25" i="4"/>
  <c r="FA25" i="4"/>
  <c r="EZ25" i="4"/>
  <c r="EY25" i="4"/>
  <c r="EX25" i="4"/>
  <c r="EW25" i="4"/>
  <c r="EV25" i="4"/>
  <c r="EU25" i="4"/>
  <c r="ET25" i="4"/>
  <c r="ES25" i="4"/>
  <c r="ER25" i="4"/>
  <c r="EQ25" i="4"/>
  <c r="EP25" i="4"/>
  <c r="EO25" i="4"/>
  <c r="EN25" i="4"/>
  <c r="EM25" i="4"/>
  <c r="EL25" i="4"/>
  <c r="EK25" i="4"/>
  <c r="EJ25" i="4"/>
  <c r="EI25" i="4"/>
  <c r="EH25" i="4"/>
  <c r="EG25" i="4"/>
  <c r="EF25" i="4"/>
  <c r="EE25" i="4"/>
  <c r="ED25" i="4"/>
  <c r="EC25" i="4"/>
  <c r="EB25" i="4"/>
  <c r="EA25" i="4"/>
  <c r="DZ25" i="4"/>
  <c r="DY25" i="4"/>
  <c r="DX25" i="4"/>
  <c r="DW25" i="4"/>
  <c r="DV25" i="4"/>
  <c r="DU25" i="4"/>
  <c r="DT25" i="4"/>
  <c r="DS25" i="4"/>
  <c r="DR25" i="4"/>
  <c r="DQ25" i="4"/>
  <c r="DP25" i="4"/>
  <c r="DO25" i="4"/>
  <c r="DN25" i="4"/>
  <c r="DM25" i="4"/>
  <c r="DL25" i="4"/>
  <c r="DK25" i="4"/>
  <c r="DJ25" i="4"/>
  <c r="DI25" i="4"/>
  <c r="DH25" i="4"/>
  <c r="DG25" i="4"/>
  <c r="DF25" i="4"/>
  <c r="DE25" i="4"/>
  <c r="DD25" i="4"/>
  <c r="DC25" i="4"/>
  <c r="DB25" i="4"/>
  <c r="DA25" i="4"/>
  <c r="CZ25" i="4"/>
  <c r="CY25" i="4"/>
  <c r="CX25" i="4"/>
  <c r="CW25" i="4"/>
  <c r="CV25" i="4"/>
  <c r="CU25" i="4"/>
  <c r="CT25" i="4"/>
  <c r="CS25" i="4"/>
  <c r="CR25" i="4"/>
  <c r="CQ25" i="4"/>
  <c r="CP25" i="4"/>
  <c r="CO25" i="4"/>
  <c r="CN25" i="4"/>
  <c r="CM25" i="4"/>
  <c r="CL25" i="4"/>
  <c r="CK25" i="4"/>
  <c r="CJ25" i="4"/>
  <c r="CI25" i="4"/>
  <c r="CH25" i="4"/>
  <c r="CG25" i="4"/>
  <c r="CF25" i="4"/>
  <c r="CE25" i="4"/>
  <c r="CD25" i="4"/>
  <c r="CC25" i="4"/>
  <c r="CB25" i="4"/>
  <c r="CA25" i="4"/>
  <c r="BZ25" i="4"/>
  <c r="BY25" i="4"/>
  <c r="BX25" i="4"/>
  <c r="BW25" i="4"/>
  <c r="BV25" i="4"/>
  <c r="BU25" i="4"/>
  <c r="BT25" i="4"/>
  <c r="BS25" i="4"/>
  <c r="BR25" i="4"/>
  <c r="BQ25" i="4"/>
  <c r="BP25" i="4"/>
  <c r="BO25" i="4"/>
  <c r="BN25" i="4"/>
  <c r="BM25" i="4"/>
  <c r="BL25" i="4"/>
  <c r="BK25" i="4"/>
  <c r="BJ25" i="4"/>
  <c r="BI25" i="4"/>
  <c r="BH25" i="4"/>
  <c r="BG25" i="4"/>
  <c r="BF25" i="4"/>
  <c r="BE25" i="4"/>
  <c r="BD25" i="4"/>
  <c r="BC25" i="4"/>
  <c r="BB25" i="4"/>
  <c r="BA25" i="4"/>
  <c r="AZ25" i="4"/>
  <c r="AY25" i="4"/>
  <c r="AX25" i="4"/>
  <c r="AW25" i="4"/>
  <c r="AV25" i="4"/>
  <c r="AU25" i="4"/>
  <c r="AT25" i="4"/>
  <c r="AS25" i="4"/>
  <c r="AR25" i="4"/>
  <c r="AQ25" i="4"/>
  <c r="AP25" i="4"/>
  <c r="AO25" i="4"/>
  <c r="AN25" i="4"/>
  <c r="AM25" i="4"/>
  <c r="AL25" i="4"/>
  <c r="AK25" i="4"/>
  <c r="AJ25" i="4"/>
  <c r="AI25" i="4"/>
  <c r="AH25" i="4"/>
  <c r="AG25" i="4"/>
  <c r="AF25" i="4"/>
  <c r="AE25" i="4"/>
  <c r="AD25" i="4"/>
  <c r="AC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F25" i="4"/>
  <c r="E25" i="4"/>
  <c r="D25" i="4"/>
  <c r="C25" i="4"/>
  <c r="B25" i="4"/>
  <c r="C29" i="5" s="1"/>
  <c r="Q29" i="6" s="1"/>
  <c r="R29" i="6" s="1"/>
  <c r="IB24" i="4"/>
  <c r="IA24" i="4"/>
  <c r="HZ24" i="4"/>
  <c r="HY24" i="4"/>
  <c r="HX24" i="4"/>
  <c r="HW24" i="4"/>
  <c r="HV24" i="4"/>
  <c r="HU24" i="4"/>
  <c r="HT24" i="4"/>
  <c r="HS24" i="4"/>
  <c r="HR24" i="4"/>
  <c r="HQ24" i="4"/>
  <c r="HP24" i="4"/>
  <c r="HO24" i="4"/>
  <c r="HN24" i="4"/>
  <c r="HM24" i="4"/>
  <c r="HL24" i="4"/>
  <c r="HK24" i="4"/>
  <c r="HJ24" i="4"/>
  <c r="HI24" i="4"/>
  <c r="HH24" i="4"/>
  <c r="HG24" i="4"/>
  <c r="HF24" i="4"/>
  <c r="HE24" i="4"/>
  <c r="HD24" i="4"/>
  <c r="HC24" i="4"/>
  <c r="HB24" i="4"/>
  <c r="HA24" i="4"/>
  <c r="GZ24" i="4"/>
  <c r="GY24" i="4"/>
  <c r="GX24" i="4"/>
  <c r="GW24" i="4"/>
  <c r="GV24" i="4"/>
  <c r="GU24" i="4"/>
  <c r="GT24" i="4"/>
  <c r="GS24" i="4"/>
  <c r="GR24" i="4"/>
  <c r="GQ24" i="4"/>
  <c r="GP24" i="4"/>
  <c r="GO24" i="4"/>
  <c r="GN24" i="4"/>
  <c r="GM24" i="4"/>
  <c r="GL24" i="4"/>
  <c r="GK24" i="4"/>
  <c r="GJ24" i="4"/>
  <c r="GI24" i="4"/>
  <c r="GH24" i="4"/>
  <c r="GG24" i="4"/>
  <c r="GF24" i="4"/>
  <c r="GE24" i="4"/>
  <c r="GD24" i="4"/>
  <c r="GC24" i="4"/>
  <c r="GB24" i="4"/>
  <c r="GA24" i="4"/>
  <c r="FZ24" i="4"/>
  <c r="FY24" i="4"/>
  <c r="FX24" i="4"/>
  <c r="FW24" i="4"/>
  <c r="FV24" i="4"/>
  <c r="FU24" i="4"/>
  <c r="FT24" i="4"/>
  <c r="FS24" i="4"/>
  <c r="FR24" i="4"/>
  <c r="FQ24" i="4"/>
  <c r="FP24" i="4"/>
  <c r="FO24" i="4"/>
  <c r="FN24" i="4"/>
  <c r="FM24" i="4"/>
  <c r="FL24" i="4"/>
  <c r="FK24" i="4"/>
  <c r="FJ24" i="4"/>
  <c r="FI24" i="4"/>
  <c r="FH24" i="4"/>
  <c r="FG24" i="4"/>
  <c r="FF24" i="4"/>
  <c r="FE24" i="4"/>
  <c r="FD24" i="4"/>
  <c r="FC24" i="4"/>
  <c r="FB24" i="4"/>
  <c r="FA24" i="4"/>
  <c r="EZ24" i="4"/>
  <c r="EY24" i="4"/>
  <c r="EX24" i="4"/>
  <c r="EW24" i="4"/>
  <c r="EV24" i="4"/>
  <c r="EU24" i="4"/>
  <c r="ET24" i="4"/>
  <c r="ES24" i="4"/>
  <c r="ER24" i="4"/>
  <c r="EQ24" i="4"/>
  <c r="EP24" i="4"/>
  <c r="EO24" i="4"/>
  <c r="EN24" i="4"/>
  <c r="EM24" i="4"/>
  <c r="EL24" i="4"/>
  <c r="EK24" i="4"/>
  <c r="EJ24" i="4"/>
  <c r="EI24" i="4"/>
  <c r="EH24" i="4"/>
  <c r="EG24" i="4"/>
  <c r="EF24" i="4"/>
  <c r="EE24" i="4"/>
  <c r="ED24" i="4"/>
  <c r="EC24" i="4"/>
  <c r="EB24" i="4"/>
  <c r="EA24" i="4"/>
  <c r="DZ24" i="4"/>
  <c r="DY24" i="4"/>
  <c r="DX24" i="4"/>
  <c r="DW24" i="4"/>
  <c r="DV24" i="4"/>
  <c r="DU24" i="4"/>
  <c r="DT24" i="4"/>
  <c r="DS24" i="4"/>
  <c r="DR24" i="4"/>
  <c r="DQ24" i="4"/>
  <c r="DP24" i="4"/>
  <c r="DO24" i="4"/>
  <c r="DN24" i="4"/>
  <c r="DM24" i="4"/>
  <c r="DL24" i="4"/>
  <c r="DK24" i="4"/>
  <c r="DJ24" i="4"/>
  <c r="DI24" i="4"/>
  <c r="DH24" i="4"/>
  <c r="DG24" i="4"/>
  <c r="DF24" i="4"/>
  <c r="DE24" i="4"/>
  <c r="DD24" i="4"/>
  <c r="DC24" i="4"/>
  <c r="DB24" i="4"/>
  <c r="DA24" i="4"/>
  <c r="CZ24" i="4"/>
  <c r="CY24" i="4"/>
  <c r="CX24" i="4"/>
  <c r="CW24" i="4"/>
  <c r="CV24" i="4"/>
  <c r="CU24" i="4"/>
  <c r="CT24" i="4"/>
  <c r="CS24" i="4"/>
  <c r="CR24" i="4"/>
  <c r="CQ24" i="4"/>
  <c r="CP24" i="4"/>
  <c r="CO24" i="4"/>
  <c r="CN24" i="4"/>
  <c r="CM24" i="4"/>
  <c r="CL24" i="4"/>
  <c r="CK24" i="4"/>
  <c r="CJ24" i="4"/>
  <c r="CI24" i="4"/>
  <c r="CH24" i="4"/>
  <c r="CG24" i="4"/>
  <c r="CF24" i="4"/>
  <c r="CE24" i="4"/>
  <c r="CD24" i="4"/>
  <c r="CC24" i="4"/>
  <c r="CB24" i="4"/>
  <c r="CA24" i="4"/>
  <c r="BZ24" i="4"/>
  <c r="BY24" i="4"/>
  <c r="BX24" i="4"/>
  <c r="BW24" i="4"/>
  <c r="BV24" i="4"/>
  <c r="BU24" i="4"/>
  <c r="BT24" i="4"/>
  <c r="BS24" i="4"/>
  <c r="BR24" i="4"/>
  <c r="BQ24" i="4"/>
  <c r="BP24" i="4"/>
  <c r="BO24" i="4"/>
  <c r="BN24" i="4"/>
  <c r="BM24" i="4"/>
  <c r="BL24" i="4"/>
  <c r="BK24" i="4"/>
  <c r="BJ24" i="4"/>
  <c r="BI24" i="4"/>
  <c r="BH24" i="4"/>
  <c r="BG24" i="4"/>
  <c r="BF24" i="4"/>
  <c r="BE24" i="4"/>
  <c r="BD24" i="4"/>
  <c r="BC24" i="4"/>
  <c r="BB24" i="4"/>
  <c r="BA24" i="4"/>
  <c r="AZ24" i="4"/>
  <c r="AY24" i="4"/>
  <c r="AX24" i="4"/>
  <c r="AW24" i="4"/>
  <c r="AV24" i="4"/>
  <c r="AU24" i="4"/>
  <c r="AT24" i="4"/>
  <c r="AS24" i="4"/>
  <c r="AR24" i="4"/>
  <c r="AQ24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B24" i="4"/>
  <c r="C28" i="5" s="1"/>
  <c r="Q28" i="6" s="1"/>
  <c r="R28" i="6" s="1"/>
  <c r="IB23" i="4"/>
  <c r="IA23" i="4"/>
  <c r="HZ23" i="4"/>
  <c r="HY23" i="4"/>
  <c r="HX23" i="4"/>
  <c r="HW23" i="4"/>
  <c r="HV23" i="4"/>
  <c r="HU23" i="4"/>
  <c r="HT23" i="4"/>
  <c r="HS23" i="4"/>
  <c r="HR23" i="4"/>
  <c r="HQ23" i="4"/>
  <c r="HP23" i="4"/>
  <c r="HO23" i="4"/>
  <c r="HN23" i="4"/>
  <c r="HM23" i="4"/>
  <c r="HL23" i="4"/>
  <c r="HK23" i="4"/>
  <c r="HJ23" i="4"/>
  <c r="HI23" i="4"/>
  <c r="HH23" i="4"/>
  <c r="HG23" i="4"/>
  <c r="HF23" i="4"/>
  <c r="HE23" i="4"/>
  <c r="HD23" i="4"/>
  <c r="HC23" i="4"/>
  <c r="HB23" i="4"/>
  <c r="HA23" i="4"/>
  <c r="GZ23" i="4"/>
  <c r="GY23" i="4"/>
  <c r="GX23" i="4"/>
  <c r="GW23" i="4"/>
  <c r="GV23" i="4"/>
  <c r="GU23" i="4"/>
  <c r="GT23" i="4"/>
  <c r="GS23" i="4"/>
  <c r="GR23" i="4"/>
  <c r="GQ23" i="4"/>
  <c r="GP23" i="4"/>
  <c r="GO23" i="4"/>
  <c r="GN23" i="4"/>
  <c r="GM23" i="4"/>
  <c r="GL23" i="4"/>
  <c r="GK23" i="4"/>
  <c r="GJ23" i="4"/>
  <c r="GI23" i="4"/>
  <c r="GH23" i="4"/>
  <c r="GG23" i="4"/>
  <c r="GF23" i="4"/>
  <c r="GE23" i="4"/>
  <c r="GD23" i="4"/>
  <c r="GC23" i="4"/>
  <c r="GB23" i="4"/>
  <c r="GA23" i="4"/>
  <c r="FZ23" i="4"/>
  <c r="FY23" i="4"/>
  <c r="FX23" i="4"/>
  <c r="FW23" i="4"/>
  <c r="FV23" i="4"/>
  <c r="FU23" i="4"/>
  <c r="FT23" i="4"/>
  <c r="FS23" i="4"/>
  <c r="FR23" i="4"/>
  <c r="FQ23" i="4"/>
  <c r="FP23" i="4"/>
  <c r="FO23" i="4"/>
  <c r="FN23" i="4"/>
  <c r="FM23" i="4"/>
  <c r="FL23" i="4"/>
  <c r="FK23" i="4"/>
  <c r="FJ23" i="4"/>
  <c r="FI23" i="4"/>
  <c r="FH23" i="4"/>
  <c r="FG23" i="4"/>
  <c r="FF23" i="4"/>
  <c r="FE23" i="4"/>
  <c r="FD23" i="4"/>
  <c r="FC23" i="4"/>
  <c r="FB23" i="4"/>
  <c r="FA23" i="4"/>
  <c r="EZ23" i="4"/>
  <c r="EY23" i="4"/>
  <c r="EX23" i="4"/>
  <c r="EW23" i="4"/>
  <c r="EV23" i="4"/>
  <c r="EU23" i="4"/>
  <c r="ET23" i="4"/>
  <c r="ES23" i="4"/>
  <c r="ER23" i="4"/>
  <c r="EQ23" i="4"/>
  <c r="EP23" i="4"/>
  <c r="EO23" i="4"/>
  <c r="EN23" i="4"/>
  <c r="EM23" i="4"/>
  <c r="EL23" i="4"/>
  <c r="EK23" i="4"/>
  <c r="EJ23" i="4"/>
  <c r="EI23" i="4"/>
  <c r="EH23" i="4"/>
  <c r="EG23" i="4"/>
  <c r="EF23" i="4"/>
  <c r="EE23" i="4"/>
  <c r="ED23" i="4"/>
  <c r="EC23" i="4"/>
  <c r="EB23" i="4"/>
  <c r="EA23" i="4"/>
  <c r="DZ23" i="4"/>
  <c r="DY23" i="4"/>
  <c r="DX23" i="4"/>
  <c r="DW23" i="4"/>
  <c r="DV23" i="4"/>
  <c r="DU23" i="4"/>
  <c r="DT23" i="4"/>
  <c r="DS23" i="4"/>
  <c r="DR23" i="4"/>
  <c r="DQ23" i="4"/>
  <c r="DP23" i="4"/>
  <c r="DO23" i="4"/>
  <c r="DN23" i="4"/>
  <c r="DM23" i="4"/>
  <c r="DL23" i="4"/>
  <c r="DK23" i="4"/>
  <c r="DJ23" i="4"/>
  <c r="DI23" i="4"/>
  <c r="DH23" i="4"/>
  <c r="DG23" i="4"/>
  <c r="DF23" i="4"/>
  <c r="DE23" i="4"/>
  <c r="DD23" i="4"/>
  <c r="DC23" i="4"/>
  <c r="DB23" i="4"/>
  <c r="DA23" i="4"/>
  <c r="CZ23" i="4"/>
  <c r="CY23" i="4"/>
  <c r="CX23" i="4"/>
  <c r="CW23" i="4"/>
  <c r="CV23" i="4"/>
  <c r="CU23" i="4"/>
  <c r="CT23" i="4"/>
  <c r="CS23" i="4"/>
  <c r="CR23" i="4"/>
  <c r="CQ23" i="4"/>
  <c r="CP23" i="4"/>
  <c r="CO23" i="4"/>
  <c r="CN23" i="4"/>
  <c r="CM23" i="4"/>
  <c r="CL23" i="4"/>
  <c r="CK23" i="4"/>
  <c r="CJ23" i="4"/>
  <c r="CI23" i="4"/>
  <c r="CH23" i="4"/>
  <c r="CG23" i="4"/>
  <c r="CF23" i="4"/>
  <c r="CE23" i="4"/>
  <c r="CD23" i="4"/>
  <c r="CC23" i="4"/>
  <c r="CB23" i="4"/>
  <c r="CA23" i="4"/>
  <c r="BZ23" i="4"/>
  <c r="BY23" i="4"/>
  <c r="BX23" i="4"/>
  <c r="BW23" i="4"/>
  <c r="BV23" i="4"/>
  <c r="BU23" i="4"/>
  <c r="BT23" i="4"/>
  <c r="BS23" i="4"/>
  <c r="BR23" i="4"/>
  <c r="BQ23" i="4"/>
  <c r="BP23" i="4"/>
  <c r="BO23" i="4"/>
  <c r="BN23" i="4"/>
  <c r="BM23" i="4"/>
  <c r="BL23" i="4"/>
  <c r="BK23" i="4"/>
  <c r="BJ23" i="4"/>
  <c r="BI23" i="4"/>
  <c r="BH23" i="4"/>
  <c r="BG23" i="4"/>
  <c r="BF23" i="4"/>
  <c r="BE23" i="4"/>
  <c r="BD23" i="4"/>
  <c r="BC23" i="4"/>
  <c r="BB23" i="4"/>
  <c r="BA23" i="4"/>
  <c r="AZ23" i="4"/>
  <c r="AY23" i="4"/>
  <c r="AX23" i="4"/>
  <c r="AW23" i="4"/>
  <c r="AV23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F23" i="4"/>
  <c r="E23" i="4"/>
  <c r="D23" i="4"/>
  <c r="C23" i="4"/>
  <c r="B23" i="4"/>
  <c r="C27" i="5" s="1"/>
  <c r="Q27" i="6" s="1"/>
  <c r="R27" i="6" s="1"/>
  <c r="IB22" i="4"/>
  <c r="IA22" i="4"/>
  <c r="HZ22" i="4"/>
  <c r="HY22" i="4"/>
  <c r="HX22" i="4"/>
  <c r="HW22" i="4"/>
  <c r="HV22" i="4"/>
  <c r="HU22" i="4"/>
  <c r="HT22" i="4"/>
  <c r="HS22" i="4"/>
  <c r="HR22" i="4"/>
  <c r="HQ22" i="4"/>
  <c r="HP22" i="4"/>
  <c r="HO22" i="4"/>
  <c r="HN22" i="4"/>
  <c r="HM22" i="4"/>
  <c r="HL22" i="4"/>
  <c r="HK22" i="4"/>
  <c r="HJ22" i="4"/>
  <c r="HI22" i="4"/>
  <c r="HH22" i="4"/>
  <c r="HG22" i="4"/>
  <c r="HF22" i="4"/>
  <c r="HE22" i="4"/>
  <c r="HD22" i="4"/>
  <c r="HC22" i="4"/>
  <c r="HB22" i="4"/>
  <c r="HA22" i="4"/>
  <c r="GZ22" i="4"/>
  <c r="GY22" i="4"/>
  <c r="GX22" i="4"/>
  <c r="GW22" i="4"/>
  <c r="GV22" i="4"/>
  <c r="GU22" i="4"/>
  <c r="GT22" i="4"/>
  <c r="GS22" i="4"/>
  <c r="GR22" i="4"/>
  <c r="GQ22" i="4"/>
  <c r="GP22" i="4"/>
  <c r="GO22" i="4"/>
  <c r="GN22" i="4"/>
  <c r="GM22" i="4"/>
  <c r="GL22" i="4"/>
  <c r="GK22" i="4"/>
  <c r="GJ22" i="4"/>
  <c r="GI22" i="4"/>
  <c r="GH22" i="4"/>
  <c r="GG22" i="4"/>
  <c r="GF22" i="4"/>
  <c r="GE22" i="4"/>
  <c r="GD22" i="4"/>
  <c r="GC22" i="4"/>
  <c r="GB22" i="4"/>
  <c r="GA22" i="4"/>
  <c r="FZ22" i="4"/>
  <c r="FY22" i="4"/>
  <c r="FX22" i="4"/>
  <c r="FW22" i="4"/>
  <c r="FV22" i="4"/>
  <c r="FU22" i="4"/>
  <c r="FT22" i="4"/>
  <c r="FS22" i="4"/>
  <c r="FR22" i="4"/>
  <c r="FQ22" i="4"/>
  <c r="FP22" i="4"/>
  <c r="FO22" i="4"/>
  <c r="FN22" i="4"/>
  <c r="FM22" i="4"/>
  <c r="FL22" i="4"/>
  <c r="FK22" i="4"/>
  <c r="FJ22" i="4"/>
  <c r="FI22" i="4"/>
  <c r="FH22" i="4"/>
  <c r="FG22" i="4"/>
  <c r="FF22" i="4"/>
  <c r="FE22" i="4"/>
  <c r="FD22" i="4"/>
  <c r="FC22" i="4"/>
  <c r="FB22" i="4"/>
  <c r="FA22" i="4"/>
  <c r="EZ22" i="4"/>
  <c r="EY22" i="4"/>
  <c r="EX22" i="4"/>
  <c r="EW22" i="4"/>
  <c r="EV22" i="4"/>
  <c r="EU22" i="4"/>
  <c r="ET22" i="4"/>
  <c r="ES22" i="4"/>
  <c r="ER22" i="4"/>
  <c r="EQ22" i="4"/>
  <c r="EP22" i="4"/>
  <c r="EO22" i="4"/>
  <c r="EN22" i="4"/>
  <c r="EM22" i="4"/>
  <c r="EL22" i="4"/>
  <c r="EK22" i="4"/>
  <c r="EJ22" i="4"/>
  <c r="EI22" i="4"/>
  <c r="EH22" i="4"/>
  <c r="EG22" i="4"/>
  <c r="EF22" i="4"/>
  <c r="EE22" i="4"/>
  <c r="ED22" i="4"/>
  <c r="EC22" i="4"/>
  <c r="EB22" i="4"/>
  <c r="EA22" i="4"/>
  <c r="DZ22" i="4"/>
  <c r="DY22" i="4"/>
  <c r="DX22" i="4"/>
  <c r="DW22" i="4"/>
  <c r="DV22" i="4"/>
  <c r="DU22" i="4"/>
  <c r="DT22" i="4"/>
  <c r="DS22" i="4"/>
  <c r="DR22" i="4"/>
  <c r="DQ22" i="4"/>
  <c r="DP22" i="4"/>
  <c r="DO22" i="4"/>
  <c r="DN22" i="4"/>
  <c r="DM22" i="4"/>
  <c r="DL22" i="4"/>
  <c r="DK22" i="4"/>
  <c r="DJ22" i="4"/>
  <c r="DI22" i="4"/>
  <c r="DH22" i="4"/>
  <c r="DG22" i="4"/>
  <c r="DF22" i="4"/>
  <c r="DE22" i="4"/>
  <c r="DD22" i="4"/>
  <c r="DC22" i="4"/>
  <c r="DB22" i="4"/>
  <c r="DA22" i="4"/>
  <c r="CZ22" i="4"/>
  <c r="CY22" i="4"/>
  <c r="CX22" i="4"/>
  <c r="CW22" i="4"/>
  <c r="CV22" i="4"/>
  <c r="CU22" i="4"/>
  <c r="CT22" i="4"/>
  <c r="CS22" i="4"/>
  <c r="CR22" i="4"/>
  <c r="CQ22" i="4"/>
  <c r="CP22" i="4"/>
  <c r="CO22" i="4"/>
  <c r="CN22" i="4"/>
  <c r="CM22" i="4"/>
  <c r="CL22" i="4"/>
  <c r="CK22" i="4"/>
  <c r="CJ22" i="4"/>
  <c r="CI22" i="4"/>
  <c r="CH22" i="4"/>
  <c r="CG22" i="4"/>
  <c r="CF22" i="4"/>
  <c r="CE22" i="4"/>
  <c r="CD22" i="4"/>
  <c r="CC22" i="4"/>
  <c r="CB22" i="4"/>
  <c r="CA22" i="4"/>
  <c r="BZ22" i="4"/>
  <c r="BY22" i="4"/>
  <c r="BX22" i="4"/>
  <c r="BW22" i="4"/>
  <c r="BV22" i="4"/>
  <c r="BU22" i="4"/>
  <c r="BT22" i="4"/>
  <c r="BS22" i="4"/>
  <c r="BR22" i="4"/>
  <c r="BQ22" i="4"/>
  <c r="BP22" i="4"/>
  <c r="BO22" i="4"/>
  <c r="BN22" i="4"/>
  <c r="BM22" i="4"/>
  <c r="BL22" i="4"/>
  <c r="BK22" i="4"/>
  <c r="BJ22" i="4"/>
  <c r="BI22" i="4"/>
  <c r="BH22" i="4"/>
  <c r="BG22" i="4"/>
  <c r="BF22" i="4"/>
  <c r="BE22" i="4"/>
  <c r="BD22" i="4"/>
  <c r="BC22" i="4"/>
  <c r="BB22" i="4"/>
  <c r="BA22" i="4"/>
  <c r="AZ22" i="4"/>
  <c r="AY22" i="4"/>
  <c r="AX22" i="4"/>
  <c r="AW22" i="4"/>
  <c r="AV22" i="4"/>
  <c r="AU22" i="4"/>
  <c r="AT22" i="4"/>
  <c r="AS22" i="4"/>
  <c r="AR22" i="4"/>
  <c r="AQ22" i="4"/>
  <c r="AP22" i="4"/>
  <c r="AO22" i="4"/>
  <c r="AN22" i="4"/>
  <c r="AM22" i="4"/>
  <c r="AL22" i="4"/>
  <c r="AK22" i="4"/>
  <c r="AJ22" i="4"/>
  <c r="AI22" i="4"/>
  <c r="AH22" i="4"/>
  <c r="AG22" i="4"/>
  <c r="AF22" i="4"/>
  <c r="AE22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B22" i="4"/>
  <c r="C26" i="5" s="1"/>
  <c r="Q26" i="6" s="1"/>
  <c r="R26" i="6" s="1"/>
  <c r="IB21" i="4"/>
  <c r="IA21" i="4"/>
  <c r="HZ21" i="4"/>
  <c r="HY21" i="4"/>
  <c r="HX21" i="4"/>
  <c r="HW21" i="4"/>
  <c r="HV21" i="4"/>
  <c r="HU21" i="4"/>
  <c r="HT21" i="4"/>
  <c r="HS21" i="4"/>
  <c r="HR21" i="4"/>
  <c r="HQ21" i="4"/>
  <c r="HP21" i="4"/>
  <c r="HO21" i="4"/>
  <c r="HN21" i="4"/>
  <c r="HM21" i="4"/>
  <c r="HL21" i="4"/>
  <c r="HK21" i="4"/>
  <c r="HJ21" i="4"/>
  <c r="HI21" i="4"/>
  <c r="HH21" i="4"/>
  <c r="HG21" i="4"/>
  <c r="HF21" i="4"/>
  <c r="HE21" i="4"/>
  <c r="HD21" i="4"/>
  <c r="HC21" i="4"/>
  <c r="HB21" i="4"/>
  <c r="HA21" i="4"/>
  <c r="GZ21" i="4"/>
  <c r="GY21" i="4"/>
  <c r="GX21" i="4"/>
  <c r="GW21" i="4"/>
  <c r="GV21" i="4"/>
  <c r="GU21" i="4"/>
  <c r="GT21" i="4"/>
  <c r="GS21" i="4"/>
  <c r="GR21" i="4"/>
  <c r="GQ21" i="4"/>
  <c r="GP21" i="4"/>
  <c r="GO21" i="4"/>
  <c r="GN21" i="4"/>
  <c r="GM21" i="4"/>
  <c r="GL21" i="4"/>
  <c r="GK21" i="4"/>
  <c r="GJ21" i="4"/>
  <c r="GI21" i="4"/>
  <c r="GH21" i="4"/>
  <c r="GG21" i="4"/>
  <c r="GF21" i="4"/>
  <c r="GE21" i="4"/>
  <c r="GD21" i="4"/>
  <c r="GC21" i="4"/>
  <c r="GB21" i="4"/>
  <c r="GA21" i="4"/>
  <c r="FZ21" i="4"/>
  <c r="FY21" i="4"/>
  <c r="FX21" i="4"/>
  <c r="FW21" i="4"/>
  <c r="FV21" i="4"/>
  <c r="FU21" i="4"/>
  <c r="FT21" i="4"/>
  <c r="FS21" i="4"/>
  <c r="FR21" i="4"/>
  <c r="FQ21" i="4"/>
  <c r="FP21" i="4"/>
  <c r="FO21" i="4"/>
  <c r="FN21" i="4"/>
  <c r="FM21" i="4"/>
  <c r="FL21" i="4"/>
  <c r="FK21" i="4"/>
  <c r="FJ21" i="4"/>
  <c r="FI21" i="4"/>
  <c r="FH21" i="4"/>
  <c r="FG21" i="4"/>
  <c r="FF21" i="4"/>
  <c r="FE21" i="4"/>
  <c r="FD21" i="4"/>
  <c r="FC21" i="4"/>
  <c r="FB21" i="4"/>
  <c r="FA21" i="4"/>
  <c r="EZ21" i="4"/>
  <c r="EY21" i="4"/>
  <c r="EX21" i="4"/>
  <c r="EW21" i="4"/>
  <c r="EV21" i="4"/>
  <c r="EU21" i="4"/>
  <c r="ET21" i="4"/>
  <c r="ES21" i="4"/>
  <c r="ER21" i="4"/>
  <c r="EQ21" i="4"/>
  <c r="EP21" i="4"/>
  <c r="EO21" i="4"/>
  <c r="EN21" i="4"/>
  <c r="EM21" i="4"/>
  <c r="EL21" i="4"/>
  <c r="EK21" i="4"/>
  <c r="EJ21" i="4"/>
  <c r="EI21" i="4"/>
  <c r="EH21" i="4"/>
  <c r="EG21" i="4"/>
  <c r="EF21" i="4"/>
  <c r="EE21" i="4"/>
  <c r="ED21" i="4"/>
  <c r="EC21" i="4"/>
  <c r="EB21" i="4"/>
  <c r="EA21" i="4"/>
  <c r="DZ21" i="4"/>
  <c r="DY21" i="4"/>
  <c r="DX21" i="4"/>
  <c r="DW21" i="4"/>
  <c r="DV21" i="4"/>
  <c r="DU21" i="4"/>
  <c r="DT21" i="4"/>
  <c r="DS21" i="4"/>
  <c r="DR21" i="4"/>
  <c r="DQ21" i="4"/>
  <c r="DP21" i="4"/>
  <c r="DO21" i="4"/>
  <c r="DN21" i="4"/>
  <c r="DM21" i="4"/>
  <c r="DL21" i="4"/>
  <c r="DK21" i="4"/>
  <c r="DJ21" i="4"/>
  <c r="DI21" i="4"/>
  <c r="DH21" i="4"/>
  <c r="DG21" i="4"/>
  <c r="DF21" i="4"/>
  <c r="DE21" i="4"/>
  <c r="DD21" i="4"/>
  <c r="DC21" i="4"/>
  <c r="DB21" i="4"/>
  <c r="DA21" i="4"/>
  <c r="CZ21" i="4"/>
  <c r="CY21" i="4"/>
  <c r="CX21" i="4"/>
  <c r="CW21" i="4"/>
  <c r="CV21" i="4"/>
  <c r="CU21" i="4"/>
  <c r="CT21" i="4"/>
  <c r="CS21" i="4"/>
  <c r="CR21" i="4"/>
  <c r="CQ21" i="4"/>
  <c r="CP21" i="4"/>
  <c r="CO21" i="4"/>
  <c r="CN21" i="4"/>
  <c r="CM21" i="4"/>
  <c r="CL21" i="4"/>
  <c r="CK21" i="4"/>
  <c r="CJ21" i="4"/>
  <c r="CI21" i="4"/>
  <c r="CH21" i="4"/>
  <c r="CG21" i="4"/>
  <c r="CF21" i="4"/>
  <c r="CE21" i="4"/>
  <c r="CD21" i="4"/>
  <c r="CC21" i="4"/>
  <c r="CB21" i="4"/>
  <c r="CA21" i="4"/>
  <c r="BZ21" i="4"/>
  <c r="BY21" i="4"/>
  <c r="BX21" i="4"/>
  <c r="BW21" i="4"/>
  <c r="BV21" i="4"/>
  <c r="BU21" i="4"/>
  <c r="BT21" i="4"/>
  <c r="BS21" i="4"/>
  <c r="BR21" i="4"/>
  <c r="BQ21" i="4"/>
  <c r="BP21" i="4"/>
  <c r="BO21" i="4"/>
  <c r="BN21" i="4"/>
  <c r="BM21" i="4"/>
  <c r="BL21" i="4"/>
  <c r="BK21" i="4"/>
  <c r="BJ21" i="4"/>
  <c r="BI21" i="4"/>
  <c r="BH21" i="4"/>
  <c r="BG21" i="4"/>
  <c r="BF21" i="4"/>
  <c r="BE21" i="4"/>
  <c r="BD21" i="4"/>
  <c r="BC21" i="4"/>
  <c r="BB21" i="4"/>
  <c r="BA21" i="4"/>
  <c r="AZ21" i="4"/>
  <c r="AY21" i="4"/>
  <c r="AX21" i="4"/>
  <c r="AW21" i="4"/>
  <c r="AV21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F21" i="4"/>
  <c r="AE21" i="4"/>
  <c r="AD21" i="4"/>
  <c r="AC21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F21" i="4"/>
  <c r="E21" i="4"/>
  <c r="D21" i="4"/>
  <c r="C21" i="4"/>
  <c r="B21" i="4"/>
  <c r="C25" i="5" s="1"/>
  <c r="Q25" i="6" s="1"/>
  <c r="R25" i="6" s="1"/>
  <c r="IB20" i="4"/>
  <c r="IA20" i="4"/>
  <c r="HZ20" i="4"/>
  <c r="HY20" i="4"/>
  <c r="HX20" i="4"/>
  <c r="HW20" i="4"/>
  <c r="HV20" i="4"/>
  <c r="HU20" i="4"/>
  <c r="HT20" i="4"/>
  <c r="HS20" i="4"/>
  <c r="HR20" i="4"/>
  <c r="HQ20" i="4"/>
  <c r="HP20" i="4"/>
  <c r="HO20" i="4"/>
  <c r="HN20" i="4"/>
  <c r="HM20" i="4"/>
  <c r="HL20" i="4"/>
  <c r="HK20" i="4"/>
  <c r="HJ20" i="4"/>
  <c r="HI20" i="4"/>
  <c r="HH20" i="4"/>
  <c r="HG20" i="4"/>
  <c r="HF20" i="4"/>
  <c r="HE20" i="4"/>
  <c r="HD20" i="4"/>
  <c r="HC20" i="4"/>
  <c r="HB20" i="4"/>
  <c r="HA20" i="4"/>
  <c r="GZ20" i="4"/>
  <c r="GY20" i="4"/>
  <c r="GX20" i="4"/>
  <c r="GW20" i="4"/>
  <c r="GV20" i="4"/>
  <c r="GU20" i="4"/>
  <c r="GT20" i="4"/>
  <c r="GS20" i="4"/>
  <c r="GR20" i="4"/>
  <c r="GQ20" i="4"/>
  <c r="GP20" i="4"/>
  <c r="GO20" i="4"/>
  <c r="GN20" i="4"/>
  <c r="GM20" i="4"/>
  <c r="GL20" i="4"/>
  <c r="GK20" i="4"/>
  <c r="GJ20" i="4"/>
  <c r="GI20" i="4"/>
  <c r="GH20" i="4"/>
  <c r="GG20" i="4"/>
  <c r="GF20" i="4"/>
  <c r="GE20" i="4"/>
  <c r="GD20" i="4"/>
  <c r="GC20" i="4"/>
  <c r="GB20" i="4"/>
  <c r="GA20" i="4"/>
  <c r="FZ20" i="4"/>
  <c r="FY20" i="4"/>
  <c r="FX20" i="4"/>
  <c r="FW20" i="4"/>
  <c r="FV20" i="4"/>
  <c r="FU20" i="4"/>
  <c r="FT20" i="4"/>
  <c r="FS20" i="4"/>
  <c r="FR20" i="4"/>
  <c r="FQ20" i="4"/>
  <c r="FP20" i="4"/>
  <c r="FO20" i="4"/>
  <c r="FN20" i="4"/>
  <c r="FM20" i="4"/>
  <c r="FL20" i="4"/>
  <c r="FK20" i="4"/>
  <c r="FJ20" i="4"/>
  <c r="FI20" i="4"/>
  <c r="FH20" i="4"/>
  <c r="FG20" i="4"/>
  <c r="FF20" i="4"/>
  <c r="FE20" i="4"/>
  <c r="FD20" i="4"/>
  <c r="FC20" i="4"/>
  <c r="FB20" i="4"/>
  <c r="FA20" i="4"/>
  <c r="EZ20" i="4"/>
  <c r="EY20" i="4"/>
  <c r="EX20" i="4"/>
  <c r="EW20" i="4"/>
  <c r="EV20" i="4"/>
  <c r="EU20" i="4"/>
  <c r="ET20" i="4"/>
  <c r="ES20" i="4"/>
  <c r="ER20" i="4"/>
  <c r="EQ20" i="4"/>
  <c r="EP20" i="4"/>
  <c r="EO20" i="4"/>
  <c r="EN20" i="4"/>
  <c r="EM20" i="4"/>
  <c r="EL20" i="4"/>
  <c r="EK20" i="4"/>
  <c r="EJ20" i="4"/>
  <c r="EI20" i="4"/>
  <c r="EH20" i="4"/>
  <c r="EG20" i="4"/>
  <c r="EF20" i="4"/>
  <c r="EE20" i="4"/>
  <c r="ED20" i="4"/>
  <c r="EC20" i="4"/>
  <c r="EB20" i="4"/>
  <c r="EA20" i="4"/>
  <c r="DZ20" i="4"/>
  <c r="DY20" i="4"/>
  <c r="DX20" i="4"/>
  <c r="DW20" i="4"/>
  <c r="DV20" i="4"/>
  <c r="DU20" i="4"/>
  <c r="DT20" i="4"/>
  <c r="DS20" i="4"/>
  <c r="DR20" i="4"/>
  <c r="DQ20" i="4"/>
  <c r="DP20" i="4"/>
  <c r="DO20" i="4"/>
  <c r="DN20" i="4"/>
  <c r="DM20" i="4"/>
  <c r="DL20" i="4"/>
  <c r="DK20" i="4"/>
  <c r="DJ20" i="4"/>
  <c r="DI20" i="4"/>
  <c r="DH20" i="4"/>
  <c r="DG20" i="4"/>
  <c r="DF20" i="4"/>
  <c r="DE20" i="4"/>
  <c r="DD20" i="4"/>
  <c r="DC20" i="4"/>
  <c r="DB20" i="4"/>
  <c r="DA20" i="4"/>
  <c r="CZ20" i="4"/>
  <c r="CY20" i="4"/>
  <c r="CX20" i="4"/>
  <c r="CW20" i="4"/>
  <c r="CV20" i="4"/>
  <c r="CU20" i="4"/>
  <c r="CT20" i="4"/>
  <c r="CS20" i="4"/>
  <c r="CR20" i="4"/>
  <c r="CQ20" i="4"/>
  <c r="CP20" i="4"/>
  <c r="CO20" i="4"/>
  <c r="CN20" i="4"/>
  <c r="CM20" i="4"/>
  <c r="CL20" i="4"/>
  <c r="CK20" i="4"/>
  <c r="CJ20" i="4"/>
  <c r="CI20" i="4"/>
  <c r="CH20" i="4"/>
  <c r="CG20" i="4"/>
  <c r="CF20" i="4"/>
  <c r="CE20" i="4"/>
  <c r="CD20" i="4"/>
  <c r="CC20" i="4"/>
  <c r="CB20" i="4"/>
  <c r="CA20" i="4"/>
  <c r="BZ20" i="4"/>
  <c r="BY20" i="4"/>
  <c r="BX20" i="4"/>
  <c r="BW20" i="4"/>
  <c r="BV20" i="4"/>
  <c r="BU20" i="4"/>
  <c r="BT20" i="4"/>
  <c r="BS20" i="4"/>
  <c r="BR20" i="4"/>
  <c r="BQ20" i="4"/>
  <c r="BP20" i="4"/>
  <c r="BO20" i="4"/>
  <c r="BN20" i="4"/>
  <c r="BM20" i="4"/>
  <c r="BL20" i="4"/>
  <c r="BK20" i="4"/>
  <c r="BJ20" i="4"/>
  <c r="BI20" i="4"/>
  <c r="BH20" i="4"/>
  <c r="BG20" i="4"/>
  <c r="BF20" i="4"/>
  <c r="BE20" i="4"/>
  <c r="BD20" i="4"/>
  <c r="BC20" i="4"/>
  <c r="BB20" i="4"/>
  <c r="BA20" i="4"/>
  <c r="AZ20" i="4"/>
  <c r="AY20" i="4"/>
  <c r="AX20" i="4"/>
  <c r="AW20" i="4"/>
  <c r="AV20" i="4"/>
  <c r="AU20" i="4"/>
  <c r="AT20" i="4"/>
  <c r="AS20" i="4"/>
  <c r="AR20" i="4"/>
  <c r="AQ20" i="4"/>
  <c r="AP20" i="4"/>
  <c r="AO20" i="4"/>
  <c r="AN20" i="4"/>
  <c r="AM20" i="4"/>
  <c r="AL20" i="4"/>
  <c r="AK20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F20" i="4"/>
  <c r="E20" i="4"/>
  <c r="D20" i="4"/>
  <c r="C20" i="4"/>
  <c r="B20" i="4"/>
  <c r="C24" i="5" s="1"/>
  <c r="Q24" i="6" s="1"/>
  <c r="R24" i="6" s="1"/>
  <c r="IB19" i="4"/>
  <c r="IA19" i="4"/>
  <c r="HZ19" i="4"/>
  <c r="HY19" i="4"/>
  <c r="HX19" i="4"/>
  <c r="HW19" i="4"/>
  <c r="HV19" i="4"/>
  <c r="HU19" i="4"/>
  <c r="HT19" i="4"/>
  <c r="HS19" i="4"/>
  <c r="HR19" i="4"/>
  <c r="HQ19" i="4"/>
  <c r="HP19" i="4"/>
  <c r="HO19" i="4"/>
  <c r="HN19" i="4"/>
  <c r="HM19" i="4"/>
  <c r="HL19" i="4"/>
  <c r="HK19" i="4"/>
  <c r="HJ19" i="4"/>
  <c r="HI19" i="4"/>
  <c r="HH19" i="4"/>
  <c r="HG19" i="4"/>
  <c r="HF19" i="4"/>
  <c r="HE19" i="4"/>
  <c r="HD19" i="4"/>
  <c r="HC19" i="4"/>
  <c r="HB19" i="4"/>
  <c r="HA19" i="4"/>
  <c r="GZ19" i="4"/>
  <c r="GY19" i="4"/>
  <c r="GX19" i="4"/>
  <c r="GW19" i="4"/>
  <c r="GV19" i="4"/>
  <c r="GU19" i="4"/>
  <c r="GT19" i="4"/>
  <c r="GS19" i="4"/>
  <c r="GR19" i="4"/>
  <c r="GQ19" i="4"/>
  <c r="GP19" i="4"/>
  <c r="GO19" i="4"/>
  <c r="GN19" i="4"/>
  <c r="GM19" i="4"/>
  <c r="GL19" i="4"/>
  <c r="GK19" i="4"/>
  <c r="GJ19" i="4"/>
  <c r="GI19" i="4"/>
  <c r="GH19" i="4"/>
  <c r="GG19" i="4"/>
  <c r="GF19" i="4"/>
  <c r="GE19" i="4"/>
  <c r="GD19" i="4"/>
  <c r="GC19" i="4"/>
  <c r="GB19" i="4"/>
  <c r="GA19" i="4"/>
  <c r="FZ19" i="4"/>
  <c r="FY19" i="4"/>
  <c r="FX19" i="4"/>
  <c r="FW19" i="4"/>
  <c r="FV19" i="4"/>
  <c r="FU19" i="4"/>
  <c r="FT19" i="4"/>
  <c r="FS19" i="4"/>
  <c r="FR19" i="4"/>
  <c r="FQ19" i="4"/>
  <c r="FP19" i="4"/>
  <c r="FO19" i="4"/>
  <c r="FN19" i="4"/>
  <c r="FM19" i="4"/>
  <c r="FL19" i="4"/>
  <c r="FK19" i="4"/>
  <c r="FJ19" i="4"/>
  <c r="FI19" i="4"/>
  <c r="FH19" i="4"/>
  <c r="FG19" i="4"/>
  <c r="FF19" i="4"/>
  <c r="FE19" i="4"/>
  <c r="FD19" i="4"/>
  <c r="FC19" i="4"/>
  <c r="FB19" i="4"/>
  <c r="FA19" i="4"/>
  <c r="EZ19" i="4"/>
  <c r="EY19" i="4"/>
  <c r="EX19" i="4"/>
  <c r="EW19" i="4"/>
  <c r="EV19" i="4"/>
  <c r="EU19" i="4"/>
  <c r="ET19" i="4"/>
  <c r="ES19" i="4"/>
  <c r="ER19" i="4"/>
  <c r="EQ19" i="4"/>
  <c r="EP19" i="4"/>
  <c r="EO19" i="4"/>
  <c r="EN19" i="4"/>
  <c r="EM19" i="4"/>
  <c r="EL19" i="4"/>
  <c r="EK19" i="4"/>
  <c r="EJ19" i="4"/>
  <c r="EI19" i="4"/>
  <c r="EH19" i="4"/>
  <c r="EG19" i="4"/>
  <c r="EF19" i="4"/>
  <c r="EE19" i="4"/>
  <c r="ED19" i="4"/>
  <c r="EC19" i="4"/>
  <c r="EB19" i="4"/>
  <c r="EA19" i="4"/>
  <c r="DZ19" i="4"/>
  <c r="DY19" i="4"/>
  <c r="DX19" i="4"/>
  <c r="DW19" i="4"/>
  <c r="DV19" i="4"/>
  <c r="DU19" i="4"/>
  <c r="DT19" i="4"/>
  <c r="DS19" i="4"/>
  <c r="DR19" i="4"/>
  <c r="DQ19" i="4"/>
  <c r="DP19" i="4"/>
  <c r="DO19" i="4"/>
  <c r="DN19" i="4"/>
  <c r="DM19" i="4"/>
  <c r="DL19" i="4"/>
  <c r="DK19" i="4"/>
  <c r="DJ19" i="4"/>
  <c r="DI19" i="4"/>
  <c r="DH19" i="4"/>
  <c r="DG19" i="4"/>
  <c r="DF19" i="4"/>
  <c r="DE19" i="4"/>
  <c r="DD19" i="4"/>
  <c r="DC19" i="4"/>
  <c r="DB19" i="4"/>
  <c r="DA19" i="4"/>
  <c r="CZ19" i="4"/>
  <c r="CY19" i="4"/>
  <c r="CX19" i="4"/>
  <c r="CW19" i="4"/>
  <c r="CV19" i="4"/>
  <c r="CU19" i="4"/>
  <c r="CT19" i="4"/>
  <c r="CS19" i="4"/>
  <c r="CR19" i="4"/>
  <c r="CQ19" i="4"/>
  <c r="CP19" i="4"/>
  <c r="CO19" i="4"/>
  <c r="CN19" i="4"/>
  <c r="CM19" i="4"/>
  <c r="CL19" i="4"/>
  <c r="CK19" i="4"/>
  <c r="CJ19" i="4"/>
  <c r="CI19" i="4"/>
  <c r="CH19" i="4"/>
  <c r="CG19" i="4"/>
  <c r="CF19" i="4"/>
  <c r="CE19" i="4"/>
  <c r="CD19" i="4"/>
  <c r="CC19" i="4"/>
  <c r="CB19" i="4"/>
  <c r="CA19" i="4"/>
  <c r="BZ19" i="4"/>
  <c r="BY19" i="4"/>
  <c r="BX19" i="4"/>
  <c r="BW19" i="4"/>
  <c r="BV19" i="4"/>
  <c r="BU19" i="4"/>
  <c r="BT19" i="4"/>
  <c r="BS19" i="4"/>
  <c r="BR19" i="4"/>
  <c r="BQ19" i="4"/>
  <c r="BP19" i="4"/>
  <c r="BO19" i="4"/>
  <c r="BN19" i="4"/>
  <c r="BM19" i="4"/>
  <c r="BL19" i="4"/>
  <c r="BK19" i="4"/>
  <c r="BJ19" i="4"/>
  <c r="BI19" i="4"/>
  <c r="BH19" i="4"/>
  <c r="BG19" i="4"/>
  <c r="BF19" i="4"/>
  <c r="BE19" i="4"/>
  <c r="BD19" i="4"/>
  <c r="BC19" i="4"/>
  <c r="BB19" i="4"/>
  <c r="BA19" i="4"/>
  <c r="AZ19" i="4"/>
  <c r="AY19" i="4"/>
  <c r="AX19" i="4"/>
  <c r="AW19" i="4"/>
  <c r="AV19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F19" i="4"/>
  <c r="E19" i="4"/>
  <c r="D19" i="4"/>
  <c r="C19" i="4"/>
  <c r="B19" i="4"/>
  <c r="C23" i="5" s="1"/>
  <c r="Q23" i="6" s="1"/>
  <c r="R23" i="6" s="1"/>
  <c r="IB18" i="4"/>
  <c r="IA18" i="4"/>
  <c r="HZ18" i="4"/>
  <c r="HY18" i="4"/>
  <c r="HX18" i="4"/>
  <c r="HW18" i="4"/>
  <c r="HV18" i="4"/>
  <c r="HU18" i="4"/>
  <c r="HT18" i="4"/>
  <c r="HS18" i="4"/>
  <c r="HR18" i="4"/>
  <c r="HQ18" i="4"/>
  <c r="HP18" i="4"/>
  <c r="HO18" i="4"/>
  <c r="HN18" i="4"/>
  <c r="HM18" i="4"/>
  <c r="HL18" i="4"/>
  <c r="HK18" i="4"/>
  <c r="HJ18" i="4"/>
  <c r="HI18" i="4"/>
  <c r="HH18" i="4"/>
  <c r="HG18" i="4"/>
  <c r="HF18" i="4"/>
  <c r="HE18" i="4"/>
  <c r="HD18" i="4"/>
  <c r="HC18" i="4"/>
  <c r="HB18" i="4"/>
  <c r="HA18" i="4"/>
  <c r="GZ18" i="4"/>
  <c r="GY18" i="4"/>
  <c r="GX18" i="4"/>
  <c r="GW18" i="4"/>
  <c r="GV18" i="4"/>
  <c r="GU18" i="4"/>
  <c r="GT18" i="4"/>
  <c r="GS18" i="4"/>
  <c r="GR18" i="4"/>
  <c r="GQ18" i="4"/>
  <c r="GP18" i="4"/>
  <c r="GO18" i="4"/>
  <c r="GN18" i="4"/>
  <c r="GM18" i="4"/>
  <c r="GL18" i="4"/>
  <c r="GK18" i="4"/>
  <c r="GJ18" i="4"/>
  <c r="GI18" i="4"/>
  <c r="GH18" i="4"/>
  <c r="GG18" i="4"/>
  <c r="GF18" i="4"/>
  <c r="GE18" i="4"/>
  <c r="GD18" i="4"/>
  <c r="GC18" i="4"/>
  <c r="GB18" i="4"/>
  <c r="GA18" i="4"/>
  <c r="FZ18" i="4"/>
  <c r="FY18" i="4"/>
  <c r="FX18" i="4"/>
  <c r="FW18" i="4"/>
  <c r="FV18" i="4"/>
  <c r="FU18" i="4"/>
  <c r="FT18" i="4"/>
  <c r="FS18" i="4"/>
  <c r="FR18" i="4"/>
  <c r="FQ18" i="4"/>
  <c r="FP18" i="4"/>
  <c r="FO18" i="4"/>
  <c r="FN18" i="4"/>
  <c r="FM18" i="4"/>
  <c r="FL18" i="4"/>
  <c r="FK18" i="4"/>
  <c r="FJ18" i="4"/>
  <c r="FI18" i="4"/>
  <c r="FH18" i="4"/>
  <c r="FG18" i="4"/>
  <c r="FF18" i="4"/>
  <c r="FE18" i="4"/>
  <c r="FD18" i="4"/>
  <c r="FC18" i="4"/>
  <c r="FB18" i="4"/>
  <c r="FA18" i="4"/>
  <c r="EZ18" i="4"/>
  <c r="EY18" i="4"/>
  <c r="EX18" i="4"/>
  <c r="EW18" i="4"/>
  <c r="EV18" i="4"/>
  <c r="EU18" i="4"/>
  <c r="ET18" i="4"/>
  <c r="ES18" i="4"/>
  <c r="ER18" i="4"/>
  <c r="EQ18" i="4"/>
  <c r="EP18" i="4"/>
  <c r="EO18" i="4"/>
  <c r="EN18" i="4"/>
  <c r="EM18" i="4"/>
  <c r="EL18" i="4"/>
  <c r="EK18" i="4"/>
  <c r="EJ18" i="4"/>
  <c r="EI18" i="4"/>
  <c r="EH18" i="4"/>
  <c r="EG18" i="4"/>
  <c r="EF18" i="4"/>
  <c r="EE18" i="4"/>
  <c r="ED18" i="4"/>
  <c r="EC18" i="4"/>
  <c r="EB18" i="4"/>
  <c r="EA18" i="4"/>
  <c r="DZ18" i="4"/>
  <c r="DY18" i="4"/>
  <c r="DX18" i="4"/>
  <c r="DW18" i="4"/>
  <c r="DV18" i="4"/>
  <c r="DU18" i="4"/>
  <c r="DT18" i="4"/>
  <c r="DS18" i="4"/>
  <c r="DR18" i="4"/>
  <c r="DQ18" i="4"/>
  <c r="DP18" i="4"/>
  <c r="DO18" i="4"/>
  <c r="DN18" i="4"/>
  <c r="DM18" i="4"/>
  <c r="DL18" i="4"/>
  <c r="DK18" i="4"/>
  <c r="DJ18" i="4"/>
  <c r="DI18" i="4"/>
  <c r="DH18" i="4"/>
  <c r="DG18" i="4"/>
  <c r="DF18" i="4"/>
  <c r="DE18" i="4"/>
  <c r="DD18" i="4"/>
  <c r="DC18" i="4"/>
  <c r="DB18" i="4"/>
  <c r="DA18" i="4"/>
  <c r="CZ18" i="4"/>
  <c r="CY18" i="4"/>
  <c r="CX18" i="4"/>
  <c r="CW18" i="4"/>
  <c r="CV18" i="4"/>
  <c r="CU18" i="4"/>
  <c r="CT18" i="4"/>
  <c r="CS18" i="4"/>
  <c r="CR18" i="4"/>
  <c r="CQ18" i="4"/>
  <c r="CP18" i="4"/>
  <c r="CO18" i="4"/>
  <c r="CN18" i="4"/>
  <c r="CM18" i="4"/>
  <c r="CL18" i="4"/>
  <c r="CK18" i="4"/>
  <c r="CJ18" i="4"/>
  <c r="CI18" i="4"/>
  <c r="CH18" i="4"/>
  <c r="CG18" i="4"/>
  <c r="CF18" i="4"/>
  <c r="CE18" i="4"/>
  <c r="CD18" i="4"/>
  <c r="CC18" i="4"/>
  <c r="CB18" i="4"/>
  <c r="CA18" i="4"/>
  <c r="BZ18" i="4"/>
  <c r="BY18" i="4"/>
  <c r="BX18" i="4"/>
  <c r="BW18" i="4"/>
  <c r="BV18" i="4"/>
  <c r="BU18" i="4"/>
  <c r="BT18" i="4"/>
  <c r="BS18" i="4"/>
  <c r="BR18" i="4"/>
  <c r="BQ18" i="4"/>
  <c r="BP18" i="4"/>
  <c r="BO18" i="4"/>
  <c r="BN18" i="4"/>
  <c r="BM18" i="4"/>
  <c r="BL18" i="4"/>
  <c r="BK18" i="4"/>
  <c r="BJ18" i="4"/>
  <c r="BI18" i="4"/>
  <c r="BH18" i="4"/>
  <c r="BG18" i="4"/>
  <c r="BF18" i="4"/>
  <c r="BE18" i="4"/>
  <c r="BD18" i="4"/>
  <c r="BC18" i="4"/>
  <c r="BB18" i="4"/>
  <c r="BA18" i="4"/>
  <c r="AZ18" i="4"/>
  <c r="AY18" i="4"/>
  <c r="AX18" i="4"/>
  <c r="AW18" i="4"/>
  <c r="AV18" i="4"/>
  <c r="AU18" i="4"/>
  <c r="AT18" i="4"/>
  <c r="AS18" i="4"/>
  <c r="AR18" i="4"/>
  <c r="AQ18" i="4"/>
  <c r="AP18" i="4"/>
  <c r="AO18" i="4"/>
  <c r="AN18" i="4"/>
  <c r="AM18" i="4"/>
  <c r="AL18" i="4"/>
  <c r="AK18" i="4"/>
  <c r="AJ18" i="4"/>
  <c r="AI18" i="4"/>
  <c r="AH18" i="4"/>
  <c r="AG18" i="4"/>
  <c r="AF18" i="4"/>
  <c r="AE18" i="4"/>
  <c r="AD18" i="4"/>
  <c r="AC18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B18" i="4"/>
  <c r="C22" i="5" s="1"/>
  <c r="Q22" i="6" s="1"/>
  <c r="R22" i="6" s="1"/>
  <c r="IB17" i="4"/>
  <c r="IA17" i="4"/>
  <c r="HZ17" i="4"/>
  <c r="HY17" i="4"/>
  <c r="HX17" i="4"/>
  <c r="HW17" i="4"/>
  <c r="HV17" i="4"/>
  <c r="HU17" i="4"/>
  <c r="HT17" i="4"/>
  <c r="HS17" i="4"/>
  <c r="HR17" i="4"/>
  <c r="HQ17" i="4"/>
  <c r="HP17" i="4"/>
  <c r="HO17" i="4"/>
  <c r="HN17" i="4"/>
  <c r="HM17" i="4"/>
  <c r="HL17" i="4"/>
  <c r="HK17" i="4"/>
  <c r="HJ17" i="4"/>
  <c r="HI17" i="4"/>
  <c r="HH17" i="4"/>
  <c r="HG17" i="4"/>
  <c r="HF17" i="4"/>
  <c r="HE17" i="4"/>
  <c r="HD17" i="4"/>
  <c r="HC17" i="4"/>
  <c r="HB17" i="4"/>
  <c r="HA17" i="4"/>
  <c r="GZ17" i="4"/>
  <c r="GY17" i="4"/>
  <c r="GX17" i="4"/>
  <c r="GW17" i="4"/>
  <c r="GV17" i="4"/>
  <c r="GU17" i="4"/>
  <c r="GT17" i="4"/>
  <c r="GS17" i="4"/>
  <c r="GR17" i="4"/>
  <c r="GQ17" i="4"/>
  <c r="GP17" i="4"/>
  <c r="GO17" i="4"/>
  <c r="GN17" i="4"/>
  <c r="GM17" i="4"/>
  <c r="GL17" i="4"/>
  <c r="GK17" i="4"/>
  <c r="GJ17" i="4"/>
  <c r="GI17" i="4"/>
  <c r="GH17" i="4"/>
  <c r="GG17" i="4"/>
  <c r="GF17" i="4"/>
  <c r="GE17" i="4"/>
  <c r="GD17" i="4"/>
  <c r="GC17" i="4"/>
  <c r="GB17" i="4"/>
  <c r="GA17" i="4"/>
  <c r="FZ17" i="4"/>
  <c r="FY17" i="4"/>
  <c r="FX17" i="4"/>
  <c r="FW17" i="4"/>
  <c r="FV17" i="4"/>
  <c r="FU17" i="4"/>
  <c r="FT17" i="4"/>
  <c r="FS17" i="4"/>
  <c r="FR17" i="4"/>
  <c r="FQ17" i="4"/>
  <c r="FP17" i="4"/>
  <c r="FO17" i="4"/>
  <c r="FN17" i="4"/>
  <c r="FM17" i="4"/>
  <c r="FL17" i="4"/>
  <c r="FK17" i="4"/>
  <c r="FJ17" i="4"/>
  <c r="FI17" i="4"/>
  <c r="FH17" i="4"/>
  <c r="FG17" i="4"/>
  <c r="FF17" i="4"/>
  <c r="FE17" i="4"/>
  <c r="FD17" i="4"/>
  <c r="FC17" i="4"/>
  <c r="FB17" i="4"/>
  <c r="FA17" i="4"/>
  <c r="EZ17" i="4"/>
  <c r="EY17" i="4"/>
  <c r="EX17" i="4"/>
  <c r="EW17" i="4"/>
  <c r="EV17" i="4"/>
  <c r="EU17" i="4"/>
  <c r="ET17" i="4"/>
  <c r="ES17" i="4"/>
  <c r="ER17" i="4"/>
  <c r="EQ17" i="4"/>
  <c r="EP17" i="4"/>
  <c r="EO17" i="4"/>
  <c r="EN17" i="4"/>
  <c r="EM17" i="4"/>
  <c r="EL17" i="4"/>
  <c r="EK17" i="4"/>
  <c r="EJ17" i="4"/>
  <c r="EI17" i="4"/>
  <c r="EH17" i="4"/>
  <c r="EG17" i="4"/>
  <c r="EF17" i="4"/>
  <c r="EE17" i="4"/>
  <c r="ED17" i="4"/>
  <c r="EC17" i="4"/>
  <c r="EB17" i="4"/>
  <c r="EA17" i="4"/>
  <c r="DZ17" i="4"/>
  <c r="DY17" i="4"/>
  <c r="DX17" i="4"/>
  <c r="DW17" i="4"/>
  <c r="DV17" i="4"/>
  <c r="DU17" i="4"/>
  <c r="DT17" i="4"/>
  <c r="DS17" i="4"/>
  <c r="DR17" i="4"/>
  <c r="DQ17" i="4"/>
  <c r="DP17" i="4"/>
  <c r="DO17" i="4"/>
  <c r="DN17" i="4"/>
  <c r="DM17" i="4"/>
  <c r="DL17" i="4"/>
  <c r="DK17" i="4"/>
  <c r="DJ17" i="4"/>
  <c r="DI17" i="4"/>
  <c r="DH17" i="4"/>
  <c r="DG17" i="4"/>
  <c r="DF17" i="4"/>
  <c r="DE17" i="4"/>
  <c r="DD17" i="4"/>
  <c r="DC17" i="4"/>
  <c r="DB17" i="4"/>
  <c r="DA17" i="4"/>
  <c r="CZ17" i="4"/>
  <c r="CY17" i="4"/>
  <c r="CX17" i="4"/>
  <c r="CW17" i="4"/>
  <c r="CV17" i="4"/>
  <c r="CU17" i="4"/>
  <c r="CT17" i="4"/>
  <c r="CS17" i="4"/>
  <c r="CR17" i="4"/>
  <c r="CQ17" i="4"/>
  <c r="CP17" i="4"/>
  <c r="CO17" i="4"/>
  <c r="CN17" i="4"/>
  <c r="CM17" i="4"/>
  <c r="CL17" i="4"/>
  <c r="CK17" i="4"/>
  <c r="CJ17" i="4"/>
  <c r="CI17" i="4"/>
  <c r="CH17" i="4"/>
  <c r="CG17" i="4"/>
  <c r="CF17" i="4"/>
  <c r="CE17" i="4"/>
  <c r="CD17" i="4"/>
  <c r="CC17" i="4"/>
  <c r="CB17" i="4"/>
  <c r="CA17" i="4"/>
  <c r="BZ17" i="4"/>
  <c r="BY17" i="4"/>
  <c r="BX17" i="4"/>
  <c r="BW17" i="4"/>
  <c r="BV17" i="4"/>
  <c r="BU17" i="4"/>
  <c r="BT17" i="4"/>
  <c r="BS17" i="4"/>
  <c r="BR17" i="4"/>
  <c r="BQ17" i="4"/>
  <c r="BP17" i="4"/>
  <c r="BO17" i="4"/>
  <c r="BN17" i="4"/>
  <c r="BM17" i="4"/>
  <c r="BL17" i="4"/>
  <c r="BK17" i="4"/>
  <c r="BJ17" i="4"/>
  <c r="BI17" i="4"/>
  <c r="BH17" i="4"/>
  <c r="BG17" i="4"/>
  <c r="BF17" i="4"/>
  <c r="BE17" i="4"/>
  <c r="BD17" i="4"/>
  <c r="BC17" i="4"/>
  <c r="BB17" i="4"/>
  <c r="BA17" i="4"/>
  <c r="AZ17" i="4"/>
  <c r="AY17" i="4"/>
  <c r="AX17" i="4"/>
  <c r="AW17" i="4"/>
  <c r="AV17" i="4"/>
  <c r="AU17" i="4"/>
  <c r="AT17" i="4"/>
  <c r="AS17" i="4"/>
  <c r="AR17" i="4"/>
  <c r="AQ17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F17" i="4"/>
  <c r="E17" i="4"/>
  <c r="D17" i="4"/>
  <c r="C17" i="4"/>
  <c r="B17" i="4"/>
  <c r="C21" i="5" s="1"/>
  <c r="Q21" i="6" s="1"/>
  <c r="R21" i="6" s="1"/>
  <c r="IB16" i="4"/>
  <c r="IA16" i="4"/>
  <c r="HZ16" i="4"/>
  <c r="HY16" i="4"/>
  <c r="HX16" i="4"/>
  <c r="HW16" i="4"/>
  <c r="HV16" i="4"/>
  <c r="HU16" i="4"/>
  <c r="HT16" i="4"/>
  <c r="HS16" i="4"/>
  <c r="HR16" i="4"/>
  <c r="HQ16" i="4"/>
  <c r="HP16" i="4"/>
  <c r="HO16" i="4"/>
  <c r="HN16" i="4"/>
  <c r="HM16" i="4"/>
  <c r="HL16" i="4"/>
  <c r="HK16" i="4"/>
  <c r="HJ16" i="4"/>
  <c r="HI16" i="4"/>
  <c r="HH16" i="4"/>
  <c r="HG16" i="4"/>
  <c r="HF16" i="4"/>
  <c r="HE16" i="4"/>
  <c r="HD16" i="4"/>
  <c r="HC16" i="4"/>
  <c r="HB16" i="4"/>
  <c r="HA16" i="4"/>
  <c r="GZ16" i="4"/>
  <c r="GY16" i="4"/>
  <c r="GX16" i="4"/>
  <c r="GW16" i="4"/>
  <c r="GV16" i="4"/>
  <c r="GU16" i="4"/>
  <c r="GT16" i="4"/>
  <c r="GS16" i="4"/>
  <c r="GR16" i="4"/>
  <c r="GQ16" i="4"/>
  <c r="GP16" i="4"/>
  <c r="GO16" i="4"/>
  <c r="GN16" i="4"/>
  <c r="GM16" i="4"/>
  <c r="GL16" i="4"/>
  <c r="GK16" i="4"/>
  <c r="GJ16" i="4"/>
  <c r="GI16" i="4"/>
  <c r="GH16" i="4"/>
  <c r="GG16" i="4"/>
  <c r="GF16" i="4"/>
  <c r="GE16" i="4"/>
  <c r="GD16" i="4"/>
  <c r="GC16" i="4"/>
  <c r="GB16" i="4"/>
  <c r="GA16" i="4"/>
  <c r="FZ16" i="4"/>
  <c r="FY16" i="4"/>
  <c r="FX16" i="4"/>
  <c r="FW16" i="4"/>
  <c r="FV16" i="4"/>
  <c r="FU16" i="4"/>
  <c r="FT16" i="4"/>
  <c r="FS16" i="4"/>
  <c r="FR16" i="4"/>
  <c r="FQ16" i="4"/>
  <c r="FP16" i="4"/>
  <c r="FO16" i="4"/>
  <c r="FN16" i="4"/>
  <c r="FM16" i="4"/>
  <c r="FL16" i="4"/>
  <c r="FK16" i="4"/>
  <c r="FJ16" i="4"/>
  <c r="FI16" i="4"/>
  <c r="FH16" i="4"/>
  <c r="FG16" i="4"/>
  <c r="FF16" i="4"/>
  <c r="FE16" i="4"/>
  <c r="FD16" i="4"/>
  <c r="FC16" i="4"/>
  <c r="FB16" i="4"/>
  <c r="FA16" i="4"/>
  <c r="EZ16" i="4"/>
  <c r="EY16" i="4"/>
  <c r="EX16" i="4"/>
  <c r="EW16" i="4"/>
  <c r="EV16" i="4"/>
  <c r="EU16" i="4"/>
  <c r="ET16" i="4"/>
  <c r="ES16" i="4"/>
  <c r="ER16" i="4"/>
  <c r="EQ16" i="4"/>
  <c r="EP16" i="4"/>
  <c r="EO16" i="4"/>
  <c r="EN16" i="4"/>
  <c r="EM16" i="4"/>
  <c r="EL16" i="4"/>
  <c r="EK16" i="4"/>
  <c r="EJ16" i="4"/>
  <c r="EI16" i="4"/>
  <c r="EH16" i="4"/>
  <c r="EG16" i="4"/>
  <c r="EF16" i="4"/>
  <c r="EE16" i="4"/>
  <c r="ED16" i="4"/>
  <c r="EC16" i="4"/>
  <c r="EB16" i="4"/>
  <c r="EA16" i="4"/>
  <c r="DZ16" i="4"/>
  <c r="DY16" i="4"/>
  <c r="DX16" i="4"/>
  <c r="DW16" i="4"/>
  <c r="DV16" i="4"/>
  <c r="DU16" i="4"/>
  <c r="DT16" i="4"/>
  <c r="DS16" i="4"/>
  <c r="DR16" i="4"/>
  <c r="DQ16" i="4"/>
  <c r="DP16" i="4"/>
  <c r="DO16" i="4"/>
  <c r="DN16" i="4"/>
  <c r="DM16" i="4"/>
  <c r="DL16" i="4"/>
  <c r="DK16" i="4"/>
  <c r="DJ16" i="4"/>
  <c r="DI16" i="4"/>
  <c r="DH16" i="4"/>
  <c r="DG16" i="4"/>
  <c r="DF16" i="4"/>
  <c r="DE16" i="4"/>
  <c r="DD16" i="4"/>
  <c r="DC16" i="4"/>
  <c r="DB16" i="4"/>
  <c r="DA16" i="4"/>
  <c r="CZ16" i="4"/>
  <c r="CY16" i="4"/>
  <c r="CX16" i="4"/>
  <c r="CW16" i="4"/>
  <c r="CV16" i="4"/>
  <c r="CU16" i="4"/>
  <c r="CT16" i="4"/>
  <c r="CS16" i="4"/>
  <c r="CR16" i="4"/>
  <c r="CQ16" i="4"/>
  <c r="CP16" i="4"/>
  <c r="CO16" i="4"/>
  <c r="CN16" i="4"/>
  <c r="CM16" i="4"/>
  <c r="CL16" i="4"/>
  <c r="CK16" i="4"/>
  <c r="CJ16" i="4"/>
  <c r="CI16" i="4"/>
  <c r="CH16" i="4"/>
  <c r="CG16" i="4"/>
  <c r="CF16" i="4"/>
  <c r="CE16" i="4"/>
  <c r="CD16" i="4"/>
  <c r="CC16" i="4"/>
  <c r="CB16" i="4"/>
  <c r="CA16" i="4"/>
  <c r="BZ16" i="4"/>
  <c r="BY16" i="4"/>
  <c r="BX16" i="4"/>
  <c r="BW16" i="4"/>
  <c r="BV16" i="4"/>
  <c r="BU16" i="4"/>
  <c r="BT16" i="4"/>
  <c r="BS16" i="4"/>
  <c r="BR16" i="4"/>
  <c r="BQ16" i="4"/>
  <c r="BP16" i="4"/>
  <c r="BO16" i="4"/>
  <c r="BN16" i="4"/>
  <c r="BM16" i="4"/>
  <c r="BL16" i="4"/>
  <c r="BK16" i="4"/>
  <c r="BJ16" i="4"/>
  <c r="BI16" i="4"/>
  <c r="BH16" i="4"/>
  <c r="BG16" i="4"/>
  <c r="BF16" i="4"/>
  <c r="BE16" i="4"/>
  <c r="BD16" i="4"/>
  <c r="BC16" i="4"/>
  <c r="BB16" i="4"/>
  <c r="BA16" i="4"/>
  <c r="AZ16" i="4"/>
  <c r="AY16" i="4"/>
  <c r="AX16" i="4"/>
  <c r="AW16" i="4"/>
  <c r="AV16" i="4"/>
  <c r="AU16" i="4"/>
  <c r="AT16" i="4"/>
  <c r="AS16" i="4"/>
  <c r="AR16" i="4"/>
  <c r="AQ16" i="4"/>
  <c r="AP16" i="4"/>
  <c r="AO16" i="4"/>
  <c r="AN16" i="4"/>
  <c r="AM16" i="4"/>
  <c r="AL16" i="4"/>
  <c r="AK16" i="4"/>
  <c r="AJ16" i="4"/>
  <c r="AI16" i="4"/>
  <c r="AH16" i="4"/>
  <c r="AG16" i="4"/>
  <c r="AF16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F16" i="4"/>
  <c r="E16" i="4"/>
  <c r="D16" i="4"/>
  <c r="C16" i="4"/>
  <c r="B16" i="4"/>
  <c r="C20" i="5" s="1"/>
  <c r="Q20" i="6" s="1"/>
  <c r="R20" i="6" s="1"/>
  <c r="IB15" i="4"/>
  <c r="IA15" i="4"/>
  <c r="HZ15" i="4"/>
  <c r="HY15" i="4"/>
  <c r="HX15" i="4"/>
  <c r="HW15" i="4"/>
  <c r="HV15" i="4"/>
  <c r="HU15" i="4"/>
  <c r="HT15" i="4"/>
  <c r="HS15" i="4"/>
  <c r="HR15" i="4"/>
  <c r="HQ15" i="4"/>
  <c r="HP15" i="4"/>
  <c r="HO15" i="4"/>
  <c r="HN15" i="4"/>
  <c r="HM15" i="4"/>
  <c r="HL15" i="4"/>
  <c r="HK15" i="4"/>
  <c r="HJ15" i="4"/>
  <c r="HI15" i="4"/>
  <c r="HH15" i="4"/>
  <c r="HG15" i="4"/>
  <c r="HF15" i="4"/>
  <c r="HE15" i="4"/>
  <c r="HD15" i="4"/>
  <c r="HC15" i="4"/>
  <c r="HB15" i="4"/>
  <c r="HA15" i="4"/>
  <c r="GZ15" i="4"/>
  <c r="GY15" i="4"/>
  <c r="GX15" i="4"/>
  <c r="GW15" i="4"/>
  <c r="GV15" i="4"/>
  <c r="GU15" i="4"/>
  <c r="GT15" i="4"/>
  <c r="GS15" i="4"/>
  <c r="GR15" i="4"/>
  <c r="GQ15" i="4"/>
  <c r="GP15" i="4"/>
  <c r="GO15" i="4"/>
  <c r="GN15" i="4"/>
  <c r="GM15" i="4"/>
  <c r="GL15" i="4"/>
  <c r="GK15" i="4"/>
  <c r="GJ15" i="4"/>
  <c r="GI15" i="4"/>
  <c r="GH15" i="4"/>
  <c r="GG15" i="4"/>
  <c r="GF15" i="4"/>
  <c r="GE15" i="4"/>
  <c r="GD15" i="4"/>
  <c r="GC15" i="4"/>
  <c r="GB15" i="4"/>
  <c r="GA15" i="4"/>
  <c r="FZ15" i="4"/>
  <c r="FY15" i="4"/>
  <c r="FX15" i="4"/>
  <c r="FW15" i="4"/>
  <c r="FV15" i="4"/>
  <c r="FU15" i="4"/>
  <c r="FT15" i="4"/>
  <c r="FS15" i="4"/>
  <c r="FR15" i="4"/>
  <c r="FQ15" i="4"/>
  <c r="FP15" i="4"/>
  <c r="FO15" i="4"/>
  <c r="FN15" i="4"/>
  <c r="FM15" i="4"/>
  <c r="FL15" i="4"/>
  <c r="FK15" i="4"/>
  <c r="FJ15" i="4"/>
  <c r="FI15" i="4"/>
  <c r="FH15" i="4"/>
  <c r="FG15" i="4"/>
  <c r="FF15" i="4"/>
  <c r="FE15" i="4"/>
  <c r="FD15" i="4"/>
  <c r="FC15" i="4"/>
  <c r="FB15" i="4"/>
  <c r="FA15" i="4"/>
  <c r="EZ15" i="4"/>
  <c r="EY15" i="4"/>
  <c r="EX15" i="4"/>
  <c r="EW15" i="4"/>
  <c r="EV15" i="4"/>
  <c r="EU15" i="4"/>
  <c r="ET15" i="4"/>
  <c r="ES15" i="4"/>
  <c r="ER15" i="4"/>
  <c r="EQ15" i="4"/>
  <c r="EP15" i="4"/>
  <c r="EO15" i="4"/>
  <c r="EN15" i="4"/>
  <c r="EM15" i="4"/>
  <c r="EL15" i="4"/>
  <c r="EK15" i="4"/>
  <c r="EJ15" i="4"/>
  <c r="EI15" i="4"/>
  <c r="EH15" i="4"/>
  <c r="EG15" i="4"/>
  <c r="EF15" i="4"/>
  <c r="EE15" i="4"/>
  <c r="ED15" i="4"/>
  <c r="EC15" i="4"/>
  <c r="EB15" i="4"/>
  <c r="EA15" i="4"/>
  <c r="DZ15" i="4"/>
  <c r="DY15" i="4"/>
  <c r="DX15" i="4"/>
  <c r="DW15" i="4"/>
  <c r="DV15" i="4"/>
  <c r="DU15" i="4"/>
  <c r="DT15" i="4"/>
  <c r="DS15" i="4"/>
  <c r="DR15" i="4"/>
  <c r="DQ15" i="4"/>
  <c r="DP15" i="4"/>
  <c r="DO15" i="4"/>
  <c r="DN15" i="4"/>
  <c r="DM15" i="4"/>
  <c r="DL15" i="4"/>
  <c r="DK15" i="4"/>
  <c r="DJ15" i="4"/>
  <c r="DI15" i="4"/>
  <c r="DH15" i="4"/>
  <c r="DG15" i="4"/>
  <c r="DF15" i="4"/>
  <c r="DE15" i="4"/>
  <c r="DD15" i="4"/>
  <c r="DC15" i="4"/>
  <c r="DB15" i="4"/>
  <c r="DA15" i="4"/>
  <c r="CZ15" i="4"/>
  <c r="CY15" i="4"/>
  <c r="CX15" i="4"/>
  <c r="CW15" i="4"/>
  <c r="CV15" i="4"/>
  <c r="CU15" i="4"/>
  <c r="CT15" i="4"/>
  <c r="CS15" i="4"/>
  <c r="CR15" i="4"/>
  <c r="CQ15" i="4"/>
  <c r="CP15" i="4"/>
  <c r="CO15" i="4"/>
  <c r="CN15" i="4"/>
  <c r="CM15" i="4"/>
  <c r="CL15" i="4"/>
  <c r="CK15" i="4"/>
  <c r="CJ15" i="4"/>
  <c r="CI15" i="4"/>
  <c r="CH15" i="4"/>
  <c r="CG15" i="4"/>
  <c r="CF15" i="4"/>
  <c r="CE15" i="4"/>
  <c r="CD15" i="4"/>
  <c r="CC15" i="4"/>
  <c r="CB15" i="4"/>
  <c r="CA15" i="4"/>
  <c r="BZ15" i="4"/>
  <c r="BY15" i="4"/>
  <c r="BX15" i="4"/>
  <c r="BW15" i="4"/>
  <c r="BV15" i="4"/>
  <c r="BU15" i="4"/>
  <c r="BT15" i="4"/>
  <c r="BS15" i="4"/>
  <c r="BR15" i="4"/>
  <c r="BQ15" i="4"/>
  <c r="BP15" i="4"/>
  <c r="BO15" i="4"/>
  <c r="BN15" i="4"/>
  <c r="BM15" i="4"/>
  <c r="BL15" i="4"/>
  <c r="BK15" i="4"/>
  <c r="BJ15" i="4"/>
  <c r="BI15" i="4"/>
  <c r="BH15" i="4"/>
  <c r="BG15" i="4"/>
  <c r="BF15" i="4"/>
  <c r="BE15" i="4"/>
  <c r="BD15" i="4"/>
  <c r="BC15" i="4"/>
  <c r="BB15" i="4"/>
  <c r="BA15" i="4"/>
  <c r="AZ15" i="4"/>
  <c r="AY15" i="4"/>
  <c r="AX15" i="4"/>
  <c r="AW15" i="4"/>
  <c r="AV15" i="4"/>
  <c r="AU15" i="4"/>
  <c r="AT15" i="4"/>
  <c r="AS15" i="4"/>
  <c r="AR15" i="4"/>
  <c r="AQ15" i="4"/>
  <c r="AP15" i="4"/>
  <c r="AO15" i="4"/>
  <c r="AN15" i="4"/>
  <c r="AM15" i="4"/>
  <c r="AL15" i="4"/>
  <c r="AK15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C19" i="5" s="1"/>
  <c r="Q19" i="6" s="1"/>
  <c r="R19" i="6" s="1"/>
  <c r="IB14" i="4"/>
  <c r="IA14" i="4"/>
  <c r="HZ14" i="4"/>
  <c r="HY14" i="4"/>
  <c r="HX14" i="4"/>
  <c r="HW14" i="4"/>
  <c r="HV14" i="4"/>
  <c r="HU14" i="4"/>
  <c r="HT14" i="4"/>
  <c r="HS14" i="4"/>
  <c r="HR14" i="4"/>
  <c r="HQ14" i="4"/>
  <c r="HP14" i="4"/>
  <c r="HO14" i="4"/>
  <c r="HN14" i="4"/>
  <c r="HM14" i="4"/>
  <c r="HL14" i="4"/>
  <c r="HK14" i="4"/>
  <c r="HJ14" i="4"/>
  <c r="HI14" i="4"/>
  <c r="HH14" i="4"/>
  <c r="HG14" i="4"/>
  <c r="HF14" i="4"/>
  <c r="HE14" i="4"/>
  <c r="HD14" i="4"/>
  <c r="HC14" i="4"/>
  <c r="HB14" i="4"/>
  <c r="HA14" i="4"/>
  <c r="GZ14" i="4"/>
  <c r="GY14" i="4"/>
  <c r="GX14" i="4"/>
  <c r="GW14" i="4"/>
  <c r="GV14" i="4"/>
  <c r="GU14" i="4"/>
  <c r="GT14" i="4"/>
  <c r="GS14" i="4"/>
  <c r="GR14" i="4"/>
  <c r="GQ14" i="4"/>
  <c r="GP14" i="4"/>
  <c r="GO14" i="4"/>
  <c r="GN14" i="4"/>
  <c r="GM14" i="4"/>
  <c r="GL14" i="4"/>
  <c r="GK14" i="4"/>
  <c r="GJ14" i="4"/>
  <c r="GI14" i="4"/>
  <c r="GH14" i="4"/>
  <c r="GG14" i="4"/>
  <c r="GF14" i="4"/>
  <c r="GE14" i="4"/>
  <c r="GD14" i="4"/>
  <c r="GC14" i="4"/>
  <c r="GB14" i="4"/>
  <c r="GA14" i="4"/>
  <c r="FZ14" i="4"/>
  <c r="FY14" i="4"/>
  <c r="FX14" i="4"/>
  <c r="FW14" i="4"/>
  <c r="FV14" i="4"/>
  <c r="FU14" i="4"/>
  <c r="FT14" i="4"/>
  <c r="FS14" i="4"/>
  <c r="FR14" i="4"/>
  <c r="FQ14" i="4"/>
  <c r="FP14" i="4"/>
  <c r="FO14" i="4"/>
  <c r="FN14" i="4"/>
  <c r="FM14" i="4"/>
  <c r="FL14" i="4"/>
  <c r="FK14" i="4"/>
  <c r="FJ14" i="4"/>
  <c r="FI14" i="4"/>
  <c r="FH14" i="4"/>
  <c r="FG14" i="4"/>
  <c r="FF14" i="4"/>
  <c r="FE14" i="4"/>
  <c r="FD14" i="4"/>
  <c r="FC14" i="4"/>
  <c r="FB14" i="4"/>
  <c r="FA14" i="4"/>
  <c r="EZ14" i="4"/>
  <c r="EY14" i="4"/>
  <c r="EX14" i="4"/>
  <c r="EW14" i="4"/>
  <c r="EV14" i="4"/>
  <c r="EU14" i="4"/>
  <c r="ET14" i="4"/>
  <c r="ES14" i="4"/>
  <c r="ER14" i="4"/>
  <c r="EQ14" i="4"/>
  <c r="EP14" i="4"/>
  <c r="EO14" i="4"/>
  <c r="EN14" i="4"/>
  <c r="EM14" i="4"/>
  <c r="EL14" i="4"/>
  <c r="EK14" i="4"/>
  <c r="EJ14" i="4"/>
  <c r="EI14" i="4"/>
  <c r="EH14" i="4"/>
  <c r="EG14" i="4"/>
  <c r="EF14" i="4"/>
  <c r="EE14" i="4"/>
  <c r="ED14" i="4"/>
  <c r="EC14" i="4"/>
  <c r="EB14" i="4"/>
  <c r="EA14" i="4"/>
  <c r="DZ14" i="4"/>
  <c r="DY14" i="4"/>
  <c r="DX14" i="4"/>
  <c r="DW14" i="4"/>
  <c r="DV14" i="4"/>
  <c r="DU14" i="4"/>
  <c r="DT14" i="4"/>
  <c r="DS14" i="4"/>
  <c r="DR14" i="4"/>
  <c r="DQ14" i="4"/>
  <c r="DP14" i="4"/>
  <c r="DO14" i="4"/>
  <c r="DN14" i="4"/>
  <c r="DM14" i="4"/>
  <c r="DL14" i="4"/>
  <c r="DK14" i="4"/>
  <c r="DJ14" i="4"/>
  <c r="DI14" i="4"/>
  <c r="DH14" i="4"/>
  <c r="DG14" i="4"/>
  <c r="DF14" i="4"/>
  <c r="DE14" i="4"/>
  <c r="DD14" i="4"/>
  <c r="DC14" i="4"/>
  <c r="DB14" i="4"/>
  <c r="DA14" i="4"/>
  <c r="CZ14" i="4"/>
  <c r="CY14" i="4"/>
  <c r="CX14" i="4"/>
  <c r="CW14" i="4"/>
  <c r="CV14" i="4"/>
  <c r="CU14" i="4"/>
  <c r="CT14" i="4"/>
  <c r="CS14" i="4"/>
  <c r="CR14" i="4"/>
  <c r="CQ14" i="4"/>
  <c r="CP14" i="4"/>
  <c r="CO14" i="4"/>
  <c r="CN14" i="4"/>
  <c r="CM14" i="4"/>
  <c r="CL14" i="4"/>
  <c r="CK14" i="4"/>
  <c r="CJ14" i="4"/>
  <c r="CI14" i="4"/>
  <c r="CH14" i="4"/>
  <c r="CG14" i="4"/>
  <c r="CF14" i="4"/>
  <c r="CE14" i="4"/>
  <c r="CD14" i="4"/>
  <c r="CC14" i="4"/>
  <c r="CB14" i="4"/>
  <c r="CA14" i="4"/>
  <c r="BZ14" i="4"/>
  <c r="BY14" i="4"/>
  <c r="BX14" i="4"/>
  <c r="BW14" i="4"/>
  <c r="BV14" i="4"/>
  <c r="BU14" i="4"/>
  <c r="BT14" i="4"/>
  <c r="BS14" i="4"/>
  <c r="BR14" i="4"/>
  <c r="BQ14" i="4"/>
  <c r="BP14" i="4"/>
  <c r="BO14" i="4"/>
  <c r="BN14" i="4"/>
  <c r="BM14" i="4"/>
  <c r="BL14" i="4"/>
  <c r="BK14" i="4"/>
  <c r="BJ14" i="4"/>
  <c r="BI14" i="4"/>
  <c r="BH14" i="4"/>
  <c r="BG14" i="4"/>
  <c r="BF14" i="4"/>
  <c r="BE14" i="4"/>
  <c r="BD14" i="4"/>
  <c r="BC14" i="4"/>
  <c r="BB14" i="4"/>
  <c r="BA14" i="4"/>
  <c r="AZ14" i="4"/>
  <c r="AY14" i="4"/>
  <c r="AX14" i="4"/>
  <c r="AW14" i="4"/>
  <c r="AV14" i="4"/>
  <c r="AU14" i="4"/>
  <c r="AT14" i="4"/>
  <c r="AS14" i="4"/>
  <c r="AR14" i="4"/>
  <c r="AQ14" i="4"/>
  <c r="AP14" i="4"/>
  <c r="AO14" i="4"/>
  <c r="AN14" i="4"/>
  <c r="AM14" i="4"/>
  <c r="AL14" i="4"/>
  <c r="AK14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F14" i="4"/>
  <c r="E14" i="4"/>
  <c r="D14" i="4"/>
  <c r="C14" i="4"/>
  <c r="B14" i="4"/>
  <c r="C18" i="5" s="1"/>
  <c r="Q18" i="6" s="1"/>
  <c r="R18" i="6" s="1"/>
  <c r="IB13" i="4"/>
  <c r="IA13" i="4"/>
  <c r="HZ13" i="4"/>
  <c r="HY13" i="4"/>
  <c r="HX13" i="4"/>
  <c r="HW13" i="4"/>
  <c r="HV13" i="4"/>
  <c r="HU13" i="4"/>
  <c r="HT13" i="4"/>
  <c r="HS13" i="4"/>
  <c r="HR13" i="4"/>
  <c r="HQ13" i="4"/>
  <c r="HP13" i="4"/>
  <c r="HO13" i="4"/>
  <c r="HN13" i="4"/>
  <c r="HM13" i="4"/>
  <c r="HL13" i="4"/>
  <c r="HK13" i="4"/>
  <c r="HJ13" i="4"/>
  <c r="HI13" i="4"/>
  <c r="HH13" i="4"/>
  <c r="HG13" i="4"/>
  <c r="HF13" i="4"/>
  <c r="HE13" i="4"/>
  <c r="HD13" i="4"/>
  <c r="HC13" i="4"/>
  <c r="HB13" i="4"/>
  <c r="HA13" i="4"/>
  <c r="GZ13" i="4"/>
  <c r="GY13" i="4"/>
  <c r="GX13" i="4"/>
  <c r="GW13" i="4"/>
  <c r="GV13" i="4"/>
  <c r="GU13" i="4"/>
  <c r="GT13" i="4"/>
  <c r="GS13" i="4"/>
  <c r="GR13" i="4"/>
  <c r="GQ13" i="4"/>
  <c r="GP13" i="4"/>
  <c r="GO13" i="4"/>
  <c r="GN13" i="4"/>
  <c r="GM13" i="4"/>
  <c r="GL13" i="4"/>
  <c r="GK13" i="4"/>
  <c r="GJ13" i="4"/>
  <c r="GI13" i="4"/>
  <c r="GH13" i="4"/>
  <c r="GG13" i="4"/>
  <c r="GF13" i="4"/>
  <c r="GE13" i="4"/>
  <c r="GD13" i="4"/>
  <c r="GC13" i="4"/>
  <c r="GB13" i="4"/>
  <c r="GA13" i="4"/>
  <c r="FZ13" i="4"/>
  <c r="FY13" i="4"/>
  <c r="FX13" i="4"/>
  <c r="FW13" i="4"/>
  <c r="FV13" i="4"/>
  <c r="FU13" i="4"/>
  <c r="FT13" i="4"/>
  <c r="FS13" i="4"/>
  <c r="FR13" i="4"/>
  <c r="FQ13" i="4"/>
  <c r="FP13" i="4"/>
  <c r="FO13" i="4"/>
  <c r="FN13" i="4"/>
  <c r="FM13" i="4"/>
  <c r="FL13" i="4"/>
  <c r="FK13" i="4"/>
  <c r="FJ13" i="4"/>
  <c r="FI13" i="4"/>
  <c r="FH13" i="4"/>
  <c r="FG13" i="4"/>
  <c r="FF13" i="4"/>
  <c r="FE13" i="4"/>
  <c r="FD13" i="4"/>
  <c r="FC13" i="4"/>
  <c r="FB13" i="4"/>
  <c r="FA13" i="4"/>
  <c r="EZ13" i="4"/>
  <c r="EY13" i="4"/>
  <c r="EX13" i="4"/>
  <c r="EW13" i="4"/>
  <c r="EV13" i="4"/>
  <c r="EU13" i="4"/>
  <c r="ET13" i="4"/>
  <c r="ES13" i="4"/>
  <c r="ER13" i="4"/>
  <c r="EQ13" i="4"/>
  <c r="EP13" i="4"/>
  <c r="EO13" i="4"/>
  <c r="EN13" i="4"/>
  <c r="EM13" i="4"/>
  <c r="EL13" i="4"/>
  <c r="EK13" i="4"/>
  <c r="EJ13" i="4"/>
  <c r="EI13" i="4"/>
  <c r="EH13" i="4"/>
  <c r="EG13" i="4"/>
  <c r="EF13" i="4"/>
  <c r="EE13" i="4"/>
  <c r="ED13" i="4"/>
  <c r="EC13" i="4"/>
  <c r="EB13" i="4"/>
  <c r="EA13" i="4"/>
  <c r="DZ13" i="4"/>
  <c r="DY13" i="4"/>
  <c r="DX13" i="4"/>
  <c r="DW13" i="4"/>
  <c r="DV13" i="4"/>
  <c r="DU13" i="4"/>
  <c r="DT13" i="4"/>
  <c r="DS13" i="4"/>
  <c r="DR13" i="4"/>
  <c r="DQ13" i="4"/>
  <c r="DP13" i="4"/>
  <c r="DO13" i="4"/>
  <c r="DN13" i="4"/>
  <c r="DM13" i="4"/>
  <c r="DL13" i="4"/>
  <c r="DK13" i="4"/>
  <c r="DJ13" i="4"/>
  <c r="DI13" i="4"/>
  <c r="DH13" i="4"/>
  <c r="DG13" i="4"/>
  <c r="DF13" i="4"/>
  <c r="DE13" i="4"/>
  <c r="DD13" i="4"/>
  <c r="DC13" i="4"/>
  <c r="DB13" i="4"/>
  <c r="DA13" i="4"/>
  <c r="CZ13" i="4"/>
  <c r="CY13" i="4"/>
  <c r="CX13" i="4"/>
  <c r="CW13" i="4"/>
  <c r="CV13" i="4"/>
  <c r="CU13" i="4"/>
  <c r="CT13" i="4"/>
  <c r="CS13" i="4"/>
  <c r="CR13" i="4"/>
  <c r="CQ13" i="4"/>
  <c r="CP13" i="4"/>
  <c r="CO13" i="4"/>
  <c r="CN13" i="4"/>
  <c r="CM13" i="4"/>
  <c r="CL13" i="4"/>
  <c r="CK13" i="4"/>
  <c r="CJ13" i="4"/>
  <c r="CI13" i="4"/>
  <c r="CH13" i="4"/>
  <c r="CG13" i="4"/>
  <c r="CF13" i="4"/>
  <c r="CE13" i="4"/>
  <c r="CD13" i="4"/>
  <c r="CC13" i="4"/>
  <c r="CB13" i="4"/>
  <c r="CA13" i="4"/>
  <c r="BZ13" i="4"/>
  <c r="BY13" i="4"/>
  <c r="BX13" i="4"/>
  <c r="BW13" i="4"/>
  <c r="BV13" i="4"/>
  <c r="BU13" i="4"/>
  <c r="BT13" i="4"/>
  <c r="BS13" i="4"/>
  <c r="BR13" i="4"/>
  <c r="BQ13" i="4"/>
  <c r="BP13" i="4"/>
  <c r="BO13" i="4"/>
  <c r="BN13" i="4"/>
  <c r="BM13" i="4"/>
  <c r="BL13" i="4"/>
  <c r="BK13" i="4"/>
  <c r="BJ13" i="4"/>
  <c r="BI13" i="4"/>
  <c r="BH13" i="4"/>
  <c r="BG13" i="4"/>
  <c r="BF13" i="4"/>
  <c r="BE13" i="4"/>
  <c r="BD13" i="4"/>
  <c r="BC13" i="4"/>
  <c r="BB13" i="4"/>
  <c r="BA13" i="4"/>
  <c r="AZ13" i="4"/>
  <c r="AY13" i="4"/>
  <c r="AX13" i="4"/>
  <c r="AW13" i="4"/>
  <c r="AV13" i="4"/>
  <c r="AU13" i="4"/>
  <c r="AT13" i="4"/>
  <c r="AS13" i="4"/>
  <c r="AR13" i="4"/>
  <c r="AQ13" i="4"/>
  <c r="AP13" i="4"/>
  <c r="AO13" i="4"/>
  <c r="AN13" i="4"/>
  <c r="AM13" i="4"/>
  <c r="AL13" i="4"/>
  <c r="AK13" i="4"/>
  <c r="AJ13" i="4"/>
  <c r="AI13" i="4"/>
  <c r="AH13" i="4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E13" i="4"/>
  <c r="D13" i="4"/>
  <c r="C13" i="4"/>
  <c r="B13" i="4"/>
  <c r="C17" i="5" s="1"/>
  <c r="Q17" i="6" s="1"/>
  <c r="R17" i="6" s="1"/>
  <c r="IB12" i="4"/>
  <c r="IA12" i="4"/>
  <c r="HZ12" i="4"/>
  <c r="HY12" i="4"/>
  <c r="HX12" i="4"/>
  <c r="HW12" i="4"/>
  <c r="HV12" i="4"/>
  <c r="HU12" i="4"/>
  <c r="HT12" i="4"/>
  <c r="HS12" i="4"/>
  <c r="HR12" i="4"/>
  <c r="HQ12" i="4"/>
  <c r="HP12" i="4"/>
  <c r="HO12" i="4"/>
  <c r="HN12" i="4"/>
  <c r="HM12" i="4"/>
  <c r="HL12" i="4"/>
  <c r="HK12" i="4"/>
  <c r="HJ12" i="4"/>
  <c r="HI12" i="4"/>
  <c r="HH12" i="4"/>
  <c r="HG12" i="4"/>
  <c r="HF12" i="4"/>
  <c r="HE12" i="4"/>
  <c r="HD12" i="4"/>
  <c r="HC12" i="4"/>
  <c r="HB12" i="4"/>
  <c r="HA12" i="4"/>
  <c r="GZ12" i="4"/>
  <c r="GY12" i="4"/>
  <c r="GX12" i="4"/>
  <c r="GW12" i="4"/>
  <c r="GV12" i="4"/>
  <c r="GU12" i="4"/>
  <c r="GT12" i="4"/>
  <c r="GS12" i="4"/>
  <c r="GR12" i="4"/>
  <c r="GQ12" i="4"/>
  <c r="GP12" i="4"/>
  <c r="GO12" i="4"/>
  <c r="GN12" i="4"/>
  <c r="GM12" i="4"/>
  <c r="GL12" i="4"/>
  <c r="GK12" i="4"/>
  <c r="GJ12" i="4"/>
  <c r="GI12" i="4"/>
  <c r="GH12" i="4"/>
  <c r="GG12" i="4"/>
  <c r="GF12" i="4"/>
  <c r="GE12" i="4"/>
  <c r="GD12" i="4"/>
  <c r="GC12" i="4"/>
  <c r="GB12" i="4"/>
  <c r="GA12" i="4"/>
  <c r="FZ12" i="4"/>
  <c r="FY12" i="4"/>
  <c r="FX12" i="4"/>
  <c r="FW12" i="4"/>
  <c r="FV12" i="4"/>
  <c r="FU12" i="4"/>
  <c r="FT12" i="4"/>
  <c r="FS12" i="4"/>
  <c r="FR12" i="4"/>
  <c r="FQ12" i="4"/>
  <c r="FP12" i="4"/>
  <c r="FO12" i="4"/>
  <c r="FN12" i="4"/>
  <c r="FM12" i="4"/>
  <c r="FL12" i="4"/>
  <c r="FK12" i="4"/>
  <c r="FJ12" i="4"/>
  <c r="FI12" i="4"/>
  <c r="FH12" i="4"/>
  <c r="FG12" i="4"/>
  <c r="FF12" i="4"/>
  <c r="FE12" i="4"/>
  <c r="FD12" i="4"/>
  <c r="FC12" i="4"/>
  <c r="FB12" i="4"/>
  <c r="FA12" i="4"/>
  <c r="EZ12" i="4"/>
  <c r="EY12" i="4"/>
  <c r="EX12" i="4"/>
  <c r="EW12" i="4"/>
  <c r="EV12" i="4"/>
  <c r="EU12" i="4"/>
  <c r="ET12" i="4"/>
  <c r="ES12" i="4"/>
  <c r="ER12" i="4"/>
  <c r="EQ12" i="4"/>
  <c r="EP12" i="4"/>
  <c r="EO12" i="4"/>
  <c r="EN12" i="4"/>
  <c r="EM12" i="4"/>
  <c r="EL12" i="4"/>
  <c r="EK12" i="4"/>
  <c r="EJ12" i="4"/>
  <c r="EI12" i="4"/>
  <c r="EH12" i="4"/>
  <c r="EG12" i="4"/>
  <c r="EF12" i="4"/>
  <c r="EE12" i="4"/>
  <c r="ED12" i="4"/>
  <c r="EC12" i="4"/>
  <c r="EB12" i="4"/>
  <c r="EA12" i="4"/>
  <c r="DZ12" i="4"/>
  <c r="DY12" i="4"/>
  <c r="DX12" i="4"/>
  <c r="DW12" i="4"/>
  <c r="DV12" i="4"/>
  <c r="DU12" i="4"/>
  <c r="DT12" i="4"/>
  <c r="DS12" i="4"/>
  <c r="DR12" i="4"/>
  <c r="DQ12" i="4"/>
  <c r="DP12" i="4"/>
  <c r="DO12" i="4"/>
  <c r="DN12" i="4"/>
  <c r="DM12" i="4"/>
  <c r="DL12" i="4"/>
  <c r="DK12" i="4"/>
  <c r="DJ12" i="4"/>
  <c r="DI12" i="4"/>
  <c r="DH12" i="4"/>
  <c r="DG12" i="4"/>
  <c r="DF12" i="4"/>
  <c r="DE12" i="4"/>
  <c r="DD12" i="4"/>
  <c r="DC12" i="4"/>
  <c r="DB12" i="4"/>
  <c r="DA12" i="4"/>
  <c r="CZ12" i="4"/>
  <c r="CY12" i="4"/>
  <c r="CX12" i="4"/>
  <c r="CW12" i="4"/>
  <c r="CV12" i="4"/>
  <c r="CU12" i="4"/>
  <c r="CT12" i="4"/>
  <c r="CS12" i="4"/>
  <c r="CR12" i="4"/>
  <c r="CQ12" i="4"/>
  <c r="CP12" i="4"/>
  <c r="CO12" i="4"/>
  <c r="CN12" i="4"/>
  <c r="CM12" i="4"/>
  <c r="CL12" i="4"/>
  <c r="CK12" i="4"/>
  <c r="CJ12" i="4"/>
  <c r="CI12" i="4"/>
  <c r="CH12" i="4"/>
  <c r="CG12" i="4"/>
  <c r="CF12" i="4"/>
  <c r="CE12" i="4"/>
  <c r="CD12" i="4"/>
  <c r="CC12" i="4"/>
  <c r="CB12" i="4"/>
  <c r="CA12" i="4"/>
  <c r="BZ12" i="4"/>
  <c r="BY12" i="4"/>
  <c r="BX12" i="4"/>
  <c r="BW12" i="4"/>
  <c r="BV12" i="4"/>
  <c r="BU12" i="4"/>
  <c r="BT12" i="4"/>
  <c r="BS12" i="4"/>
  <c r="BR12" i="4"/>
  <c r="BQ12" i="4"/>
  <c r="BP12" i="4"/>
  <c r="BO12" i="4"/>
  <c r="BN12" i="4"/>
  <c r="BM12" i="4"/>
  <c r="BL12" i="4"/>
  <c r="BK12" i="4"/>
  <c r="BJ12" i="4"/>
  <c r="BI12" i="4"/>
  <c r="BH12" i="4"/>
  <c r="BG12" i="4"/>
  <c r="BF12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C12" i="4"/>
  <c r="B12" i="4"/>
  <c r="C16" i="5" s="1"/>
  <c r="Q16" i="6" s="1"/>
  <c r="R16" i="6" s="1"/>
  <c r="IB11" i="4"/>
  <c r="IA11" i="4"/>
  <c r="HZ11" i="4"/>
  <c r="HY11" i="4"/>
  <c r="HX11" i="4"/>
  <c r="HW11" i="4"/>
  <c r="HV11" i="4"/>
  <c r="HU11" i="4"/>
  <c r="HT11" i="4"/>
  <c r="HS11" i="4"/>
  <c r="HR11" i="4"/>
  <c r="HQ11" i="4"/>
  <c r="HP11" i="4"/>
  <c r="HO11" i="4"/>
  <c r="HN11" i="4"/>
  <c r="HM11" i="4"/>
  <c r="HL11" i="4"/>
  <c r="HK11" i="4"/>
  <c r="HJ11" i="4"/>
  <c r="HI11" i="4"/>
  <c r="HH11" i="4"/>
  <c r="HG11" i="4"/>
  <c r="HF11" i="4"/>
  <c r="HE11" i="4"/>
  <c r="HD11" i="4"/>
  <c r="HC11" i="4"/>
  <c r="HB11" i="4"/>
  <c r="HA11" i="4"/>
  <c r="GZ11" i="4"/>
  <c r="GY11" i="4"/>
  <c r="GX11" i="4"/>
  <c r="GW11" i="4"/>
  <c r="GV11" i="4"/>
  <c r="GU11" i="4"/>
  <c r="GT11" i="4"/>
  <c r="GS11" i="4"/>
  <c r="GR11" i="4"/>
  <c r="GQ11" i="4"/>
  <c r="GP11" i="4"/>
  <c r="GO11" i="4"/>
  <c r="GN11" i="4"/>
  <c r="GM11" i="4"/>
  <c r="GL11" i="4"/>
  <c r="GK11" i="4"/>
  <c r="GJ11" i="4"/>
  <c r="GI11" i="4"/>
  <c r="GH11" i="4"/>
  <c r="GG11" i="4"/>
  <c r="GF11" i="4"/>
  <c r="GE11" i="4"/>
  <c r="GD11" i="4"/>
  <c r="GC11" i="4"/>
  <c r="GB11" i="4"/>
  <c r="GA11" i="4"/>
  <c r="FZ11" i="4"/>
  <c r="FY11" i="4"/>
  <c r="FX11" i="4"/>
  <c r="FW11" i="4"/>
  <c r="FV11" i="4"/>
  <c r="FU11" i="4"/>
  <c r="FT11" i="4"/>
  <c r="FS11" i="4"/>
  <c r="FR11" i="4"/>
  <c r="FQ11" i="4"/>
  <c r="FP11" i="4"/>
  <c r="FO11" i="4"/>
  <c r="FN11" i="4"/>
  <c r="FM11" i="4"/>
  <c r="FL11" i="4"/>
  <c r="FK11" i="4"/>
  <c r="FJ11" i="4"/>
  <c r="FI11" i="4"/>
  <c r="FH11" i="4"/>
  <c r="FG11" i="4"/>
  <c r="FF11" i="4"/>
  <c r="FE11" i="4"/>
  <c r="FD11" i="4"/>
  <c r="FC11" i="4"/>
  <c r="FB11" i="4"/>
  <c r="FA11" i="4"/>
  <c r="EZ11" i="4"/>
  <c r="EY11" i="4"/>
  <c r="EX11" i="4"/>
  <c r="EW11" i="4"/>
  <c r="EV11" i="4"/>
  <c r="EU11" i="4"/>
  <c r="ET11" i="4"/>
  <c r="ES11" i="4"/>
  <c r="ER11" i="4"/>
  <c r="EQ11" i="4"/>
  <c r="EP11" i="4"/>
  <c r="EO11" i="4"/>
  <c r="EN11" i="4"/>
  <c r="EM11" i="4"/>
  <c r="EL11" i="4"/>
  <c r="EK11" i="4"/>
  <c r="EJ11" i="4"/>
  <c r="EI11" i="4"/>
  <c r="EH11" i="4"/>
  <c r="EG11" i="4"/>
  <c r="EF11" i="4"/>
  <c r="EE11" i="4"/>
  <c r="ED11" i="4"/>
  <c r="EC11" i="4"/>
  <c r="EB11" i="4"/>
  <c r="EA11" i="4"/>
  <c r="DZ11" i="4"/>
  <c r="DY11" i="4"/>
  <c r="DX11" i="4"/>
  <c r="DW11" i="4"/>
  <c r="DV11" i="4"/>
  <c r="DU11" i="4"/>
  <c r="DT11" i="4"/>
  <c r="DS11" i="4"/>
  <c r="DR11" i="4"/>
  <c r="DQ11" i="4"/>
  <c r="DP11" i="4"/>
  <c r="DO11" i="4"/>
  <c r="DN11" i="4"/>
  <c r="DM11" i="4"/>
  <c r="DL11" i="4"/>
  <c r="DK11" i="4"/>
  <c r="DJ11" i="4"/>
  <c r="DI11" i="4"/>
  <c r="DH11" i="4"/>
  <c r="DG11" i="4"/>
  <c r="DF11" i="4"/>
  <c r="DE11" i="4"/>
  <c r="DD11" i="4"/>
  <c r="DC11" i="4"/>
  <c r="DB11" i="4"/>
  <c r="DA11" i="4"/>
  <c r="CZ11" i="4"/>
  <c r="CY11" i="4"/>
  <c r="CX11" i="4"/>
  <c r="CW11" i="4"/>
  <c r="CV11" i="4"/>
  <c r="CU11" i="4"/>
  <c r="CT11" i="4"/>
  <c r="CS11" i="4"/>
  <c r="CR11" i="4"/>
  <c r="CQ11" i="4"/>
  <c r="CP11" i="4"/>
  <c r="CO11" i="4"/>
  <c r="CN11" i="4"/>
  <c r="CM11" i="4"/>
  <c r="CL11" i="4"/>
  <c r="CK11" i="4"/>
  <c r="CJ11" i="4"/>
  <c r="CI11" i="4"/>
  <c r="CH11" i="4"/>
  <c r="CG11" i="4"/>
  <c r="CF11" i="4"/>
  <c r="CE11" i="4"/>
  <c r="CD11" i="4"/>
  <c r="CC11" i="4"/>
  <c r="CB11" i="4"/>
  <c r="CA11" i="4"/>
  <c r="BZ11" i="4"/>
  <c r="BY11" i="4"/>
  <c r="BX11" i="4"/>
  <c r="BW11" i="4"/>
  <c r="BV11" i="4"/>
  <c r="BU11" i="4"/>
  <c r="BT11" i="4"/>
  <c r="BS11" i="4"/>
  <c r="BR11" i="4"/>
  <c r="BQ11" i="4"/>
  <c r="BP11" i="4"/>
  <c r="BO11" i="4"/>
  <c r="BN11" i="4"/>
  <c r="BM11" i="4"/>
  <c r="BL11" i="4"/>
  <c r="BK11" i="4"/>
  <c r="BJ11" i="4"/>
  <c r="BI11" i="4"/>
  <c r="BH11" i="4"/>
  <c r="BG11" i="4"/>
  <c r="BF11" i="4"/>
  <c r="BE11" i="4"/>
  <c r="BD11" i="4"/>
  <c r="BC11" i="4"/>
  <c r="BB11" i="4"/>
  <c r="BA11" i="4"/>
  <c r="AZ11" i="4"/>
  <c r="AY11" i="4"/>
  <c r="AX11" i="4"/>
  <c r="AW11" i="4"/>
  <c r="AV11" i="4"/>
  <c r="AU11" i="4"/>
  <c r="AT11" i="4"/>
  <c r="AS11" i="4"/>
  <c r="AR11" i="4"/>
  <c r="AQ11" i="4"/>
  <c r="AP11" i="4"/>
  <c r="AO11" i="4"/>
  <c r="AN11" i="4"/>
  <c r="AM11" i="4"/>
  <c r="AL11" i="4"/>
  <c r="AK11" i="4"/>
  <c r="AJ11" i="4"/>
  <c r="AI11" i="4"/>
  <c r="AH11" i="4"/>
  <c r="AG11" i="4"/>
  <c r="AF11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F11" i="4"/>
  <c r="E11" i="4"/>
  <c r="D11" i="4"/>
  <c r="C11" i="4"/>
  <c r="B11" i="4"/>
  <c r="C15" i="5" s="1"/>
  <c r="Q15" i="6" s="1"/>
  <c r="R15" i="6" s="1"/>
  <c r="IB10" i="4"/>
  <c r="IA10" i="4"/>
  <c r="HZ10" i="4"/>
  <c r="HY10" i="4"/>
  <c r="HX10" i="4"/>
  <c r="HW10" i="4"/>
  <c r="HV10" i="4"/>
  <c r="HU10" i="4"/>
  <c r="HT10" i="4"/>
  <c r="HS10" i="4"/>
  <c r="HR10" i="4"/>
  <c r="HQ10" i="4"/>
  <c r="HP10" i="4"/>
  <c r="HO10" i="4"/>
  <c r="HN10" i="4"/>
  <c r="HM10" i="4"/>
  <c r="HL10" i="4"/>
  <c r="HK10" i="4"/>
  <c r="HJ10" i="4"/>
  <c r="HI10" i="4"/>
  <c r="HH10" i="4"/>
  <c r="HG10" i="4"/>
  <c r="HF10" i="4"/>
  <c r="HE10" i="4"/>
  <c r="HD10" i="4"/>
  <c r="HC10" i="4"/>
  <c r="HB10" i="4"/>
  <c r="HA10" i="4"/>
  <c r="GZ10" i="4"/>
  <c r="GY10" i="4"/>
  <c r="GX10" i="4"/>
  <c r="GW10" i="4"/>
  <c r="GV10" i="4"/>
  <c r="GU10" i="4"/>
  <c r="GT10" i="4"/>
  <c r="GS10" i="4"/>
  <c r="GR10" i="4"/>
  <c r="GQ10" i="4"/>
  <c r="GP10" i="4"/>
  <c r="GO10" i="4"/>
  <c r="GN10" i="4"/>
  <c r="GM10" i="4"/>
  <c r="GL10" i="4"/>
  <c r="GK10" i="4"/>
  <c r="GJ10" i="4"/>
  <c r="GI10" i="4"/>
  <c r="GH10" i="4"/>
  <c r="GG10" i="4"/>
  <c r="GF10" i="4"/>
  <c r="GE10" i="4"/>
  <c r="GD10" i="4"/>
  <c r="GC10" i="4"/>
  <c r="GB10" i="4"/>
  <c r="GA10" i="4"/>
  <c r="FZ10" i="4"/>
  <c r="FY10" i="4"/>
  <c r="FX10" i="4"/>
  <c r="FW10" i="4"/>
  <c r="FV10" i="4"/>
  <c r="FU10" i="4"/>
  <c r="FT10" i="4"/>
  <c r="FS10" i="4"/>
  <c r="FR10" i="4"/>
  <c r="FQ10" i="4"/>
  <c r="FP10" i="4"/>
  <c r="FO10" i="4"/>
  <c r="FN10" i="4"/>
  <c r="FM10" i="4"/>
  <c r="FL10" i="4"/>
  <c r="FK10" i="4"/>
  <c r="FJ10" i="4"/>
  <c r="FI10" i="4"/>
  <c r="FH10" i="4"/>
  <c r="FG10" i="4"/>
  <c r="FF10" i="4"/>
  <c r="FE10" i="4"/>
  <c r="FD10" i="4"/>
  <c r="FC10" i="4"/>
  <c r="FB10" i="4"/>
  <c r="FA10" i="4"/>
  <c r="EZ10" i="4"/>
  <c r="EY10" i="4"/>
  <c r="EX10" i="4"/>
  <c r="EW10" i="4"/>
  <c r="EV10" i="4"/>
  <c r="EU10" i="4"/>
  <c r="ET10" i="4"/>
  <c r="ES10" i="4"/>
  <c r="ER10" i="4"/>
  <c r="EQ10" i="4"/>
  <c r="EP10" i="4"/>
  <c r="EO10" i="4"/>
  <c r="EN10" i="4"/>
  <c r="EM10" i="4"/>
  <c r="EL10" i="4"/>
  <c r="EK10" i="4"/>
  <c r="EJ10" i="4"/>
  <c r="EI10" i="4"/>
  <c r="EH10" i="4"/>
  <c r="EG10" i="4"/>
  <c r="EF10" i="4"/>
  <c r="EE10" i="4"/>
  <c r="ED10" i="4"/>
  <c r="EC10" i="4"/>
  <c r="EB10" i="4"/>
  <c r="EA10" i="4"/>
  <c r="DZ10" i="4"/>
  <c r="DY10" i="4"/>
  <c r="DX10" i="4"/>
  <c r="DW10" i="4"/>
  <c r="DV10" i="4"/>
  <c r="DU10" i="4"/>
  <c r="DT10" i="4"/>
  <c r="DS10" i="4"/>
  <c r="DR10" i="4"/>
  <c r="DQ10" i="4"/>
  <c r="DP10" i="4"/>
  <c r="DO10" i="4"/>
  <c r="DN10" i="4"/>
  <c r="DM10" i="4"/>
  <c r="DL10" i="4"/>
  <c r="DK10" i="4"/>
  <c r="DJ10" i="4"/>
  <c r="DI10" i="4"/>
  <c r="DH10" i="4"/>
  <c r="DG10" i="4"/>
  <c r="DF10" i="4"/>
  <c r="DE10" i="4"/>
  <c r="DD10" i="4"/>
  <c r="DC10" i="4"/>
  <c r="DB10" i="4"/>
  <c r="DA10" i="4"/>
  <c r="CZ10" i="4"/>
  <c r="CY10" i="4"/>
  <c r="CX10" i="4"/>
  <c r="CW10" i="4"/>
  <c r="CV10" i="4"/>
  <c r="CU10" i="4"/>
  <c r="CT10" i="4"/>
  <c r="CS10" i="4"/>
  <c r="CR10" i="4"/>
  <c r="CQ10" i="4"/>
  <c r="CP10" i="4"/>
  <c r="CO10" i="4"/>
  <c r="CN10" i="4"/>
  <c r="CM10" i="4"/>
  <c r="CL10" i="4"/>
  <c r="CK10" i="4"/>
  <c r="CJ10" i="4"/>
  <c r="CI10" i="4"/>
  <c r="CH10" i="4"/>
  <c r="CG10" i="4"/>
  <c r="CF10" i="4"/>
  <c r="CE10" i="4"/>
  <c r="CD10" i="4"/>
  <c r="CC10" i="4"/>
  <c r="CB10" i="4"/>
  <c r="CA10" i="4"/>
  <c r="BZ10" i="4"/>
  <c r="BY10" i="4"/>
  <c r="BX10" i="4"/>
  <c r="BW10" i="4"/>
  <c r="BV10" i="4"/>
  <c r="BU10" i="4"/>
  <c r="BT10" i="4"/>
  <c r="BS10" i="4"/>
  <c r="BR10" i="4"/>
  <c r="BQ10" i="4"/>
  <c r="BP10" i="4"/>
  <c r="BO10" i="4"/>
  <c r="BN10" i="4"/>
  <c r="BM10" i="4"/>
  <c r="BL10" i="4"/>
  <c r="BK10" i="4"/>
  <c r="BJ10" i="4"/>
  <c r="BI10" i="4"/>
  <c r="BH10" i="4"/>
  <c r="BG10" i="4"/>
  <c r="BF10" i="4"/>
  <c r="BE10" i="4"/>
  <c r="BD10" i="4"/>
  <c r="BC10" i="4"/>
  <c r="BB10" i="4"/>
  <c r="BA10" i="4"/>
  <c r="AZ10" i="4"/>
  <c r="AY10" i="4"/>
  <c r="AX10" i="4"/>
  <c r="AW10" i="4"/>
  <c r="AV10" i="4"/>
  <c r="AU10" i="4"/>
  <c r="AT10" i="4"/>
  <c r="AS10" i="4"/>
  <c r="AR10" i="4"/>
  <c r="AQ10" i="4"/>
  <c r="AP10" i="4"/>
  <c r="AO10" i="4"/>
  <c r="AN10" i="4"/>
  <c r="AM10" i="4"/>
  <c r="AL10" i="4"/>
  <c r="AK10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F10" i="4"/>
  <c r="E10" i="4"/>
  <c r="D10" i="4"/>
  <c r="C10" i="4"/>
  <c r="B10" i="4"/>
  <c r="C14" i="5" s="1"/>
  <c r="Q14" i="6" s="1"/>
  <c r="R14" i="6" s="1"/>
  <c r="IB9" i="4"/>
  <c r="IA9" i="4"/>
  <c r="HZ9" i="4"/>
  <c r="HY9" i="4"/>
  <c r="HX9" i="4"/>
  <c r="HW9" i="4"/>
  <c r="HV9" i="4"/>
  <c r="HU9" i="4"/>
  <c r="HT9" i="4"/>
  <c r="HS9" i="4"/>
  <c r="HR9" i="4"/>
  <c r="HQ9" i="4"/>
  <c r="HP9" i="4"/>
  <c r="HO9" i="4"/>
  <c r="HN9" i="4"/>
  <c r="HM9" i="4"/>
  <c r="HL9" i="4"/>
  <c r="HK9" i="4"/>
  <c r="HJ9" i="4"/>
  <c r="HI9" i="4"/>
  <c r="HH9" i="4"/>
  <c r="HG9" i="4"/>
  <c r="HF9" i="4"/>
  <c r="HE9" i="4"/>
  <c r="HD9" i="4"/>
  <c r="HC9" i="4"/>
  <c r="HB9" i="4"/>
  <c r="HA9" i="4"/>
  <c r="GZ9" i="4"/>
  <c r="GY9" i="4"/>
  <c r="GX9" i="4"/>
  <c r="GW9" i="4"/>
  <c r="GV9" i="4"/>
  <c r="GU9" i="4"/>
  <c r="GT9" i="4"/>
  <c r="GS9" i="4"/>
  <c r="GR9" i="4"/>
  <c r="GQ9" i="4"/>
  <c r="GP9" i="4"/>
  <c r="GO9" i="4"/>
  <c r="GN9" i="4"/>
  <c r="GM9" i="4"/>
  <c r="GL9" i="4"/>
  <c r="GK9" i="4"/>
  <c r="GJ9" i="4"/>
  <c r="GI9" i="4"/>
  <c r="GH9" i="4"/>
  <c r="GG9" i="4"/>
  <c r="GF9" i="4"/>
  <c r="GE9" i="4"/>
  <c r="GD9" i="4"/>
  <c r="GC9" i="4"/>
  <c r="GB9" i="4"/>
  <c r="GA9" i="4"/>
  <c r="FZ9" i="4"/>
  <c r="FY9" i="4"/>
  <c r="FX9" i="4"/>
  <c r="FW9" i="4"/>
  <c r="FV9" i="4"/>
  <c r="FU9" i="4"/>
  <c r="FT9" i="4"/>
  <c r="FS9" i="4"/>
  <c r="FR9" i="4"/>
  <c r="FQ9" i="4"/>
  <c r="FP9" i="4"/>
  <c r="FO9" i="4"/>
  <c r="FN9" i="4"/>
  <c r="FM9" i="4"/>
  <c r="FL9" i="4"/>
  <c r="FK9" i="4"/>
  <c r="FJ9" i="4"/>
  <c r="FI9" i="4"/>
  <c r="FH9" i="4"/>
  <c r="FG9" i="4"/>
  <c r="FF9" i="4"/>
  <c r="FE9" i="4"/>
  <c r="FD9" i="4"/>
  <c r="FC9" i="4"/>
  <c r="FB9" i="4"/>
  <c r="FA9" i="4"/>
  <c r="EZ9" i="4"/>
  <c r="EY9" i="4"/>
  <c r="EX9" i="4"/>
  <c r="EW9" i="4"/>
  <c r="EV9" i="4"/>
  <c r="EU9" i="4"/>
  <c r="ET9" i="4"/>
  <c r="ES9" i="4"/>
  <c r="ER9" i="4"/>
  <c r="EQ9" i="4"/>
  <c r="EP9" i="4"/>
  <c r="EO9" i="4"/>
  <c r="EN9" i="4"/>
  <c r="EM9" i="4"/>
  <c r="EL9" i="4"/>
  <c r="EK9" i="4"/>
  <c r="EJ9" i="4"/>
  <c r="EI9" i="4"/>
  <c r="EH9" i="4"/>
  <c r="EG9" i="4"/>
  <c r="EF9" i="4"/>
  <c r="EE9" i="4"/>
  <c r="ED9" i="4"/>
  <c r="EC9" i="4"/>
  <c r="EB9" i="4"/>
  <c r="EA9" i="4"/>
  <c r="DZ9" i="4"/>
  <c r="DY9" i="4"/>
  <c r="DX9" i="4"/>
  <c r="DW9" i="4"/>
  <c r="DV9" i="4"/>
  <c r="DU9" i="4"/>
  <c r="DT9" i="4"/>
  <c r="DS9" i="4"/>
  <c r="DR9" i="4"/>
  <c r="DQ9" i="4"/>
  <c r="DP9" i="4"/>
  <c r="DO9" i="4"/>
  <c r="DN9" i="4"/>
  <c r="DM9" i="4"/>
  <c r="DL9" i="4"/>
  <c r="DK9" i="4"/>
  <c r="DJ9" i="4"/>
  <c r="DI9" i="4"/>
  <c r="DH9" i="4"/>
  <c r="DG9" i="4"/>
  <c r="DF9" i="4"/>
  <c r="DE9" i="4"/>
  <c r="DD9" i="4"/>
  <c r="DC9" i="4"/>
  <c r="DB9" i="4"/>
  <c r="DA9" i="4"/>
  <c r="CZ9" i="4"/>
  <c r="CY9" i="4"/>
  <c r="CX9" i="4"/>
  <c r="CW9" i="4"/>
  <c r="CV9" i="4"/>
  <c r="CU9" i="4"/>
  <c r="CT9" i="4"/>
  <c r="CS9" i="4"/>
  <c r="CR9" i="4"/>
  <c r="CQ9" i="4"/>
  <c r="CP9" i="4"/>
  <c r="CO9" i="4"/>
  <c r="CN9" i="4"/>
  <c r="CM9" i="4"/>
  <c r="CL9" i="4"/>
  <c r="CK9" i="4"/>
  <c r="CJ9" i="4"/>
  <c r="CI9" i="4"/>
  <c r="CH9" i="4"/>
  <c r="CG9" i="4"/>
  <c r="CF9" i="4"/>
  <c r="CE9" i="4"/>
  <c r="CD9" i="4"/>
  <c r="CC9" i="4"/>
  <c r="CB9" i="4"/>
  <c r="CA9" i="4"/>
  <c r="BZ9" i="4"/>
  <c r="BY9" i="4"/>
  <c r="BX9" i="4"/>
  <c r="BW9" i="4"/>
  <c r="BV9" i="4"/>
  <c r="BU9" i="4"/>
  <c r="BT9" i="4"/>
  <c r="BS9" i="4"/>
  <c r="BR9" i="4"/>
  <c r="BQ9" i="4"/>
  <c r="BP9" i="4"/>
  <c r="BO9" i="4"/>
  <c r="BN9" i="4"/>
  <c r="BM9" i="4"/>
  <c r="BL9" i="4"/>
  <c r="BK9" i="4"/>
  <c r="BJ9" i="4"/>
  <c r="BI9" i="4"/>
  <c r="BH9" i="4"/>
  <c r="BG9" i="4"/>
  <c r="BF9" i="4"/>
  <c r="BE9" i="4"/>
  <c r="BD9" i="4"/>
  <c r="BC9" i="4"/>
  <c r="BB9" i="4"/>
  <c r="BA9" i="4"/>
  <c r="AZ9" i="4"/>
  <c r="AY9" i="4"/>
  <c r="AX9" i="4"/>
  <c r="AW9" i="4"/>
  <c r="AV9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F9" i="4"/>
  <c r="E9" i="4"/>
  <c r="D9" i="4"/>
  <c r="C9" i="4"/>
  <c r="B9" i="4"/>
  <c r="C13" i="5" s="1"/>
  <c r="Q13" i="6" s="1"/>
  <c r="R13" i="6" s="1"/>
  <c r="IB8" i="4"/>
  <c r="IA8" i="4"/>
  <c r="HZ8" i="4"/>
  <c r="HY8" i="4"/>
  <c r="HX8" i="4"/>
  <c r="HW8" i="4"/>
  <c r="HV8" i="4"/>
  <c r="HU8" i="4"/>
  <c r="HT8" i="4"/>
  <c r="HS8" i="4"/>
  <c r="HR8" i="4"/>
  <c r="HQ8" i="4"/>
  <c r="HP8" i="4"/>
  <c r="HO8" i="4"/>
  <c r="HN8" i="4"/>
  <c r="HM8" i="4"/>
  <c r="HL8" i="4"/>
  <c r="HK8" i="4"/>
  <c r="HJ8" i="4"/>
  <c r="HI8" i="4"/>
  <c r="HH8" i="4"/>
  <c r="HG8" i="4"/>
  <c r="HF8" i="4"/>
  <c r="HE8" i="4"/>
  <c r="HD8" i="4"/>
  <c r="HC8" i="4"/>
  <c r="HB8" i="4"/>
  <c r="HA8" i="4"/>
  <c r="GZ8" i="4"/>
  <c r="GY8" i="4"/>
  <c r="GX8" i="4"/>
  <c r="GW8" i="4"/>
  <c r="GV8" i="4"/>
  <c r="GU8" i="4"/>
  <c r="GT8" i="4"/>
  <c r="GS8" i="4"/>
  <c r="GR8" i="4"/>
  <c r="GQ8" i="4"/>
  <c r="GP8" i="4"/>
  <c r="GO8" i="4"/>
  <c r="GN8" i="4"/>
  <c r="GM8" i="4"/>
  <c r="GL8" i="4"/>
  <c r="GK8" i="4"/>
  <c r="GJ8" i="4"/>
  <c r="GI8" i="4"/>
  <c r="GH8" i="4"/>
  <c r="GG8" i="4"/>
  <c r="GF8" i="4"/>
  <c r="GE8" i="4"/>
  <c r="GD8" i="4"/>
  <c r="GC8" i="4"/>
  <c r="GB8" i="4"/>
  <c r="GA8" i="4"/>
  <c r="FZ8" i="4"/>
  <c r="FY8" i="4"/>
  <c r="FX8" i="4"/>
  <c r="FW8" i="4"/>
  <c r="FV8" i="4"/>
  <c r="FU8" i="4"/>
  <c r="FT8" i="4"/>
  <c r="FS8" i="4"/>
  <c r="FR8" i="4"/>
  <c r="FQ8" i="4"/>
  <c r="FP8" i="4"/>
  <c r="FO8" i="4"/>
  <c r="FN8" i="4"/>
  <c r="FM8" i="4"/>
  <c r="FL8" i="4"/>
  <c r="FK8" i="4"/>
  <c r="FJ8" i="4"/>
  <c r="FI8" i="4"/>
  <c r="FH8" i="4"/>
  <c r="FG8" i="4"/>
  <c r="FF8" i="4"/>
  <c r="FE8" i="4"/>
  <c r="FD8" i="4"/>
  <c r="FC8" i="4"/>
  <c r="FB8" i="4"/>
  <c r="FA8" i="4"/>
  <c r="EZ8" i="4"/>
  <c r="EY8" i="4"/>
  <c r="EX8" i="4"/>
  <c r="EW8" i="4"/>
  <c r="EV8" i="4"/>
  <c r="EU8" i="4"/>
  <c r="ET8" i="4"/>
  <c r="ES8" i="4"/>
  <c r="ER8" i="4"/>
  <c r="EQ8" i="4"/>
  <c r="EP8" i="4"/>
  <c r="EO8" i="4"/>
  <c r="EN8" i="4"/>
  <c r="EM8" i="4"/>
  <c r="EL8" i="4"/>
  <c r="EK8" i="4"/>
  <c r="EJ8" i="4"/>
  <c r="EI8" i="4"/>
  <c r="EH8" i="4"/>
  <c r="EG8" i="4"/>
  <c r="EF8" i="4"/>
  <c r="EE8" i="4"/>
  <c r="ED8" i="4"/>
  <c r="EC8" i="4"/>
  <c r="EB8" i="4"/>
  <c r="EA8" i="4"/>
  <c r="DZ8" i="4"/>
  <c r="DY8" i="4"/>
  <c r="DX8" i="4"/>
  <c r="DW8" i="4"/>
  <c r="DV8" i="4"/>
  <c r="DU8" i="4"/>
  <c r="DT8" i="4"/>
  <c r="DS8" i="4"/>
  <c r="DR8" i="4"/>
  <c r="DQ8" i="4"/>
  <c r="DP8" i="4"/>
  <c r="DO8" i="4"/>
  <c r="DN8" i="4"/>
  <c r="DM8" i="4"/>
  <c r="DL8" i="4"/>
  <c r="DK8" i="4"/>
  <c r="DJ8" i="4"/>
  <c r="DI8" i="4"/>
  <c r="DH8" i="4"/>
  <c r="DG8" i="4"/>
  <c r="DF8" i="4"/>
  <c r="DE8" i="4"/>
  <c r="DD8" i="4"/>
  <c r="DC8" i="4"/>
  <c r="DB8" i="4"/>
  <c r="DA8" i="4"/>
  <c r="CZ8" i="4"/>
  <c r="CY8" i="4"/>
  <c r="CX8" i="4"/>
  <c r="CW8" i="4"/>
  <c r="CV8" i="4"/>
  <c r="CU8" i="4"/>
  <c r="CT8" i="4"/>
  <c r="CS8" i="4"/>
  <c r="CR8" i="4"/>
  <c r="CQ8" i="4"/>
  <c r="CP8" i="4"/>
  <c r="CO8" i="4"/>
  <c r="CN8" i="4"/>
  <c r="CM8" i="4"/>
  <c r="CL8" i="4"/>
  <c r="CK8" i="4"/>
  <c r="CJ8" i="4"/>
  <c r="CI8" i="4"/>
  <c r="CH8" i="4"/>
  <c r="CG8" i="4"/>
  <c r="CF8" i="4"/>
  <c r="CE8" i="4"/>
  <c r="CD8" i="4"/>
  <c r="CC8" i="4"/>
  <c r="CB8" i="4"/>
  <c r="CA8" i="4"/>
  <c r="BZ8" i="4"/>
  <c r="BY8" i="4"/>
  <c r="BX8" i="4"/>
  <c r="BW8" i="4"/>
  <c r="BV8" i="4"/>
  <c r="BU8" i="4"/>
  <c r="BT8" i="4"/>
  <c r="BS8" i="4"/>
  <c r="BR8" i="4"/>
  <c r="BQ8" i="4"/>
  <c r="BP8" i="4"/>
  <c r="BO8" i="4"/>
  <c r="BN8" i="4"/>
  <c r="BM8" i="4"/>
  <c r="BL8" i="4"/>
  <c r="BK8" i="4"/>
  <c r="BJ8" i="4"/>
  <c r="BI8" i="4"/>
  <c r="BH8" i="4"/>
  <c r="BG8" i="4"/>
  <c r="BF8" i="4"/>
  <c r="BE8" i="4"/>
  <c r="BD8" i="4"/>
  <c r="BC8" i="4"/>
  <c r="BB8" i="4"/>
  <c r="BA8" i="4"/>
  <c r="AZ8" i="4"/>
  <c r="AY8" i="4"/>
  <c r="AX8" i="4"/>
  <c r="AW8" i="4"/>
  <c r="AV8" i="4"/>
  <c r="AU8" i="4"/>
  <c r="AT8" i="4"/>
  <c r="AS8" i="4"/>
  <c r="AR8" i="4"/>
  <c r="AQ8" i="4"/>
  <c r="AP8" i="4"/>
  <c r="AO8" i="4"/>
  <c r="AN8" i="4"/>
  <c r="AM8" i="4"/>
  <c r="AL8" i="4"/>
  <c r="AK8" i="4"/>
  <c r="AJ8" i="4"/>
  <c r="AI8" i="4"/>
  <c r="AH8" i="4"/>
  <c r="AG8" i="4"/>
  <c r="AF8" i="4"/>
  <c r="AE8" i="4"/>
  <c r="AD8" i="4"/>
  <c r="AC8" i="4"/>
  <c r="AB8" i="4"/>
  <c r="AA8" i="4"/>
  <c r="Z8" i="4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B8" i="4"/>
  <c r="C12" i="5" s="1"/>
  <c r="Q12" i="6" s="1"/>
  <c r="R12" i="6" s="1"/>
  <c r="IB7" i="4"/>
  <c r="IA7" i="4"/>
  <c r="HZ7" i="4"/>
  <c r="HY7" i="4"/>
  <c r="HX7" i="4"/>
  <c r="HW7" i="4"/>
  <c r="HV7" i="4"/>
  <c r="HU7" i="4"/>
  <c r="HT7" i="4"/>
  <c r="HS7" i="4"/>
  <c r="HR7" i="4"/>
  <c r="HQ7" i="4"/>
  <c r="HP7" i="4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C7" i="4"/>
  <c r="B7" i="4"/>
  <c r="C11" i="5" s="1"/>
  <c r="Q11" i="6" s="1"/>
  <c r="R11" i="6" s="1"/>
  <c r="IB6" i="4"/>
  <c r="IA6" i="4"/>
  <c r="HZ6" i="4"/>
  <c r="HY6" i="4"/>
  <c r="HX6" i="4"/>
  <c r="HW6" i="4"/>
  <c r="HV6" i="4"/>
  <c r="HU6" i="4"/>
  <c r="HT6" i="4"/>
  <c r="HS6" i="4"/>
  <c r="HR6" i="4"/>
  <c r="HQ6" i="4"/>
  <c r="HP6" i="4"/>
  <c r="HO6" i="4"/>
  <c r="HN6" i="4"/>
  <c r="HM6" i="4"/>
  <c r="HL6" i="4"/>
  <c r="HK6" i="4"/>
  <c r="HJ6" i="4"/>
  <c r="HI6" i="4"/>
  <c r="HH6" i="4"/>
  <c r="HG6" i="4"/>
  <c r="HF6" i="4"/>
  <c r="HE6" i="4"/>
  <c r="HD6" i="4"/>
  <c r="HC6" i="4"/>
  <c r="HB6" i="4"/>
  <c r="HA6" i="4"/>
  <c r="GZ6" i="4"/>
  <c r="GY6" i="4"/>
  <c r="GX6" i="4"/>
  <c r="GW6" i="4"/>
  <c r="GV6" i="4"/>
  <c r="GU6" i="4"/>
  <c r="GT6" i="4"/>
  <c r="GS6" i="4"/>
  <c r="GR6" i="4"/>
  <c r="GQ6" i="4"/>
  <c r="GP6" i="4"/>
  <c r="GO6" i="4"/>
  <c r="GN6" i="4"/>
  <c r="GM6" i="4"/>
  <c r="GL6" i="4"/>
  <c r="GK6" i="4"/>
  <c r="GJ6" i="4"/>
  <c r="GI6" i="4"/>
  <c r="GH6" i="4"/>
  <c r="GG6" i="4"/>
  <c r="GF6" i="4"/>
  <c r="GE6" i="4"/>
  <c r="GD6" i="4"/>
  <c r="GC6" i="4"/>
  <c r="GB6" i="4"/>
  <c r="GA6" i="4"/>
  <c r="FZ6" i="4"/>
  <c r="FY6" i="4"/>
  <c r="FX6" i="4"/>
  <c r="FW6" i="4"/>
  <c r="FV6" i="4"/>
  <c r="FU6" i="4"/>
  <c r="FT6" i="4"/>
  <c r="FS6" i="4"/>
  <c r="FR6" i="4"/>
  <c r="FQ6" i="4"/>
  <c r="FP6" i="4"/>
  <c r="FO6" i="4"/>
  <c r="FN6" i="4"/>
  <c r="FM6" i="4"/>
  <c r="FL6" i="4"/>
  <c r="FK6" i="4"/>
  <c r="FJ6" i="4"/>
  <c r="FI6" i="4"/>
  <c r="FH6" i="4"/>
  <c r="FG6" i="4"/>
  <c r="FF6" i="4"/>
  <c r="FE6" i="4"/>
  <c r="FD6" i="4"/>
  <c r="FC6" i="4"/>
  <c r="FB6" i="4"/>
  <c r="FA6" i="4"/>
  <c r="EZ6" i="4"/>
  <c r="EY6" i="4"/>
  <c r="EX6" i="4"/>
  <c r="EW6" i="4"/>
  <c r="EV6" i="4"/>
  <c r="EU6" i="4"/>
  <c r="ET6" i="4"/>
  <c r="ES6" i="4"/>
  <c r="ER6" i="4"/>
  <c r="EQ6" i="4"/>
  <c r="EP6" i="4"/>
  <c r="EO6" i="4"/>
  <c r="EN6" i="4"/>
  <c r="EM6" i="4"/>
  <c r="EL6" i="4"/>
  <c r="EK6" i="4"/>
  <c r="EJ6" i="4"/>
  <c r="EI6" i="4"/>
  <c r="EH6" i="4"/>
  <c r="EG6" i="4"/>
  <c r="EF6" i="4"/>
  <c r="EE6" i="4"/>
  <c r="ED6" i="4"/>
  <c r="EC6" i="4"/>
  <c r="EB6" i="4"/>
  <c r="EA6" i="4"/>
  <c r="DZ6" i="4"/>
  <c r="DY6" i="4"/>
  <c r="DX6" i="4"/>
  <c r="DW6" i="4"/>
  <c r="DV6" i="4"/>
  <c r="DU6" i="4"/>
  <c r="DT6" i="4"/>
  <c r="DS6" i="4"/>
  <c r="DR6" i="4"/>
  <c r="DQ6" i="4"/>
  <c r="DP6" i="4"/>
  <c r="DO6" i="4"/>
  <c r="DN6" i="4"/>
  <c r="DM6" i="4"/>
  <c r="DL6" i="4"/>
  <c r="DK6" i="4"/>
  <c r="DJ6" i="4"/>
  <c r="DI6" i="4"/>
  <c r="DH6" i="4"/>
  <c r="DG6" i="4"/>
  <c r="DF6" i="4"/>
  <c r="DE6" i="4"/>
  <c r="DD6" i="4"/>
  <c r="DC6" i="4"/>
  <c r="DB6" i="4"/>
  <c r="DA6" i="4"/>
  <c r="CZ6" i="4"/>
  <c r="CY6" i="4"/>
  <c r="CX6" i="4"/>
  <c r="CW6" i="4"/>
  <c r="CV6" i="4"/>
  <c r="CU6" i="4"/>
  <c r="CT6" i="4"/>
  <c r="CS6" i="4"/>
  <c r="CR6" i="4"/>
  <c r="CQ6" i="4"/>
  <c r="CP6" i="4"/>
  <c r="CO6" i="4"/>
  <c r="CN6" i="4"/>
  <c r="CM6" i="4"/>
  <c r="CL6" i="4"/>
  <c r="CK6" i="4"/>
  <c r="CJ6" i="4"/>
  <c r="CI6" i="4"/>
  <c r="CH6" i="4"/>
  <c r="CG6" i="4"/>
  <c r="CF6" i="4"/>
  <c r="CE6" i="4"/>
  <c r="CD6" i="4"/>
  <c r="CC6" i="4"/>
  <c r="CB6" i="4"/>
  <c r="CA6" i="4"/>
  <c r="BZ6" i="4"/>
  <c r="BY6" i="4"/>
  <c r="BX6" i="4"/>
  <c r="BW6" i="4"/>
  <c r="BV6" i="4"/>
  <c r="BU6" i="4"/>
  <c r="BT6" i="4"/>
  <c r="BS6" i="4"/>
  <c r="BR6" i="4"/>
  <c r="BQ6" i="4"/>
  <c r="BP6" i="4"/>
  <c r="BO6" i="4"/>
  <c r="BN6" i="4"/>
  <c r="BM6" i="4"/>
  <c r="BL6" i="4"/>
  <c r="BK6" i="4"/>
  <c r="BJ6" i="4"/>
  <c r="BI6" i="4"/>
  <c r="BH6" i="4"/>
  <c r="BG6" i="4"/>
  <c r="BF6" i="4"/>
  <c r="BE6" i="4"/>
  <c r="BD6" i="4"/>
  <c r="BC6" i="4"/>
  <c r="BB6" i="4"/>
  <c r="BA6" i="4"/>
  <c r="AZ6" i="4"/>
  <c r="AY6" i="4"/>
  <c r="AX6" i="4"/>
  <c r="AW6" i="4"/>
  <c r="AV6" i="4"/>
  <c r="AU6" i="4"/>
  <c r="AT6" i="4"/>
  <c r="AS6" i="4"/>
  <c r="AR6" i="4"/>
  <c r="AQ6" i="4"/>
  <c r="AP6" i="4"/>
  <c r="AO6" i="4"/>
  <c r="AN6" i="4"/>
  <c r="AM6" i="4"/>
  <c r="AL6" i="4"/>
  <c r="AK6" i="4"/>
  <c r="AJ6" i="4"/>
  <c r="AI6" i="4"/>
  <c r="AH6" i="4"/>
  <c r="AG6" i="4"/>
  <c r="AF6" i="4"/>
  <c r="AE6" i="4"/>
  <c r="AD6" i="4"/>
  <c r="AC6" i="4"/>
  <c r="AB6" i="4"/>
  <c r="AA6" i="4"/>
  <c r="Z6" i="4"/>
  <c r="Y6" i="4"/>
  <c r="X6" i="4"/>
  <c r="W6" i="4"/>
  <c r="V6" i="4"/>
  <c r="U6" i="4"/>
  <c r="T6" i="4"/>
  <c r="S6" i="4"/>
  <c r="R6" i="4"/>
  <c r="Q6" i="4"/>
  <c r="P6" i="4"/>
  <c r="O6" i="4"/>
  <c r="N6" i="4"/>
  <c r="M6" i="4"/>
  <c r="L6" i="4"/>
  <c r="K6" i="4"/>
  <c r="J6" i="4"/>
  <c r="I6" i="4"/>
  <c r="H6" i="4"/>
  <c r="G6" i="4"/>
  <c r="F6" i="4"/>
  <c r="E6" i="4"/>
  <c r="D6" i="4"/>
  <c r="C6" i="4"/>
  <c r="B6" i="4"/>
  <c r="C10" i="5" s="1"/>
  <c r="Q10" i="6" s="1"/>
  <c r="R10" i="6" s="1"/>
  <c r="IB5" i="4"/>
  <c r="IA5" i="4"/>
  <c r="HZ5" i="4"/>
  <c r="HY5" i="4"/>
  <c r="HX5" i="4"/>
  <c r="HW5" i="4"/>
  <c r="HV5" i="4"/>
  <c r="HU5" i="4"/>
  <c r="HT5" i="4"/>
  <c r="HS5" i="4"/>
  <c r="HR5" i="4"/>
  <c r="HQ5" i="4"/>
  <c r="HP5" i="4"/>
  <c r="HO5" i="4"/>
  <c r="HN5" i="4"/>
  <c r="HM5" i="4"/>
  <c r="HL5" i="4"/>
  <c r="HK5" i="4"/>
  <c r="HJ5" i="4"/>
  <c r="HI5" i="4"/>
  <c r="HH5" i="4"/>
  <c r="HG5" i="4"/>
  <c r="HF5" i="4"/>
  <c r="HE5" i="4"/>
  <c r="HD5" i="4"/>
  <c r="HC5" i="4"/>
  <c r="HB5" i="4"/>
  <c r="HA5" i="4"/>
  <c r="GZ5" i="4"/>
  <c r="GY5" i="4"/>
  <c r="GX5" i="4"/>
  <c r="GW5" i="4"/>
  <c r="GV5" i="4"/>
  <c r="GU5" i="4"/>
  <c r="GT5" i="4"/>
  <c r="GS5" i="4"/>
  <c r="GR5" i="4"/>
  <c r="GQ5" i="4"/>
  <c r="GP5" i="4"/>
  <c r="GO5" i="4"/>
  <c r="GN5" i="4"/>
  <c r="GM5" i="4"/>
  <c r="GL5" i="4"/>
  <c r="GK5" i="4"/>
  <c r="GJ5" i="4"/>
  <c r="GI5" i="4"/>
  <c r="GH5" i="4"/>
  <c r="GG5" i="4"/>
  <c r="GF5" i="4"/>
  <c r="GE5" i="4"/>
  <c r="GD5" i="4"/>
  <c r="GC5" i="4"/>
  <c r="GB5" i="4"/>
  <c r="GA5" i="4"/>
  <c r="FZ5" i="4"/>
  <c r="FY5" i="4"/>
  <c r="FX5" i="4"/>
  <c r="FW5" i="4"/>
  <c r="FV5" i="4"/>
  <c r="FU5" i="4"/>
  <c r="FT5" i="4"/>
  <c r="FS5" i="4"/>
  <c r="FR5" i="4"/>
  <c r="FQ5" i="4"/>
  <c r="FP5" i="4"/>
  <c r="FO5" i="4"/>
  <c r="FN5" i="4"/>
  <c r="FM5" i="4"/>
  <c r="FL5" i="4"/>
  <c r="FK5" i="4"/>
  <c r="FJ5" i="4"/>
  <c r="FI5" i="4"/>
  <c r="FH5" i="4"/>
  <c r="FG5" i="4"/>
  <c r="FF5" i="4"/>
  <c r="FE5" i="4"/>
  <c r="FD5" i="4"/>
  <c r="FC5" i="4"/>
  <c r="FB5" i="4"/>
  <c r="FA5" i="4"/>
  <c r="EZ5" i="4"/>
  <c r="EY5" i="4"/>
  <c r="EX5" i="4"/>
  <c r="EW5" i="4"/>
  <c r="EV5" i="4"/>
  <c r="EU5" i="4"/>
  <c r="ET5" i="4"/>
  <c r="ES5" i="4"/>
  <c r="ER5" i="4"/>
  <c r="EQ5" i="4"/>
  <c r="EP5" i="4"/>
  <c r="EO5" i="4"/>
  <c r="EN5" i="4"/>
  <c r="EM5" i="4"/>
  <c r="EL5" i="4"/>
  <c r="EK5" i="4"/>
  <c r="EJ5" i="4"/>
  <c r="EI5" i="4"/>
  <c r="EH5" i="4"/>
  <c r="EG5" i="4"/>
  <c r="EF5" i="4"/>
  <c r="EE5" i="4"/>
  <c r="ED5" i="4"/>
  <c r="EC5" i="4"/>
  <c r="EB5" i="4"/>
  <c r="EA5" i="4"/>
  <c r="DZ5" i="4"/>
  <c r="DY5" i="4"/>
  <c r="DX5" i="4"/>
  <c r="DW5" i="4"/>
  <c r="DV5" i="4"/>
  <c r="DU5" i="4"/>
  <c r="DT5" i="4"/>
  <c r="DS5" i="4"/>
  <c r="DR5" i="4"/>
  <c r="DQ5" i="4"/>
  <c r="DP5" i="4"/>
  <c r="DO5" i="4"/>
  <c r="DN5" i="4"/>
  <c r="DM5" i="4"/>
  <c r="DL5" i="4"/>
  <c r="DK5" i="4"/>
  <c r="DJ5" i="4"/>
  <c r="DI5" i="4"/>
  <c r="DH5" i="4"/>
  <c r="DG5" i="4"/>
  <c r="DF5" i="4"/>
  <c r="DE5" i="4"/>
  <c r="DD5" i="4"/>
  <c r="DC5" i="4"/>
  <c r="DB5" i="4"/>
  <c r="DA5" i="4"/>
  <c r="CZ5" i="4"/>
  <c r="CY5" i="4"/>
  <c r="CX5" i="4"/>
  <c r="CW5" i="4"/>
  <c r="CV5" i="4"/>
  <c r="CU5" i="4"/>
  <c r="CT5" i="4"/>
  <c r="CS5" i="4"/>
  <c r="CR5" i="4"/>
  <c r="CQ5" i="4"/>
  <c r="CP5" i="4"/>
  <c r="CO5" i="4"/>
  <c r="CN5" i="4"/>
  <c r="CM5" i="4"/>
  <c r="CL5" i="4"/>
  <c r="CK5" i="4"/>
  <c r="CJ5" i="4"/>
  <c r="CI5" i="4"/>
  <c r="CH5" i="4"/>
  <c r="CG5" i="4"/>
  <c r="CF5" i="4"/>
  <c r="CE5" i="4"/>
  <c r="CD5" i="4"/>
  <c r="CC5" i="4"/>
  <c r="CB5" i="4"/>
  <c r="CA5" i="4"/>
  <c r="BZ5" i="4"/>
  <c r="BY5" i="4"/>
  <c r="BX5" i="4"/>
  <c r="BW5" i="4"/>
  <c r="BV5" i="4"/>
  <c r="BU5" i="4"/>
  <c r="BT5" i="4"/>
  <c r="BS5" i="4"/>
  <c r="BR5" i="4"/>
  <c r="BQ5" i="4"/>
  <c r="BP5" i="4"/>
  <c r="BO5" i="4"/>
  <c r="BN5" i="4"/>
  <c r="BM5" i="4"/>
  <c r="BL5" i="4"/>
  <c r="BK5" i="4"/>
  <c r="BJ5" i="4"/>
  <c r="BI5" i="4"/>
  <c r="BH5" i="4"/>
  <c r="BG5" i="4"/>
  <c r="BF5" i="4"/>
  <c r="BE5" i="4"/>
  <c r="BD5" i="4"/>
  <c r="BC5" i="4"/>
  <c r="BB5" i="4"/>
  <c r="BA5" i="4"/>
  <c r="AZ5" i="4"/>
  <c r="AY5" i="4"/>
  <c r="AX5" i="4"/>
  <c r="AW5" i="4"/>
  <c r="AV5" i="4"/>
  <c r="AU5" i="4"/>
  <c r="AT5" i="4"/>
  <c r="AS5" i="4"/>
  <c r="AR5" i="4"/>
  <c r="AQ5" i="4"/>
  <c r="AP5" i="4"/>
  <c r="AO5" i="4"/>
  <c r="AN5" i="4"/>
  <c r="AM5" i="4"/>
  <c r="AL5" i="4"/>
  <c r="AK5" i="4"/>
  <c r="AJ5" i="4"/>
  <c r="AI5" i="4"/>
  <c r="AH5" i="4"/>
  <c r="AG5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C9" i="5" s="1"/>
  <c r="Q9" i="6" s="1"/>
  <c r="R9" i="6" s="1"/>
  <c r="IB4" i="4"/>
  <c r="IA4" i="4"/>
  <c r="HZ4" i="4"/>
  <c r="HY4" i="4"/>
  <c r="HX4" i="4"/>
  <c r="HW4" i="4"/>
  <c r="HV4" i="4"/>
  <c r="HU4" i="4"/>
  <c r="HT4" i="4"/>
  <c r="HS4" i="4"/>
  <c r="HR4" i="4"/>
  <c r="HQ4" i="4"/>
  <c r="HP4" i="4"/>
  <c r="HO4" i="4"/>
  <c r="HN4" i="4"/>
  <c r="HM4" i="4"/>
  <c r="HL4" i="4"/>
  <c r="HK4" i="4"/>
  <c r="HJ4" i="4"/>
  <c r="HI4" i="4"/>
  <c r="HH4" i="4"/>
  <c r="HG4" i="4"/>
  <c r="HF4" i="4"/>
  <c r="HE4" i="4"/>
  <c r="HD4" i="4"/>
  <c r="HC4" i="4"/>
  <c r="HB4" i="4"/>
  <c r="HA4" i="4"/>
  <c r="GZ4" i="4"/>
  <c r="GY4" i="4"/>
  <c r="GX4" i="4"/>
  <c r="GW4" i="4"/>
  <c r="GV4" i="4"/>
  <c r="GU4" i="4"/>
  <c r="GT4" i="4"/>
  <c r="GS4" i="4"/>
  <c r="GR4" i="4"/>
  <c r="GQ4" i="4"/>
  <c r="GP4" i="4"/>
  <c r="GO4" i="4"/>
  <c r="GN4" i="4"/>
  <c r="GM4" i="4"/>
  <c r="GL4" i="4"/>
  <c r="GK4" i="4"/>
  <c r="GJ4" i="4"/>
  <c r="GI4" i="4"/>
  <c r="GH4" i="4"/>
  <c r="GG4" i="4"/>
  <c r="GF4" i="4"/>
  <c r="GE4" i="4"/>
  <c r="GD4" i="4"/>
  <c r="GC4" i="4"/>
  <c r="GB4" i="4"/>
  <c r="GA4" i="4"/>
  <c r="FZ4" i="4"/>
  <c r="FY4" i="4"/>
  <c r="FX4" i="4"/>
  <c r="FW4" i="4"/>
  <c r="FV4" i="4"/>
  <c r="FU4" i="4"/>
  <c r="FT4" i="4"/>
  <c r="FS4" i="4"/>
  <c r="FR4" i="4"/>
  <c r="FQ4" i="4"/>
  <c r="FP4" i="4"/>
  <c r="FO4" i="4"/>
  <c r="FN4" i="4"/>
  <c r="FM4" i="4"/>
  <c r="FL4" i="4"/>
  <c r="FK4" i="4"/>
  <c r="FJ4" i="4"/>
  <c r="FI4" i="4"/>
  <c r="FH4" i="4"/>
  <c r="FG4" i="4"/>
  <c r="FF4" i="4"/>
  <c r="FE4" i="4"/>
  <c r="FD4" i="4"/>
  <c r="FC4" i="4"/>
  <c r="FB4" i="4"/>
  <c r="FA4" i="4"/>
  <c r="EZ4" i="4"/>
  <c r="EY4" i="4"/>
  <c r="EX4" i="4"/>
  <c r="EW4" i="4"/>
  <c r="EV4" i="4"/>
  <c r="EU4" i="4"/>
  <c r="ET4" i="4"/>
  <c r="ES4" i="4"/>
  <c r="ER4" i="4"/>
  <c r="EQ4" i="4"/>
  <c r="EP4" i="4"/>
  <c r="EO4" i="4"/>
  <c r="EN4" i="4"/>
  <c r="EM4" i="4"/>
  <c r="EL4" i="4"/>
  <c r="EK4" i="4"/>
  <c r="EJ4" i="4"/>
  <c r="EI4" i="4"/>
  <c r="EH4" i="4"/>
  <c r="EG4" i="4"/>
  <c r="EF4" i="4"/>
  <c r="EE4" i="4"/>
  <c r="ED4" i="4"/>
  <c r="EC4" i="4"/>
  <c r="EB4" i="4"/>
  <c r="EA4" i="4"/>
  <c r="DZ4" i="4"/>
  <c r="DY4" i="4"/>
  <c r="DX4" i="4"/>
  <c r="DW4" i="4"/>
  <c r="DV4" i="4"/>
  <c r="DU4" i="4"/>
  <c r="DT4" i="4"/>
  <c r="DS4" i="4"/>
  <c r="DR4" i="4"/>
  <c r="DQ4" i="4"/>
  <c r="DP4" i="4"/>
  <c r="DO4" i="4"/>
  <c r="DN4" i="4"/>
  <c r="DM4" i="4"/>
  <c r="DL4" i="4"/>
  <c r="DK4" i="4"/>
  <c r="DJ4" i="4"/>
  <c r="DI4" i="4"/>
  <c r="DH4" i="4"/>
  <c r="DG4" i="4"/>
  <c r="DF4" i="4"/>
  <c r="DE4" i="4"/>
  <c r="DD4" i="4"/>
  <c r="DC4" i="4"/>
  <c r="DB4" i="4"/>
  <c r="DA4" i="4"/>
  <c r="CZ4" i="4"/>
  <c r="CY4" i="4"/>
  <c r="CX4" i="4"/>
  <c r="CW4" i="4"/>
  <c r="CV4" i="4"/>
  <c r="CU4" i="4"/>
  <c r="CT4" i="4"/>
  <c r="CS4" i="4"/>
  <c r="CR4" i="4"/>
  <c r="CQ4" i="4"/>
  <c r="CP4" i="4"/>
  <c r="CO4" i="4"/>
  <c r="CN4" i="4"/>
  <c r="CM4" i="4"/>
  <c r="CL4" i="4"/>
  <c r="CK4" i="4"/>
  <c r="CJ4" i="4"/>
  <c r="CI4" i="4"/>
  <c r="CH4" i="4"/>
  <c r="CG4" i="4"/>
  <c r="CF4" i="4"/>
  <c r="CE4" i="4"/>
  <c r="CD4" i="4"/>
  <c r="CC4" i="4"/>
  <c r="CB4" i="4"/>
  <c r="CA4" i="4"/>
  <c r="BZ4" i="4"/>
  <c r="BY4" i="4"/>
  <c r="BX4" i="4"/>
  <c r="BW4" i="4"/>
  <c r="BV4" i="4"/>
  <c r="BU4" i="4"/>
  <c r="BT4" i="4"/>
  <c r="BS4" i="4"/>
  <c r="BR4" i="4"/>
  <c r="BQ4" i="4"/>
  <c r="BP4" i="4"/>
  <c r="BO4" i="4"/>
  <c r="BN4" i="4"/>
  <c r="BM4" i="4"/>
  <c r="BL4" i="4"/>
  <c r="BK4" i="4"/>
  <c r="BJ4" i="4"/>
  <c r="BI4" i="4"/>
  <c r="BH4" i="4"/>
  <c r="BG4" i="4"/>
  <c r="BF4" i="4"/>
  <c r="BE4" i="4"/>
  <c r="BD4" i="4"/>
  <c r="BC4" i="4"/>
  <c r="BB4" i="4"/>
  <c r="BA4" i="4"/>
  <c r="AZ4" i="4"/>
  <c r="AY4" i="4"/>
  <c r="AX4" i="4"/>
  <c r="AW4" i="4"/>
  <c r="AV4" i="4"/>
  <c r="AU4" i="4"/>
  <c r="AT4" i="4"/>
  <c r="AS4" i="4"/>
  <c r="AR4" i="4"/>
  <c r="AQ4" i="4"/>
  <c r="AP4" i="4"/>
  <c r="AO4" i="4"/>
  <c r="AN4" i="4"/>
  <c r="AM4" i="4"/>
  <c r="AL4" i="4"/>
  <c r="AK4" i="4"/>
  <c r="AJ4" i="4"/>
  <c r="AI4" i="4"/>
  <c r="AH4" i="4"/>
  <c r="AG4" i="4"/>
  <c r="AF4" i="4"/>
  <c r="AE4" i="4"/>
  <c r="AD4" i="4"/>
  <c r="AC4" i="4"/>
  <c r="AB4" i="4"/>
  <c r="AA4" i="4"/>
  <c r="Z4" i="4"/>
  <c r="Y4" i="4"/>
  <c r="X4" i="4"/>
  <c r="W4" i="4"/>
  <c r="V4" i="4"/>
  <c r="U4" i="4"/>
  <c r="T4" i="4"/>
  <c r="S4" i="4"/>
  <c r="R4" i="4"/>
  <c r="Q4" i="4"/>
  <c r="P4" i="4"/>
  <c r="O4" i="4"/>
  <c r="N4" i="4"/>
  <c r="M4" i="4"/>
  <c r="L4" i="4"/>
  <c r="K4" i="4"/>
  <c r="J4" i="4"/>
  <c r="I4" i="4"/>
  <c r="H4" i="4"/>
  <c r="G4" i="4"/>
  <c r="F4" i="4"/>
  <c r="E4" i="4"/>
  <c r="D4" i="4"/>
  <c r="C4" i="4"/>
  <c r="B4" i="4"/>
  <c r="C8" i="5" s="1"/>
  <c r="Q8" i="6" s="1"/>
  <c r="R8" i="6" s="1"/>
  <c r="IB3" i="4"/>
  <c r="IA3" i="4"/>
  <c r="HZ3" i="4"/>
  <c r="HY3" i="4"/>
  <c r="HX3" i="4"/>
  <c r="HW3" i="4"/>
  <c r="HV3" i="4"/>
  <c r="HU3" i="4"/>
  <c r="HT3" i="4"/>
  <c r="HS3" i="4"/>
  <c r="HR3" i="4"/>
  <c r="HQ3" i="4"/>
  <c r="HP3" i="4"/>
  <c r="HO3" i="4"/>
  <c r="HN3" i="4"/>
  <c r="HM3" i="4"/>
  <c r="HL3" i="4"/>
  <c r="HK3" i="4"/>
  <c r="HJ3" i="4"/>
  <c r="HI3" i="4"/>
  <c r="HH3" i="4"/>
  <c r="HG3" i="4"/>
  <c r="HF3" i="4"/>
  <c r="HE3" i="4"/>
  <c r="HD3" i="4"/>
  <c r="HC3" i="4"/>
  <c r="HB3" i="4"/>
  <c r="HA3" i="4"/>
  <c r="GZ3" i="4"/>
  <c r="GY3" i="4"/>
  <c r="GX3" i="4"/>
  <c r="GW3" i="4"/>
  <c r="GV3" i="4"/>
  <c r="GU3" i="4"/>
  <c r="GT3" i="4"/>
  <c r="GS3" i="4"/>
  <c r="GR3" i="4"/>
  <c r="GQ3" i="4"/>
  <c r="GP3" i="4"/>
  <c r="GO3" i="4"/>
  <c r="GN3" i="4"/>
  <c r="GM3" i="4"/>
  <c r="GL3" i="4"/>
  <c r="GK3" i="4"/>
  <c r="GJ3" i="4"/>
  <c r="GI3" i="4"/>
  <c r="GH3" i="4"/>
  <c r="GG3" i="4"/>
  <c r="GF3" i="4"/>
  <c r="GE3" i="4"/>
  <c r="GD3" i="4"/>
  <c r="GC3" i="4"/>
  <c r="GB3" i="4"/>
  <c r="GA3" i="4"/>
  <c r="FZ3" i="4"/>
  <c r="FY3" i="4"/>
  <c r="FX3" i="4"/>
  <c r="FW3" i="4"/>
  <c r="FV3" i="4"/>
  <c r="FU3" i="4"/>
  <c r="FT3" i="4"/>
  <c r="FS3" i="4"/>
  <c r="FR3" i="4"/>
  <c r="FQ3" i="4"/>
  <c r="FP3" i="4"/>
  <c r="FO3" i="4"/>
  <c r="FN3" i="4"/>
  <c r="FM3" i="4"/>
  <c r="FL3" i="4"/>
  <c r="FK3" i="4"/>
  <c r="FJ3" i="4"/>
  <c r="FI3" i="4"/>
  <c r="FH3" i="4"/>
  <c r="FG3" i="4"/>
  <c r="FF3" i="4"/>
  <c r="FE3" i="4"/>
  <c r="FD3" i="4"/>
  <c r="FC3" i="4"/>
  <c r="FB3" i="4"/>
  <c r="FA3" i="4"/>
  <c r="EZ3" i="4"/>
  <c r="EY3" i="4"/>
  <c r="EX3" i="4"/>
  <c r="EW3" i="4"/>
  <c r="EV3" i="4"/>
  <c r="EU3" i="4"/>
  <c r="ET3" i="4"/>
  <c r="ES3" i="4"/>
  <c r="ER3" i="4"/>
  <c r="EQ3" i="4"/>
  <c r="EP3" i="4"/>
  <c r="EO3" i="4"/>
  <c r="EN3" i="4"/>
  <c r="EM3" i="4"/>
  <c r="EL3" i="4"/>
  <c r="EK3" i="4"/>
  <c r="EJ3" i="4"/>
  <c r="EI3" i="4"/>
  <c r="EH3" i="4"/>
  <c r="EG3" i="4"/>
  <c r="EF3" i="4"/>
  <c r="EE3" i="4"/>
  <c r="ED3" i="4"/>
  <c r="EC3" i="4"/>
  <c r="EB3" i="4"/>
  <c r="EA3" i="4"/>
  <c r="DZ3" i="4"/>
  <c r="DY3" i="4"/>
  <c r="DX3" i="4"/>
  <c r="DW3" i="4"/>
  <c r="DV3" i="4"/>
  <c r="DU3" i="4"/>
  <c r="DT3" i="4"/>
  <c r="DS3" i="4"/>
  <c r="DR3" i="4"/>
  <c r="DQ3" i="4"/>
  <c r="DP3" i="4"/>
  <c r="DO3" i="4"/>
  <c r="DN3" i="4"/>
  <c r="DM3" i="4"/>
  <c r="DL3" i="4"/>
  <c r="DK3" i="4"/>
  <c r="DJ3" i="4"/>
  <c r="DI3" i="4"/>
  <c r="DH3" i="4"/>
  <c r="DG3" i="4"/>
  <c r="DF3" i="4"/>
  <c r="DE3" i="4"/>
  <c r="DD3" i="4"/>
  <c r="DC3" i="4"/>
  <c r="DB3" i="4"/>
  <c r="DA3" i="4"/>
  <c r="CZ3" i="4"/>
  <c r="CY3" i="4"/>
  <c r="CX3" i="4"/>
  <c r="CW3" i="4"/>
  <c r="CV3" i="4"/>
  <c r="CU3" i="4"/>
  <c r="CT3" i="4"/>
  <c r="CS3" i="4"/>
  <c r="CR3" i="4"/>
  <c r="CQ3" i="4"/>
  <c r="CP3" i="4"/>
  <c r="CO3" i="4"/>
  <c r="CN3" i="4"/>
  <c r="CM3" i="4"/>
  <c r="CL3" i="4"/>
  <c r="CK3" i="4"/>
  <c r="CJ3" i="4"/>
  <c r="CI3" i="4"/>
  <c r="CH3" i="4"/>
  <c r="CG3" i="4"/>
  <c r="CF3" i="4"/>
  <c r="CE3" i="4"/>
  <c r="CD3" i="4"/>
  <c r="CC3" i="4"/>
  <c r="CB3" i="4"/>
  <c r="CA3" i="4"/>
  <c r="BZ3" i="4"/>
  <c r="BY3" i="4"/>
  <c r="BX3" i="4"/>
  <c r="BW3" i="4"/>
  <c r="BV3" i="4"/>
  <c r="BU3" i="4"/>
  <c r="BT3" i="4"/>
  <c r="BS3" i="4"/>
  <c r="BR3" i="4"/>
  <c r="BQ3" i="4"/>
  <c r="BP3" i="4"/>
  <c r="BO3" i="4"/>
  <c r="BN3" i="4"/>
  <c r="BM3" i="4"/>
  <c r="BL3" i="4"/>
  <c r="BK3" i="4"/>
  <c r="BJ3" i="4"/>
  <c r="BI3" i="4"/>
  <c r="BH3" i="4"/>
  <c r="BG3" i="4"/>
  <c r="BF3" i="4"/>
  <c r="BE3" i="4"/>
  <c r="BD3" i="4"/>
  <c r="BC3" i="4"/>
  <c r="BB3" i="4"/>
  <c r="BA3" i="4"/>
  <c r="AZ3" i="4"/>
  <c r="AY3" i="4"/>
  <c r="AX3" i="4"/>
  <c r="AW3" i="4"/>
  <c r="AV3" i="4"/>
  <c r="AU3" i="4"/>
  <c r="AT3" i="4"/>
  <c r="AS3" i="4"/>
  <c r="AR3" i="4"/>
  <c r="AQ3" i="4"/>
  <c r="AP3" i="4"/>
  <c r="AO3" i="4"/>
  <c r="AN3" i="4"/>
  <c r="AM3" i="4"/>
  <c r="AL3" i="4"/>
  <c r="AK3" i="4"/>
  <c r="AJ3" i="4"/>
  <c r="AI3" i="4"/>
  <c r="AH3" i="4"/>
  <c r="AG3" i="4"/>
  <c r="AF3" i="4"/>
  <c r="AE3" i="4"/>
  <c r="AD3" i="4"/>
  <c r="AC3" i="4"/>
  <c r="AB3" i="4"/>
  <c r="AA3" i="4"/>
  <c r="Z3" i="4"/>
  <c r="Y3" i="4"/>
  <c r="X3" i="4"/>
  <c r="W3" i="4"/>
  <c r="V3" i="4"/>
  <c r="U3" i="4"/>
  <c r="T3" i="4"/>
  <c r="S3" i="4"/>
  <c r="R3" i="4"/>
  <c r="Q3" i="4"/>
  <c r="P3" i="4"/>
  <c r="O3" i="4"/>
  <c r="N3" i="4"/>
  <c r="M3" i="4"/>
  <c r="L3" i="4"/>
  <c r="K3" i="4"/>
  <c r="J3" i="4"/>
  <c r="I3" i="4"/>
  <c r="H3" i="4"/>
  <c r="G3" i="4"/>
  <c r="F3" i="4"/>
  <c r="E3" i="4"/>
  <c r="D3" i="4"/>
  <c r="C3" i="4"/>
  <c r="B3" i="4"/>
  <c r="C7" i="5" s="1"/>
  <c r="Q7" i="6" s="1"/>
  <c r="R7" i="6" s="1"/>
  <c r="IB2" i="4"/>
  <c r="IA2" i="4"/>
  <c r="HZ2" i="4"/>
  <c r="HY2" i="4"/>
  <c r="HX2" i="4"/>
  <c r="HW2" i="4"/>
  <c r="HV2" i="4"/>
  <c r="HU2" i="4"/>
  <c r="HT2" i="4"/>
  <c r="HS2" i="4"/>
  <c r="HR2" i="4"/>
  <c r="HQ2" i="4"/>
  <c r="HP2" i="4"/>
  <c r="HO2" i="4"/>
  <c r="HN2" i="4"/>
  <c r="HM2" i="4"/>
  <c r="HL2" i="4"/>
  <c r="HK2" i="4"/>
  <c r="HJ2" i="4"/>
  <c r="HI2" i="4"/>
  <c r="HH2" i="4"/>
  <c r="HG2" i="4"/>
  <c r="HF2" i="4"/>
  <c r="HE2" i="4"/>
  <c r="HD2" i="4"/>
  <c r="HC2" i="4"/>
  <c r="HB2" i="4"/>
  <c r="HA2" i="4"/>
  <c r="GZ2" i="4"/>
  <c r="GY2" i="4"/>
  <c r="GX2" i="4"/>
  <c r="GW2" i="4"/>
  <c r="GV2" i="4"/>
  <c r="GU2" i="4"/>
  <c r="GT2" i="4"/>
  <c r="GS2" i="4"/>
  <c r="GR2" i="4"/>
  <c r="GQ2" i="4"/>
  <c r="GP2" i="4"/>
  <c r="GO2" i="4"/>
  <c r="GN2" i="4"/>
  <c r="GM2" i="4"/>
  <c r="GL2" i="4"/>
  <c r="GK2" i="4"/>
  <c r="GJ2" i="4"/>
  <c r="GI2" i="4"/>
  <c r="GH2" i="4"/>
  <c r="GG2" i="4"/>
  <c r="GF2" i="4"/>
  <c r="GE2" i="4"/>
  <c r="GD2" i="4"/>
  <c r="GC2" i="4"/>
  <c r="GB2" i="4"/>
  <c r="GA2" i="4"/>
  <c r="FZ2" i="4"/>
  <c r="FY2" i="4"/>
  <c r="FX2" i="4"/>
  <c r="FW2" i="4"/>
  <c r="FV2" i="4"/>
  <c r="FU2" i="4"/>
  <c r="FT2" i="4"/>
  <c r="FS2" i="4"/>
  <c r="FR2" i="4"/>
  <c r="FQ2" i="4"/>
  <c r="FP2" i="4"/>
  <c r="FO2" i="4"/>
  <c r="FN2" i="4"/>
  <c r="FM2" i="4"/>
  <c r="FL2" i="4"/>
  <c r="FK2" i="4"/>
  <c r="FJ2" i="4"/>
  <c r="FI2" i="4"/>
  <c r="FH2" i="4"/>
  <c r="FG2" i="4"/>
  <c r="FF2" i="4"/>
  <c r="FE2" i="4"/>
  <c r="FD2" i="4"/>
  <c r="FC2" i="4"/>
  <c r="FB2" i="4"/>
  <c r="FA2" i="4"/>
  <c r="EZ2" i="4"/>
  <c r="EY2" i="4"/>
  <c r="EX2" i="4"/>
  <c r="EW2" i="4"/>
  <c r="EV2" i="4"/>
  <c r="EU2" i="4"/>
  <c r="ET2" i="4"/>
  <c r="ES2" i="4"/>
  <c r="ER2" i="4"/>
  <c r="EQ2" i="4"/>
  <c r="EP2" i="4"/>
  <c r="EO2" i="4"/>
  <c r="EN2" i="4"/>
  <c r="EM2" i="4"/>
  <c r="EL2" i="4"/>
  <c r="EK2" i="4"/>
  <c r="EJ2" i="4"/>
  <c r="EI2" i="4"/>
  <c r="EH2" i="4"/>
  <c r="EG2" i="4"/>
  <c r="EF2" i="4"/>
  <c r="EE2" i="4"/>
  <c r="ED2" i="4"/>
  <c r="EC2" i="4"/>
  <c r="EB2" i="4"/>
  <c r="EA2" i="4"/>
  <c r="DZ2" i="4"/>
  <c r="DY2" i="4"/>
  <c r="DX2" i="4"/>
  <c r="DW2" i="4"/>
  <c r="DV2" i="4"/>
  <c r="DU2" i="4"/>
  <c r="DT2" i="4"/>
  <c r="DS2" i="4"/>
  <c r="DR2" i="4"/>
  <c r="DQ2" i="4"/>
  <c r="DP2" i="4"/>
  <c r="DO2" i="4"/>
  <c r="DN2" i="4"/>
  <c r="DM2" i="4"/>
  <c r="DL2" i="4"/>
  <c r="DK2" i="4"/>
  <c r="DJ2" i="4"/>
  <c r="DI2" i="4"/>
  <c r="DH2" i="4"/>
  <c r="DG2" i="4"/>
  <c r="DF2" i="4"/>
  <c r="DE2" i="4"/>
  <c r="DD2" i="4"/>
  <c r="DC2" i="4"/>
  <c r="DB2" i="4"/>
  <c r="DA2" i="4"/>
  <c r="CZ2" i="4"/>
  <c r="CY2" i="4"/>
  <c r="CX2" i="4"/>
  <c r="CW2" i="4"/>
  <c r="CV2" i="4"/>
  <c r="CU2" i="4"/>
  <c r="CT2" i="4"/>
  <c r="CS2" i="4"/>
  <c r="CR2" i="4"/>
  <c r="CQ2" i="4"/>
  <c r="CP2" i="4"/>
  <c r="CO2" i="4"/>
  <c r="CN2" i="4"/>
  <c r="CM2" i="4"/>
  <c r="CL2" i="4"/>
  <c r="CK2" i="4"/>
  <c r="CJ2" i="4"/>
  <c r="CI2" i="4"/>
  <c r="CH2" i="4"/>
  <c r="CG2" i="4"/>
  <c r="CF2" i="4"/>
  <c r="CE2" i="4"/>
  <c r="CD2" i="4"/>
  <c r="CC2" i="4"/>
  <c r="CB2" i="4"/>
  <c r="CA2" i="4"/>
  <c r="BZ2" i="4"/>
  <c r="BY2" i="4"/>
  <c r="BX2" i="4"/>
  <c r="BW2" i="4"/>
  <c r="BV2" i="4"/>
  <c r="BU2" i="4"/>
  <c r="BT2" i="4"/>
  <c r="BS2" i="4"/>
  <c r="BR2" i="4"/>
  <c r="BQ2" i="4"/>
  <c r="BP2" i="4"/>
  <c r="BO2" i="4"/>
  <c r="BN2" i="4"/>
  <c r="BM2" i="4"/>
  <c r="BL2" i="4"/>
  <c r="BK2" i="4"/>
  <c r="BJ2" i="4"/>
  <c r="BI2" i="4"/>
  <c r="BH2" i="4"/>
  <c r="BG2" i="4"/>
  <c r="BF2" i="4"/>
  <c r="BE2" i="4"/>
  <c r="BD2" i="4"/>
  <c r="BC2" i="4"/>
  <c r="BB2" i="4"/>
  <c r="BA2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V2" i="4"/>
  <c r="U2" i="4"/>
  <c r="T2" i="4"/>
  <c r="S2" i="4"/>
  <c r="R2" i="4"/>
  <c r="Q2" i="4"/>
  <c r="P2" i="4"/>
  <c r="O2" i="4"/>
  <c r="N2" i="4"/>
  <c r="M2" i="4"/>
  <c r="L2" i="4"/>
  <c r="K2" i="4"/>
  <c r="J2" i="4"/>
  <c r="I2" i="4"/>
  <c r="H2" i="4"/>
  <c r="G2" i="4"/>
  <c r="F2" i="4"/>
  <c r="E2" i="4"/>
  <c r="D2" i="4"/>
  <c r="C2" i="4"/>
  <c r="B2" i="4"/>
  <c r="C6" i="5" s="1"/>
  <c r="Q6" i="6" s="1"/>
  <c r="R6" i="6" s="1"/>
  <c r="B3" i="3"/>
  <c r="B7" i="5" s="1"/>
  <c r="C3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AA3" i="3"/>
  <c r="AB3" i="3"/>
  <c r="AC3" i="3"/>
  <c r="AD3" i="3"/>
  <c r="AE3" i="3"/>
  <c r="AF3" i="3"/>
  <c r="AG3" i="3"/>
  <c r="AH3" i="3"/>
  <c r="AI3" i="3"/>
  <c r="AJ3" i="3"/>
  <c r="AK3" i="3"/>
  <c r="AL3" i="3"/>
  <c r="AM3" i="3"/>
  <c r="AN3" i="3"/>
  <c r="AO3" i="3"/>
  <c r="AP3" i="3"/>
  <c r="AQ3" i="3"/>
  <c r="AR3" i="3"/>
  <c r="AS3" i="3"/>
  <c r="AT3" i="3"/>
  <c r="AU3" i="3"/>
  <c r="AV3" i="3"/>
  <c r="AW3" i="3"/>
  <c r="AX3" i="3"/>
  <c r="AY3" i="3"/>
  <c r="AZ3" i="3"/>
  <c r="BA3" i="3"/>
  <c r="BB3" i="3"/>
  <c r="BC3" i="3"/>
  <c r="BD3" i="3"/>
  <c r="BE3" i="3"/>
  <c r="BF3" i="3"/>
  <c r="BG3" i="3"/>
  <c r="BH3" i="3"/>
  <c r="BI3" i="3"/>
  <c r="BJ3" i="3"/>
  <c r="BK3" i="3"/>
  <c r="BL3" i="3"/>
  <c r="BM3" i="3"/>
  <c r="BN3" i="3"/>
  <c r="BO3" i="3"/>
  <c r="BP3" i="3"/>
  <c r="BQ3" i="3"/>
  <c r="BR3" i="3"/>
  <c r="BS3" i="3"/>
  <c r="BT3" i="3"/>
  <c r="BU3" i="3"/>
  <c r="BV3" i="3"/>
  <c r="BW3" i="3"/>
  <c r="BX3" i="3"/>
  <c r="BY3" i="3"/>
  <c r="BZ3" i="3"/>
  <c r="CA3" i="3"/>
  <c r="CB3" i="3"/>
  <c r="CC3" i="3"/>
  <c r="CD3" i="3"/>
  <c r="CE3" i="3"/>
  <c r="CF3" i="3"/>
  <c r="CG3" i="3"/>
  <c r="CH3" i="3"/>
  <c r="CI3" i="3"/>
  <c r="CJ3" i="3"/>
  <c r="CK3" i="3"/>
  <c r="CL3" i="3"/>
  <c r="CM3" i="3"/>
  <c r="CN3" i="3"/>
  <c r="CO3" i="3"/>
  <c r="CP3" i="3"/>
  <c r="CQ3" i="3"/>
  <c r="CR3" i="3"/>
  <c r="CS3" i="3"/>
  <c r="CT3" i="3"/>
  <c r="CU3" i="3"/>
  <c r="CV3" i="3"/>
  <c r="CW3" i="3"/>
  <c r="CX3" i="3"/>
  <c r="CY3" i="3"/>
  <c r="CZ3" i="3"/>
  <c r="DA3" i="3"/>
  <c r="DB3" i="3"/>
  <c r="DC3" i="3"/>
  <c r="DD3" i="3"/>
  <c r="DE3" i="3"/>
  <c r="DF3" i="3"/>
  <c r="DG3" i="3"/>
  <c r="DH3" i="3"/>
  <c r="DI3" i="3"/>
  <c r="DJ3" i="3"/>
  <c r="DK3" i="3"/>
  <c r="DL3" i="3"/>
  <c r="DM3" i="3"/>
  <c r="DN3" i="3"/>
  <c r="DO3" i="3"/>
  <c r="DP3" i="3"/>
  <c r="DQ3" i="3"/>
  <c r="DR3" i="3"/>
  <c r="DS3" i="3"/>
  <c r="DT3" i="3"/>
  <c r="DU3" i="3"/>
  <c r="DV3" i="3"/>
  <c r="DW3" i="3"/>
  <c r="DX3" i="3"/>
  <c r="DY3" i="3"/>
  <c r="DZ3" i="3"/>
  <c r="EA3" i="3"/>
  <c r="EB3" i="3"/>
  <c r="EC3" i="3"/>
  <c r="ED3" i="3"/>
  <c r="EE3" i="3"/>
  <c r="EF3" i="3"/>
  <c r="EG3" i="3"/>
  <c r="EH3" i="3"/>
  <c r="EI3" i="3"/>
  <c r="EJ3" i="3"/>
  <c r="EK3" i="3"/>
  <c r="EL3" i="3"/>
  <c r="EM3" i="3"/>
  <c r="EN3" i="3"/>
  <c r="EO3" i="3"/>
  <c r="EP3" i="3"/>
  <c r="EQ3" i="3"/>
  <c r="ER3" i="3"/>
  <c r="ES3" i="3"/>
  <c r="ET3" i="3"/>
  <c r="EU3" i="3"/>
  <c r="EV3" i="3"/>
  <c r="EW3" i="3"/>
  <c r="EX3" i="3"/>
  <c r="EY3" i="3"/>
  <c r="EZ3" i="3"/>
  <c r="FA3" i="3"/>
  <c r="FB3" i="3"/>
  <c r="FC3" i="3"/>
  <c r="FD3" i="3"/>
  <c r="FE3" i="3"/>
  <c r="FF3" i="3"/>
  <c r="FG3" i="3"/>
  <c r="FH3" i="3"/>
  <c r="FI3" i="3"/>
  <c r="FJ3" i="3"/>
  <c r="FK3" i="3"/>
  <c r="FL3" i="3"/>
  <c r="FM3" i="3"/>
  <c r="FN3" i="3"/>
  <c r="FO3" i="3"/>
  <c r="FP3" i="3"/>
  <c r="FQ3" i="3"/>
  <c r="FR3" i="3"/>
  <c r="FS3" i="3"/>
  <c r="FT3" i="3"/>
  <c r="FU3" i="3"/>
  <c r="FV3" i="3"/>
  <c r="FW3" i="3"/>
  <c r="FX3" i="3"/>
  <c r="FY3" i="3"/>
  <c r="FZ3" i="3"/>
  <c r="GA3" i="3"/>
  <c r="GB3" i="3"/>
  <c r="GC3" i="3"/>
  <c r="GD3" i="3"/>
  <c r="GE3" i="3"/>
  <c r="GF3" i="3"/>
  <c r="GG3" i="3"/>
  <c r="GH3" i="3"/>
  <c r="GI3" i="3"/>
  <c r="GJ3" i="3"/>
  <c r="GK3" i="3"/>
  <c r="GL3" i="3"/>
  <c r="GM3" i="3"/>
  <c r="GN3" i="3"/>
  <c r="GO3" i="3"/>
  <c r="GP3" i="3"/>
  <c r="GQ3" i="3"/>
  <c r="GR3" i="3"/>
  <c r="GS3" i="3"/>
  <c r="GT3" i="3"/>
  <c r="GU3" i="3"/>
  <c r="GV3" i="3"/>
  <c r="GW3" i="3"/>
  <c r="GX3" i="3"/>
  <c r="GY3" i="3"/>
  <c r="GZ3" i="3"/>
  <c r="HA3" i="3"/>
  <c r="HB3" i="3"/>
  <c r="HC3" i="3"/>
  <c r="HD3" i="3"/>
  <c r="HE3" i="3"/>
  <c r="HF3" i="3"/>
  <c r="HG3" i="3"/>
  <c r="HH3" i="3"/>
  <c r="HI3" i="3"/>
  <c r="HJ3" i="3"/>
  <c r="HK3" i="3"/>
  <c r="HL3" i="3"/>
  <c r="HM3" i="3"/>
  <c r="HN3" i="3"/>
  <c r="HO3" i="3"/>
  <c r="HP3" i="3"/>
  <c r="HQ3" i="3"/>
  <c r="HR3" i="3"/>
  <c r="HS3" i="3"/>
  <c r="HT3" i="3"/>
  <c r="HU3" i="3"/>
  <c r="HV3" i="3"/>
  <c r="HW3" i="3"/>
  <c r="HX3" i="3"/>
  <c r="HY3" i="3"/>
  <c r="HZ3" i="3"/>
  <c r="IA3" i="3"/>
  <c r="IB3" i="3"/>
  <c r="B4" i="3"/>
  <c r="B8" i="5" s="1"/>
  <c r="C4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R4" i="3"/>
  <c r="S4" i="3"/>
  <c r="T4" i="3"/>
  <c r="U4" i="3"/>
  <c r="V4" i="3"/>
  <c r="W4" i="3"/>
  <c r="X4" i="3"/>
  <c r="Y4" i="3"/>
  <c r="Z4" i="3"/>
  <c r="AA4" i="3"/>
  <c r="AB4" i="3"/>
  <c r="AC4" i="3"/>
  <c r="AD4" i="3"/>
  <c r="AE4" i="3"/>
  <c r="AF4" i="3"/>
  <c r="AG4" i="3"/>
  <c r="AH4" i="3"/>
  <c r="AI4" i="3"/>
  <c r="AJ4" i="3"/>
  <c r="AK4" i="3"/>
  <c r="AL4" i="3"/>
  <c r="AM4" i="3"/>
  <c r="AN4" i="3"/>
  <c r="AO4" i="3"/>
  <c r="AP4" i="3"/>
  <c r="AQ4" i="3"/>
  <c r="AR4" i="3"/>
  <c r="AS4" i="3"/>
  <c r="AT4" i="3"/>
  <c r="AU4" i="3"/>
  <c r="AV4" i="3"/>
  <c r="AW4" i="3"/>
  <c r="AX4" i="3"/>
  <c r="AY4" i="3"/>
  <c r="AZ4" i="3"/>
  <c r="BA4" i="3"/>
  <c r="BB4" i="3"/>
  <c r="BC4" i="3"/>
  <c r="BD4" i="3"/>
  <c r="BE4" i="3"/>
  <c r="BF4" i="3"/>
  <c r="BG4" i="3"/>
  <c r="BH4" i="3"/>
  <c r="BI4" i="3"/>
  <c r="BJ4" i="3"/>
  <c r="BK4" i="3"/>
  <c r="BL4" i="3"/>
  <c r="BM4" i="3"/>
  <c r="BN4" i="3"/>
  <c r="BO4" i="3"/>
  <c r="BP4" i="3"/>
  <c r="BQ4" i="3"/>
  <c r="BR4" i="3"/>
  <c r="BS4" i="3"/>
  <c r="BT4" i="3"/>
  <c r="BU4" i="3"/>
  <c r="BV4" i="3"/>
  <c r="BW4" i="3"/>
  <c r="BX4" i="3"/>
  <c r="BY4" i="3"/>
  <c r="BZ4" i="3"/>
  <c r="CA4" i="3"/>
  <c r="CB4" i="3"/>
  <c r="CC4" i="3"/>
  <c r="CD4" i="3"/>
  <c r="CE4" i="3"/>
  <c r="CF4" i="3"/>
  <c r="CG4" i="3"/>
  <c r="CH4" i="3"/>
  <c r="CI4" i="3"/>
  <c r="CJ4" i="3"/>
  <c r="CK4" i="3"/>
  <c r="CL4" i="3"/>
  <c r="CM4" i="3"/>
  <c r="CN4" i="3"/>
  <c r="CO4" i="3"/>
  <c r="CP4" i="3"/>
  <c r="CQ4" i="3"/>
  <c r="CR4" i="3"/>
  <c r="CS4" i="3"/>
  <c r="CT4" i="3"/>
  <c r="CU4" i="3"/>
  <c r="CV4" i="3"/>
  <c r="CW4" i="3"/>
  <c r="CX4" i="3"/>
  <c r="CY4" i="3"/>
  <c r="CZ4" i="3"/>
  <c r="DA4" i="3"/>
  <c r="DB4" i="3"/>
  <c r="DC4" i="3"/>
  <c r="DD4" i="3"/>
  <c r="DE4" i="3"/>
  <c r="DF4" i="3"/>
  <c r="DG4" i="3"/>
  <c r="DH4" i="3"/>
  <c r="DI4" i="3"/>
  <c r="DJ4" i="3"/>
  <c r="DK4" i="3"/>
  <c r="DL4" i="3"/>
  <c r="DM4" i="3"/>
  <c r="DN4" i="3"/>
  <c r="DO4" i="3"/>
  <c r="DP4" i="3"/>
  <c r="DQ4" i="3"/>
  <c r="DR4" i="3"/>
  <c r="DS4" i="3"/>
  <c r="DT4" i="3"/>
  <c r="DU4" i="3"/>
  <c r="DV4" i="3"/>
  <c r="DW4" i="3"/>
  <c r="DX4" i="3"/>
  <c r="DY4" i="3"/>
  <c r="DZ4" i="3"/>
  <c r="EA4" i="3"/>
  <c r="EB4" i="3"/>
  <c r="EC4" i="3"/>
  <c r="ED4" i="3"/>
  <c r="EE4" i="3"/>
  <c r="EF4" i="3"/>
  <c r="EG4" i="3"/>
  <c r="EH4" i="3"/>
  <c r="EI4" i="3"/>
  <c r="EJ4" i="3"/>
  <c r="EK4" i="3"/>
  <c r="EL4" i="3"/>
  <c r="EM4" i="3"/>
  <c r="EN4" i="3"/>
  <c r="EO4" i="3"/>
  <c r="EP4" i="3"/>
  <c r="EQ4" i="3"/>
  <c r="ER4" i="3"/>
  <c r="ES4" i="3"/>
  <c r="ET4" i="3"/>
  <c r="EU4" i="3"/>
  <c r="EV4" i="3"/>
  <c r="EW4" i="3"/>
  <c r="EX4" i="3"/>
  <c r="EY4" i="3"/>
  <c r="EZ4" i="3"/>
  <c r="FA4" i="3"/>
  <c r="FB4" i="3"/>
  <c r="FC4" i="3"/>
  <c r="FD4" i="3"/>
  <c r="FE4" i="3"/>
  <c r="FF4" i="3"/>
  <c r="FG4" i="3"/>
  <c r="FH4" i="3"/>
  <c r="FI4" i="3"/>
  <c r="FJ4" i="3"/>
  <c r="FK4" i="3"/>
  <c r="FL4" i="3"/>
  <c r="FM4" i="3"/>
  <c r="FN4" i="3"/>
  <c r="FO4" i="3"/>
  <c r="FP4" i="3"/>
  <c r="FQ4" i="3"/>
  <c r="FR4" i="3"/>
  <c r="FS4" i="3"/>
  <c r="FT4" i="3"/>
  <c r="FU4" i="3"/>
  <c r="FV4" i="3"/>
  <c r="FW4" i="3"/>
  <c r="FX4" i="3"/>
  <c r="FY4" i="3"/>
  <c r="FZ4" i="3"/>
  <c r="GA4" i="3"/>
  <c r="GB4" i="3"/>
  <c r="GC4" i="3"/>
  <c r="GD4" i="3"/>
  <c r="GE4" i="3"/>
  <c r="GF4" i="3"/>
  <c r="GG4" i="3"/>
  <c r="GH4" i="3"/>
  <c r="GI4" i="3"/>
  <c r="GJ4" i="3"/>
  <c r="GK4" i="3"/>
  <c r="GL4" i="3"/>
  <c r="GM4" i="3"/>
  <c r="GN4" i="3"/>
  <c r="GO4" i="3"/>
  <c r="GP4" i="3"/>
  <c r="GQ4" i="3"/>
  <c r="GR4" i="3"/>
  <c r="GS4" i="3"/>
  <c r="GT4" i="3"/>
  <c r="GU4" i="3"/>
  <c r="GV4" i="3"/>
  <c r="GW4" i="3"/>
  <c r="GX4" i="3"/>
  <c r="GY4" i="3"/>
  <c r="GZ4" i="3"/>
  <c r="HA4" i="3"/>
  <c r="HB4" i="3"/>
  <c r="HC4" i="3"/>
  <c r="HD4" i="3"/>
  <c r="HE4" i="3"/>
  <c r="HF4" i="3"/>
  <c r="HG4" i="3"/>
  <c r="HH4" i="3"/>
  <c r="HI4" i="3"/>
  <c r="HJ4" i="3"/>
  <c r="HK4" i="3"/>
  <c r="HL4" i="3"/>
  <c r="HM4" i="3"/>
  <c r="HN4" i="3"/>
  <c r="HO4" i="3"/>
  <c r="HP4" i="3"/>
  <c r="HQ4" i="3"/>
  <c r="HR4" i="3"/>
  <c r="HS4" i="3"/>
  <c r="HT4" i="3"/>
  <c r="HU4" i="3"/>
  <c r="HV4" i="3"/>
  <c r="HW4" i="3"/>
  <c r="HX4" i="3"/>
  <c r="HY4" i="3"/>
  <c r="HZ4" i="3"/>
  <c r="IA4" i="3"/>
  <c r="IB4" i="3"/>
  <c r="B5" i="3"/>
  <c r="B9" i="5" s="1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Y5" i="3"/>
  <c r="Z5" i="3"/>
  <c r="AA5" i="3"/>
  <c r="AB5" i="3"/>
  <c r="AC5" i="3"/>
  <c r="AD5" i="3"/>
  <c r="AE5" i="3"/>
  <c r="AF5" i="3"/>
  <c r="AG5" i="3"/>
  <c r="AH5" i="3"/>
  <c r="AI5" i="3"/>
  <c r="AJ5" i="3"/>
  <c r="AK5" i="3"/>
  <c r="AL5" i="3"/>
  <c r="AM5" i="3"/>
  <c r="AN5" i="3"/>
  <c r="AO5" i="3"/>
  <c r="AP5" i="3"/>
  <c r="AQ5" i="3"/>
  <c r="AR5" i="3"/>
  <c r="AS5" i="3"/>
  <c r="AT5" i="3"/>
  <c r="AU5" i="3"/>
  <c r="AV5" i="3"/>
  <c r="AW5" i="3"/>
  <c r="AX5" i="3"/>
  <c r="AY5" i="3"/>
  <c r="AZ5" i="3"/>
  <c r="BA5" i="3"/>
  <c r="BB5" i="3"/>
  <c r="BC5" i="3"/>
  <c r="BD5" i="3"/>
  <c r="BE5" i="3"/>
  <c r="BF5" i="3"/>
  <c r="BG5" i="3"/>
  <c r="BH5" i="3"/>
  <c r="BI5" i="3"/>
  <c r="BJ5" i="3"/>
  <c r="BK5" i="3"/>
  <c r="BL5" i="3"/>
  <c r="BM5" i="3"/>
  <c r="BN5" i="3"/>
  <c r="BO5" i="3"/>
  <c r="BP5" i="3"/>
  <c r="BQ5" i="3"/>
  <c r="BR5" i="3"/>
  <c r="BS5" i="3"/>
  <c r="BT5" i="3"/>
  <c r="BU5" i="3"/>
  <c r="BV5" i="3"/>
  <c r="BW5" i="3"/>
  <c r="BX5" i="3"/>
  <c r="BY5" i="3"/>
  <c r="BZ5" i="3"/>
  <c r="CA5" i="3"/>
  <c r="CB5" i="3"/>
  <c r="CC5" i="3"/>
  <c r="CD5" i="3"/>
  <c r="CE5" i="3"/>
  <c r="CF5" i="3"/>
  <c r="CG5" i="3"/>
  <c r="CH5" i="3"/>
  <c r="CI5" i="3"/>
  <c r="CJ5" i="3"/>
  <c r="CK5" i="3"/>
  <c r="CL5" i="3"/>
  <c r="CM5" i="3"/>
  <c r="CN5" i="3"/>
  <c r="CO5" i="3"/>
  <c r="CP5" i="3"/>
  <c r="CQ5" i="3"/>
  <c r="CR5" i="3"/>
  <c r="CS5" i="3"/>
  <c r="CT5" i="3"/>
  <c r="CU5" i="3"/>
  <c r="CV5" i="3"/>
  <c r="CW5" i="3"/>
  <c r="CX5" i="3"/>
  <c r="CY5" i="3"/>
  <c r="CZ5" i="3"/>
  <c r="DA5" i="3"/>
  <c r="DB5" i="3"/>
  <c r="DC5" i="3"/>
  <c r="DD5" i="3"/>
  <c r="DE5" i="3"/>
  <c r="DF5" i="3"/>
  <c r="DG5" i="3"/>
  <c r="DH5" i="3"/>
  <c r="DI5" i="3"/>
  <c r="DJ5" i="3"/>
  <c r="DK5" i="3"/>
  <c r="DL5" i="3"/>
  <c r="DM5" i="3"/>
  <c r="DN5" i="3"/>
  <c r="DO5" i="3"/>
  <c r="DP5" i="3"/>
  <c r="DQ5" i="3"/>
  <c r="DR5" i="3"/>
  <c r="DS5" i="3"/>
  <c r="DT5" i="3"/>
  <c r="DU5" i="3"/>
  <c r="DV5" i="3"/>
  <c r="DW5" i="3"/>
  <c r="DX5" i="3"/>
  <c r="DY5" i="3"/>
  <c r="DZ5" i="3"/>
  <c r="EA5" i="3"/>
  <c r="EB5" i="3"/>
  <c r="EC5" i="3"/>
  <c r="ED5" i="3"/>
  <c r="EE5" i="3"/>
  <c r="EF5" i="3"/>
  <c r="EG5" i="3"/>
  <c r="EH5" i="3"/>
  <c r="EI5" i="3"/>
  <c r="EJ5" i="3"/>
  <c r="EK5" i="3"/>
  <c r="EL5" i="3"/>
  <c r="EM5" i="3"/>
  <c r="EN5" i="3"/>
  <c r="EO5" i="3"/>
  <c r="EP5" i="3"/>
  <c r="EQ5" i="3"/>
  <c r="ER5" i="3"/>
  <c r="ES5" i="3"/>
  <c r="ET5" i="3"/>
  <c r="EU5" i="3"/>
  <c r="EV5" i="3"/>
  <c r="EW5" i="3"/>
  <c r="EX5" i="3"/>
  <c r="EY5" i="3"/>
  <c r="EZ5" i="3"/>
  <c r="FA5" i="3"/>
  <c r="FB5" i="3"/>
  <c r="FC5" i="3"/>
  <c r="FD5" i="3"/>
  <c r="FE5" i="3"/>
  <c r="FF5" i="3"/>
  <c r="FG5" i="3"/>
  <c r="FH5" i="3"/>
  <c r="FI5" i="3"/>
  <c r="FJ5" i="3"/>
  <c r="FK5" i="3"/>
  <c r="FL5" i="3"/>
  <c r="FM5" i="3"/>
  <c r="FN5" i="3"/>
  <c r="FO5" i="3"/>
  <c r="FP5" i="3"/>
  <c r="FQ5" i="3"/>
  <c r="FR5" i="3"/>
  <c r="FS5" i="3"/>
  <c r="FT5" i="3"/>
  <c r="FU5" i="3"/>
  <c r="FV5" i="3"/>
  <c r="FW5" i="3"/>
  <c r="FX5" i="3"/>
  <c r="FY5" i="3"/>
  <c r="FZ5" i="3"/>
  <c r="GA5" i="3"/>
  <c r="GB5" i="3"/>
  <c r="GC5" i="3"/>
  <c r="GD5" i="3"/>
  <c r="GE5" i="3"/>
  <c r="GF5" i="3"/>
  <c r="GG5" i="3"/>
  <c r="GH5" i="3"/>
  <c r="GI5" i="3"/>
  <c r="GJ5" i="3"/>
  <c r="GK5" i="3"/>
  <c r="GL5" i="3"/>
  <c r="GM5" i="3"/>
  <c r="GN5" i="3"/>
  <c r="GO5" i="3"/>
  <c r="GP5" i="3"/>
  <c r="GQ5" i="3"/>
  <c r="GR5" i="3"/>
  <c r="GS5" i="3"/>
  <c r="GT5" i="3"/>
  <c r="GU5" i="3"/>
  <c r="GV5" i="3"/>
  <c r="GW5" i="3"/>
  <c r="GX5" i="3"/>
  <c r="GY5" i="3"/>
  <c r="GZ5" i="3"/>
  <c r="HA5" i="3"/>
  <c r="HB5" i="3"/>
  <c r="HC5" i="3"/>
  <c r="HD5" i="3"/>
  <c r="HE5" i="3"/>
  <c r="HF5" i="3"/>
  <c r="HG5" i="3"/>
  <c r="HH5" i="3"/>
  <c r="HI5" i="3"/>
  <c r="HJ5" i="3"/>
  <c r="HK5" i="3"/>
  <c r="HL5" i="3"/>
  <c r="HM5" i="3"/>
  <c r="HN5" i="3"/>
  <c r="HO5" i="3"/>
  <c r="HP5" i="3"/>
  <c r="HQ5" i="3"/>
  <c r="HR5" i="3"/>
  <c r="HS5" i="3"/>
  <c r="HT5" i="3"/>
  <c r="HU5" i="3"/>
  <c r="HV5" i="3"/>
  <c r="HW5" i="3"/>
  <c r="HX5" i="3"/>
  <c r="HY5" i="3"/>
  <c r="HZ5" i="3"/>
  <c r="IA5" i="3"/>
  <c r="IB5" i="3"/>
  <c r="B6" i="3"/>
  <c r="B10" i="5" s="1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AA6" i="3"/>
  <c r="AB6" i="3"/>
  <c r="AC6" i="3"/>
  <c r="AD6" i="3"/>
  <c r="AE6" i="3"/>
  <c r="AF6" i="3"/>
  <c r="AG6" i="3"/>
  <c r="AH6" i="3"/>
  <c r="AI6" i="3"/>
  <c r="AJ6" i="3"/>
  <c r="AK6" i="3"/>
  <c r="AL6" i="3"/>
  <c r="AM6" i="3"/>
  <c r="AN6" i="3"/>
  <c r="AO6" i="3"/>
  <c r="AP6" i="3"/>
  <c r="AQ6" i="3"/>
  <c r="AR6" i="3"/>
  <c r="AS6" i="3"/>
  <c r="AT6" i="3"/>
  <c r="AU6" i="3"/>
  <c r="AV6" i="3"/>
  <c r="AW6" i="3"/>
  <c r="AX6" i="3"/>
  <c r="AY6" i="3"/>
  <c r="AZ6" i="3"/>
  <c r="BA6" i="3"/>
  <c r="BB6" i="3"/>
  <c r="BC6" i="3"/>
  <c r="BD6" i="3"/>
  <c r="BE6" i="3"/>
  <c r="BF6" i="3"/>
  <c r="BG6" i="3"/>
  <c r="BH6" i="3"/>
  <c r="BI6" i="3"/>
  <c r="BJ6" i="3"/>
  <c r="BK6" i="3"/>
  <c r="BL6" i="3"/>
  <c r="BM6" i="3"/>
  <c r="BN6" i="3"/>
  <c r="BO6" i="3"/>
  <c r="BP6" i="3"/>
  <c r="BQ6" i="3"/>
  <c r="BR6" i="3"/>
  <c r="BS6" i="3"/>
  <c r="BT6" i="3"/>
  <c r="BU6" i="3"/>
  <c r="BV6" i="3"/>
  <c r="BW6" i="3"/>
  <c r="BX6" i="3"/>
  <c r="BY6" i="3"/>
  <c r="BZ6" i="3"/>
  <c r="CA6" i="3"/>
  <c r="CB6" i="3"/>
  <c r="CC6" i="3"/>
  <c r="CD6" i="3"/>
  <c r="CE6" i="3"/>
  <c r="CF6" i="3"/>
  <c r="CG6" i="3"/>
  <c r="CH6" i="3"/>
  <c r="CI6" i="3"/>
  <c r="CJ6" i="3"/>
  <c r="CK6" i="3"/>
  <c r="CL6" i="3"/>
  <c r="CM6" i="3"/>
  <c r="CN6" i="3"/>
  <c r="CO6" i="3"/>
  <c r="CP6" i="3"/>
  <c r="CQ6" i="3"/>
  <c r="CR6" i="3"/>
  <c r="CS6" i="3"/>
  <c r="CT6" i="3"/>
  <c r="CU6" i="3"/>
  <c r="CV6" i="3"/>
  <c r="CW6" i="3"/>
  <c r="CX6" i="3"/>
  <c r="CY6" i="3"/>
  <c r="CZ6" i="3"/>
  <c r="DA6" i="3"/>
  <c r="DB6" i="3"/>
  <c r="DC6" i="3"/>
  <c r="DD6" i="3"/>
  <c r="DE6" i="3"/>
  <c r="DF6" i="3"/>
  <c r="DG6" i="3"/>
  <c r="DH6" i="3"/>
  <c r="DI6" i="3"/>
  <c r="DJ6" i="3"/>
  <c r="DK6" i="3"/>
  <c r="DL6" i="3"/>
  <c r="DM6" i="3"/>
  <c r="DN6" i="3"/>
  <c r="DO6" i="3"/>
  <c r="DP6" i="3"/>
  <c r="DQ6" i="3"/>
  <c r="DR6" i="3"/>
  <c r="DS6" i="3"/>
  <c r="DT6" i="3"/>
  <c r="DU6" i="3"/>
  <c r="DV6" i="3"/>
  <c r="DW6" i="3"/>
  <c r="DX6" i="3"/>
  <c r="DY6" i="3"/>
  <c r="DZ6" i="3"/>
  <c r="EA6" i="3"/>
  <c r="EB6" i="3"/>
  <c r="EC6" i="3"/>
  <c r="ED6" i="3"/>
  <c r="EE6" i="3"/>
  <c r="EF6" i="3"/>
  <c r="EG6" i="3"/>
  <c r="EH6" i="3"/>
  <c r="EI6" i="3"/>
  <c r="EJ6" i="3"/>
  <c r="EK6" i="3"/>
  <c r="EL6" i="3"/>
  <c r="EM6" i="3"/>
  <c r="EN6" i="3"/>
  <c r="EO6" i="3"/>
  <c r="EP6" i="3"/>
  <c r="EQ6" i="3"/>
  <c r="ER6" i="3"/>
  <c r="ES6" i="3"/>
  <c r="ET6" i="3"/>
  <c r="EU6" i="3"/>
  <c r="EV6" i="3"/>
  <c r="EW6" i="3"/>
  <c r="EX6" i="3"/>
  <c r="EY6" i="3"/>
  <c r="EZ6" i="3"/>
  <c r="FA6" i="3"/>
  <c r="FB6" i="3"/>
  <c r="FC6" i="3"/>
  <c r="FD6" i="3"/>
  <c r="FE6" i="3"/>
  <c r="FF6" i="3"/>
  <c r="FG6" i="3"/>
  <c r="FH6" i="3"/>
  <c r="FI6" i="3"/>
  <c r="FJ6" i="3"/>
  <c r="FK6" i="3"/>
  <c r="FL6" i="3"/>
  <c r="FM6" i="3"/>
  <c r="FN6" i="3"/>
  <c r="FO6" i="3"/>
  <c r="FP6" i="3"/>
  <c r="FQ6" i="3"/>
  <c r="FR6" i="3"/>
  <c r="FS6" i="3"/>
  <c r="FT6" i="3"/>
  <c r="FU6" i="3"/>
  <c r="FV6" i="3"/>
  <c r="FW6" i="3"/>
  <c r="FX6" i="3"/>
  <c r="FY6" i="3"/>
  <c r="FZ6" i="3"/>
  <c r="GA6" i="3"/>
  <c r="GB6" i="3"/>
  <c r="GC6" i="3"/>
  <c r="GD6" i="3"/>
  <c r="GE6" i="3"/>
  <c r="GF6" i="3"/>
  <c r="GG6" i="3"/>
  <c r="GH6" i="3"/>
  <c r="GI6" i="3"/>
  <c r="GJ6" i="3"/>
  <c r="GK6" i="3"/>
  <c r="GL6" i="3"/>
  <c r="GM6" i="3"/>
  <c r="GN6" i="3"/>
  <c r="GO6" i="3"/>
  <c r="GP6" i="3"/>
  <c r="GQ6" i="3"/>
  <c r="GR6" i="3"/>
  <c r="GS6" i="3"/>
  <c r="GT6" i="3"/>
  <c r="GU6" i="3"/>
  <c r="GV6" i="3"/>
  <c r="GW6" i="3"/>
  <c r="GX6" i="3"/>
  <c r="GY6" i="3"/>
  <c r="GZ6" i="3"/>
  <c r="HA6" i="3"/>
  <c r="HB6" i="3"/>
  <c r="HC6" i="3"/>
  <c r="HD6" i="3"/>
  <c r="HE6" i="3"/>
  <c r="HF6" i="3"/>
  <c r="HG6" i="3"/>
  <c r="HH6" i="3"/>
  <c r="HI6" i="3"/>
  <c r="HJ6" i="3"/>
  <c r="HK6" i="3"/>
  <c r="HL6" i="3"/>
  <c r="HM6" i="3"/>
  <c r="HN6" i="3"/>
  <c r="HO6" i="3"/>
  <c r="HP6" i="3"/>
  <c r="HQ6" i="3"/>
  <c r="HR6" i="3"/>
  <c r="HS6" i="3"/>
  <c r="HT6" i="3"/>
  <c r="HU6" i="3"/>
  <c r="HV6" i="3"/>
  <c r="HW6" i="3"/>
  <c r="HX6" i="3"/>
  <c r="HY6" i="3"/>
  <c r="HZ6" i="3"/>
  <c r="IA6" i="3"/>
  <c r="IB6" i="3"/>
  <c r="B7" i="3"/>
  <c r="B11" i="5" s="1"/>
  <c r="C7" i="3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AE7" i="3"/>
  <c r="AF7" i="3"/>
  <c r="AG7" i="3"/>
  <c r="AH7" i="3"/>
  <c r="AI7" i="3"/>
  <c r="AJ7" i="3"/>
  <c r="AK7" i="3"/>
  <c r="AL7" i="3"/>
  <c r="AM7" i="3"/>
  <c r="AN7" i="3"/>
  <c r="AO7" i="3"/>
  <c r="AP7" i="3"/>
  <c r="AQ7" i="3"/>
  <c r="AR7" i="3"/>
  <c r="AS7" i="3"/>
  <c r="AT7" i="3"/>
  <c r="AU7" i="3"/>
  <c r="AV7" i="3"/>
  <c r="AW7" i="3"/>
  <c r="AX7" i="3"/>
  <c r="AY7" i="3"/>
  <c r="AZ7" i="3"/>
  <c r="BA7" i="3"/>
  <c r="BB7" i="3"/>
  <c r="BC7" i="3"/>
  <c r="BD7" i="3"/>
  <c r="BE7" i="3"/>
  <c r="BF7" i="3"/>
  <c r="BG7" i="3"/>
  <c r="BH7" i="3"/>
  <c r="BI7" i="3"/>
  <c r="BJ7" i="3"/>
  <c r="BK7" i="3"/>
  <c r="BL7" i="3"/>
  <c r="BM7" i="3"/>
  <c r="BN7" i="3"/>
  <c r="BO7" i="3"/>
  <c r="BP7" i="3"/>
  <c r="BQ7" i="3"/>
  <c r="BR7" i="3"/>
  <c r="BS7" i="3"/>
  <c r="BT7" i="3"/>
  <c r="BU7" i="3"/>
  <c r="BV7" i="3"/>
  <c r="BW7" i="3"/>
  <c r="BX7" i="3"/>
  <c r="BY7" i="3"/>
  <c r="BZ7" i="3"/>
  <c r="CA7" i="3"/>
  <c r="CB7" i="3"/>
  <c r="CC7" i="3"/>
  <c r="CD7" i="3"/>
  <c r="CE7" i="3"/>
  <c r="CF7" i="3"/>
  <c r="CG7" i="3"/>
  <c r="CH7" i="3"/>
  <c r="CI7" i="3"/>
  <c r="CJ7" i="3"/>
  <c r="CK7" i="3"/>
  <c r="CL7" i="3"/>
  <c r="CM7" i="3"/>
  <c r="CN7" i="3"/>
  <c r="CO7" i="3"/>
  <c r="CP7" i="3"/>
  <c r="CQ7" i="3"/>
  <c r="CR7" i="3"/>
  <c r="CS7" i="3"/>
  <c r="CT7" i="3"/>
  <c r="CU7" i="3"/>
  <c r="CV7" i="3"/>
  <c r="CW7" i="3"/>
  <c r="CX7" i="3"/>
  <c r="CY7" i="3"/>
  <c r="CZ7" i="3"/>
  <c r="DA7" i="3"/>
  <c r="DB7" i="3"/>
  <c r="DC7" i="3"/>
  <c r="DD7" i="3"/>
  <c r="DE7" i="3"/>
  <c r="DF7" i="3"/>
  <c r="DG7" i="3"/>
  <c r="DH7" i="3"/>
  <c r="DI7" i="3"/>
  <c r="DJ7" i="3"/>
  <c r="DK7" i="3"/>
  <c r="DL7" i="3"/>
  <c r="DM7" i="3"/>
  <c r="DN7" i="3"/>
  <c r="DO7" i="3"/>
  <c r="DP7" i="3"/>
  <c r="DQ7" i="3"/>
  <c r="DR7" i="3"/>
  <c r="DS7" i="3"/>
  <c r="DT7" i="3"/>
  <c r="DU7" i="3"/>
  <c r="DV7" i="3"/>
  <c r="DW7" i="3"/>
  <c r="DX7" i="3"/>
  <c r="DY7" i="3"/>
  <c r="DZ7" i="3"/>
  <c r="EA7" i="3"/>
  <c r="EB7" i="3"/>
  <c r="EC7" i="3"/>
  <c r="ED7" i="3"/>
  <c r="EE7" i="3"/>
  <c r="EF7" i="3"/>
  <c r="EG7" i="3"/>
  <c r="EH7" i="3"/>
  <c r="EI7" i="3"/>
  <c r="EJ7" i="3"/>
  <c r="EK7" i="3"/>
  <c r="EL7" i="3"/>
  <c r="EM7" i="3"/>
  <c r="EN7" i="3"/>
  <c r="EO7" i="3"/>
  <c r="EP7" i="3"/>
  <c r="EQ7" i="3"/>
  <c r="ER7" i="3"/>
  <c r="ES7" i="3"/>
  <c r="ET7" i="3"/>
  <c r="EU7" i="3"/>
  <c r="EV7" i="3"/>
  <c r="EW7" i="3"/>
  <c r="EX7" i="3"/>
  <c r="EY7" i="3"/>
  <c r="EZ7" i="3"/>
  <c r="FA7" i="3"/>
  <c r="FB7" i="3"/>
  <c r="FC7" i="3"/>
  <c r="FD7" i="3"/>
  <c r="FE7" i="3"/>
  <c r="FF7" i="3"/>
  <c r="FG7" i="3"/>
  <c r="FH7" i="3"/>
  <c r="FI7" i="3"/>
  <c r="FJ7" i="3"/>
  <c r="FK7" i="3"/>
  <c r="FL7" i="3"/>
  <c r="FM7" i="3"/>
  <c r="FN7" i="3"/>
  <c r="FO7" i="3"/>
  <c r="FP7" i="3"/>
  <c r="FQ7" i="3"/>
  <c r="FR7" i="3"/>
  <c r="FS7" i="3"/>
  <c r="FT7" i="3"/>
  <c r="FU7" i="3"/>
  <c r="FV7" i="3"/>
  <c r="FW7" i="3"/>
  <c r="FX7" i="3"/>
  <c r="FY7" i="3"/>
  <c r="FZ7" i="3"/>
  <c r="GA7" i="3"/>
  <c r="GB7" i="3"/>
  <c r="GC7" i="3"/>
  <c r="GD7" i="3"/>
  <c r="GE7" i="3"/>
  <c r="GF7" i="3"/>
  <c r="GG7" i="3"/>
  <c r="GH7" i="3"/>
  <c r="GI7" i="3"/>
  <c r="GJ7" i="3"/>
  <c r="GK7" i="3"/>
  <c r="GL7" i="3"/>
  <c r="GM7" i="3"/>
  <c r="GN7" i="3"/>
  <c r="GO7" i="3"/>
  <c r="GP7" i="3"/>
  <c r="GQ7" i="3"/>
  <c r="GR7" i="3"/>
  <c r="GS7" i="3"/>
  <c r="GT7" i="3"/>
  <c r="GU7" i="3"/>
  <c r="GV7" i="3"/>
  <c r="GW7" i="3"/>
  <c r="GX7" i="3"/>
  <c r="GY7" i="3"/>
  <c r="GZ7" i="3"/>
  <c r="HA7" i="3"/>
  <c r="HB7" i="3"/>
  <c r="HC7" i="3"/>
  <c r="HD7" i="3"/>
  <c r="HE7" i="3"/>
  <c r="HF7" i="3"/>
  <c r="HG7" i="3"/>
  <c r="HH7" i="3"/>
  <c r="HI7" i="3"/>
  <c r="HJ7" i="3"/>
  <c r="HK7" i="3"/>
  <c r="HL7" i="3"/>
  <c r="HM7" i="3"/>
  <c r="HN7" i="3"/>
  <c r="HO7" i="3"/>
  <c r="HP7" i="3"/>
  <c r="HQ7" i="3"/>
  <c r="HR7" i="3"/>
  <c r="HS7" i="3"/>
  <c r="HT7" i="3"/>
  <c r="HU7" i="3"/>
  <c r="HV7" i="3"/>
  <c r="HW7" i="3"/>
  <c r="HX7" i="3"/>
  <c r="HY7" i="3"/>
  <c r="HZ7" i="3"/>
  <c r="IA7" i="3"/>
  <c r="IB7" i="3"/>
  <c r="B8" i="3"/>
  <c r="B12" i="5" s="1"/>
  <c r="C8" i="3"/>
  <c r="D8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AC8" i="3"/>
  <c r="AD8" i="3"/>
  <c r="AE8" i="3"/>
  <c r="AF8" i="3"/>
  <c r="AG8" i="3"/>
  <c r="AH8" i="3"/>
  <c r="AI8" i="3"/>
  <c r="AJ8" i="3"/>
  <c r="AK8" i="3"/>
  <c r="AL8" i="3"/>
  <c r="AM8" i="3"/>
  <c r="AN8" i="3"/>
  <c r="AO8" i="3"/>
  <c r="AP8" i="3"/>
  <c r="AQ8" i="3"/>
  <c r="AR8" i="3"/>
  <c r="AS8" i="3"/>
  <c r="AT8" i="3"/>
  <c r="AU8" i="3"/>
  <c r="AV8" i="3"/>
  <c r="AW8" i="3"/>
  <c r="AX8" i="3"/>
  <c r="AY8" i="3"/>
  <c r="AZ8" i="3"/>
  <c r="BA8" i="3"/>
  <c r="BB8" i="3"/>
  <c r="BC8" i="3"/>
  <c r="BD8" i="3"/>
  <c r="BE8" i="3"/>
  <c r="BF8" i="3"/>
  <c r="BG8" i="3"/>
  <c r="BH8" i="3"/>
  <c r="BI8" i="3"/>
  <c r="BJ8" i="3"/>
  <c r="BK8" i="3"/>
  <c r="BL8" i="3"/>
  <c r="BM8" i="3"/>
  <c r="BN8" i="3"/>
  <c r="BO8" i="3"/>
  <c r="BP8" i="3"/>
  <c r="BQ8" i="3"/>
  <c r="BR8" i="3"/>
  <c r="BS8" i="3"/>
  <c r="BT8" i="3"/>
  <c r="BU8" i="3"/>
  <c r="BV8" i="3"/>
  <c r="BW8" i="3"/>
  <c r="BX8" i="3"/>
  <c r="BY8" i="3"/>
  <c r="BZ8" i="3"/>
  <c r="CA8" i="3"/>
  <c r="CB8" i="3"/>
  <c r="CC8" i="3"/>
  <c r="CD8" i="3"/>
  <c r="CE8" i="3"/>
  <c r="CF8" i="3"/>
  <c r="CG8" i="3"/>
  <c r="CH8" i="3"/>
  <c r="CI8" i="3"/>
  <c r="CJ8" i="3"/>
  <c r="CK8" i="3"/>
  <c r="CL8" i="3"/>
  <c r="CM8" i="3"/>
  <c r="CN8" i="3"/>
  <c r="CO8" i="3"/>
  <c r="CP8" i="3"/>
  <c r="CQ8" i="3"/>
  <c r="CR8" i="3"/>
  <c r="CS8" i="3"/>
  <c r="CT8" i="3"/>
  <c r="CU8" i="3"/>
  <c r="CV8" i="3"/>
  <c r="CW8" i="3"/>
  <c r="CX8" i="3"/>
  <c r="CY8" i="3"/>
  <c r="CZ8" i="3"/>
  <c r="DA8" i="3"/>
  <c r="DB8" i="3"/>
  <c r="DC8" i="3"/>
  <c r="DD8" i="3"/>
  <c r="DE8" i="3"/>
  <c r="DF8" i="3"/>
  <c r="DG8" i="3"/>
  <c r="DH8" i="3"/>
  <c r="DI8" i="3"/>
  <c r="DJ8" i="3"/>
  <c r="DK8" i="3"/>
  <c r="DL8" i="3"/>
  <c r="DM8" i="3"/>
  <c r="DN8" i="3"/>
  <c r="DO8" i="3"/>
  <c r="DP8" i="3"/>
  <c r="DQ8" i="3"/>
  <c r="DR8" i="3"/>
  <c r="DS8" i="3"/>
  <c r="DT8" i="3"/>
  <c r="DU8" i="3"/>
  <c r="DV8" i="3"/>
  <c r="DW8" i="3"/>
  <c r="DX8" i="3"/>
  <c r="DY8" i="3"/>
  <c r="DZ8" i="3"/>
  <c r="EA8" i="3"/>
  <c r="EB8" i="3"/>
  <c r="EC8" i="3"/>
  <c r="ED8" i="3"/>
  <c r="EE8" i="3"/>
  <c r="EF8" i="3"/>
  <c r="EG8" i="3"/>
  <c r="EH8" i="3"/>
  <c r="EI8" i="3"/>
  <c r="EJ8" i="3"/>
  <c r="EK8" i="3"/>
  <c r="EL8" i="3"/>
  <c r="EM8" i="3"/>
  <c r="EN8" i="3"/>
  <c r="EO8" i="3"/>
  <c r="EP8" i="3"/>
  <c r="EQ8" i="3"/>
  <c r="ER8" i="3"/>
  <c r="ES8" i="3"/>
  <c r="ET8" i="3"/>
  <c r="EU8" i="3"/>
  <c r="EV8" i="3"/>
  <c r="EW8" i="3"/>
  <c r="EX8" i="3"/>
  <c r="EY8" i="3"/>
  <c r="EZ8" i="3"/>
  <c r="FA8" i="3"/>
  <c r="FB8" i="3"/>
  <c r="FC8" i="3"/>
  <c r="FD8" i="3"/>
  <c r="FE8" i="3"/>
  <c r="FF8" i="3"/>
  <c r="FG8" i="3"/>
  <c r="FH8" i="3"/>
  <c r="FI8" i="3"/>
  <c r="FJ8" i="3"/>
  <c r="FK8" i="3"/>
  <c r="FL8" i="3"/>
  <c r="FM8" i="3"/>
  <c r="FN8" i="3"/>
  <c r="FO8" i="3"/>
  <c r="FP8" i="3"/>
  <c r="FQ8" i="3"/>
  <c r="FR8" i="3"/>
  <c r="FS8" i="3"/>
  <c r="FT8" i="3"/>
  <c r="FU8" i="3"/>
  <c r="FV8" i="3"/>
  <c r="FW8" i="3"/>
  <c r="FX8" i="3"/>
  <c r="FY8" i="3"/>
  <c r="FZ8" i="3"/>
  <c r="GA8" i="3"/>
  <c r="GB8" i="3"/>
  <c r="GC8" i="3"/>
  <c r="GD8" i="3"/>
  <c r="GE8" i="3"/>
  <c r="GF8" i="3"/>
  <c r="GG8" i="3"/>
  <c r="GH8" i="3"/>
  <c r="GI8" i="3"/>
  <c r="GJ8" i="3"/>
  <c r="GK8" i="3"/>
  <c r="GL8" i="3"/>
  <c r="GM8" i="3"/>
  <c r="GN8" i="3"/>
  <c r="GO8" i="3"/>
  <c r="GP8" i="3"/>
  <c r="GQ8" i="3"/>
  <c r="GR8" i="3"/>
  <c r="GS8" i="3"/>
  <c r="GT8" i="3"/>
  <c r="GU8" i="3"/>
  <c r="GV8" i="3"/>
  <c r="GW8" i="3"/>
  <c r="GX8" i="3"/>
  <c r="GY8" i="3"/>
  <c r="GZ8" i="3"/>
  <c r="HA8" i="3"/>
  <c r="HB8" i="3"/>
  <c r="HC8" i="3"/>
  <c r="HD8" i="3"/>
  <c r="HE8" i="3"/>
  <c r="HF8" i="3"/>
  <c r="HG8" i="3"/>
  <c r="HH8" i="3"/>
  <c r="HI8" i="3"/>
  <c r="HJ8" i="3"/>
  <c r="HK8" i="3"/>
  <c r="HL8" i="3"/>
  <c r="HM8" i="3"/>
  <c r="HN8" i="3"/>
  <c r="HO8" i="3"/>
  <c r="HP8" i="3"/>
  <c r="HQ8" i="3"/>
  <c r="HR8" i="3"/>
  <c r="HS8" i="3"/>
  <c r="HT8" i="3"/>
  <c r="HU8" i="3"/>
  <c r="HV8" i="3"/>
  <c r="HW8" i="3"/>
  <c r="HX8" i="3"/>
  <c r="HY8" i="3"/>
  <c r="HZ8" i="3"/>
  <c r="IA8" i="3"/>
  <c r="IB8" i="3"/>
  <c r="B9" i="3"/>
  <c r="B13" i="5" s="1"/>
  <c r="C9" i="3"/>
  <c r="D9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AA9" i="3"/>
  <c r="AB9" i="3"/>
  <c r="AC9" i="3"/>
  <c r="AD9" i="3"/>
  <c r="AE9" i="3"/>
  <c r="AF9" i="3"/>
  <c r="AG9" i="3"/>
  <c r="AH9" i="3"/>
  <c r="AI9" i="3"/>
  <c r="AJ9" i="3"/>
  <c r="AK9" i="3"/>
  <c r="AL9" i="3"/>
  <c r="AM9" i="3"/>
  <c r="AN9" i="3"/>
  <c r="AO9" i="3"/>
  <c r="AP9" i="3"/>
  <c r="AQ9" i="3"/>
  <c r="AR9" i="3"/>
  <c r="AS9" i="3"/>
  <c r="AT9" i="3"/>
  <c r="AU9" i="3"/>
  <c r="AV9" i="3"/>
  <c r="AW9" i="3"/>
  <c r="AX9" i="3"/>
  <c r="AY9" i="3"/>
  <c r="AZ9" i="3"/>
  <c r="BA9" i="3"/>
  <c r="BB9" i="3"/>
  <c r="BC9" i="3"/>
  <c r="BD9" i="3"/>
  <c r="BE9" i="3"/>
  <c r="BF9" i="3"/>
  <c r="BG9" i="3"/>
  <c r="BH9" i="3"/>
  <c r="BI9" i="3"/>
  <c r="BJ9" i="3"/>
  <c r="BK9" i="3"/>
  <c r="BL9" i="3"/>
  <c r="BM9" i="3"/>
  <c r="BN9" i="3"/>
  <c r="BO9" i="3"/>
  <c r="BP9" i="3"/>
  <c r="BQ9" i="3"/>
  <c r="BR9" i="3"/>
  <c r="BS9" i="3"/>
  <c r="BT9" i="3"/>
  <c r="BU9" i="3"/>
  <c r="BV9" i="3"/>
  <c r="BW9" i="3"/>
  <c r="BX9" i="3"/>
  <c r="BY9" i="3"/>
  <c r="BZ9" i="3"/>
  <c r="CA9" i="3"/>
  <c r="CB9" i="3"/>
  <c r="CC9" i="3"/>
  <c r="CD9" i="3"/>
  <c r="CE9" i="3"/>
  <c r="CF9" i="3"/>
  <c r="CG9" i="3"/>
  <c r="CH9" i="3"/>
  <c r="CI9" i="3"/>
  <c r="CJ9" i="3"/>
  <c r="CK9" i="3"/>
  <c r="CL9" i="3"/>
  <c r="CM9" i="3"/>
  <c r="CN9" i="3"/>
  <c r="CO9" i="3"/>
  <c r="CP9" i="3"/>
  <c r="CQ9" i="3"/>
  <c r="CR9" i="3"/>
  <c r="CS9" i="3"/>
  <c r="CT9" i="3"/>
  <c r="CU9" i="3"/>
  <c r="CV9" i="3"/>
  <c r="CW9" i="3"/>
  <c r="CX9" i="3"/>
  <c r="CY9" i="3"/>
  <c r="CZ9" i="3"/>
  <c r="DA9" i="3"/>
  <c r="DB9" i="3"/>
  <c r="DC9" i="3"/>
  <c r="DD9" i="3"/>
  <c r="DE9" i="3"/>
  <c r="DF9" i="3"/>
  <c r="DG9" i="3"/>
  <c r="DH9" i="3"/>
  <c r="DI9" i="3"/>
  <c r="DJ9" i="3"/>
  <c r="DK9" i="3"/>
  <c r="DL9" i="3"/>
  <c r="DM9" i="3"/>
  <c r="DN9" i="3"/>
  <c r="DO9" i="3"/>
  <c r="DP9" i="3"/>
  <c r="DQ9" i="3"/>
  <c r="DR9" i="3"/>
  <c r="DS9" i="3"/>
  <c r="DT9" i="3"/>
  <c r="DU9" i="3"/>
  <c r="DV9" i="3"/>
  <c r="DW9" i="3"/>
  <c r="DX9" i="3"/>
  <c r="DY9" i="3"/>
  <c r="DZ9" i="3"/>
  <c r="EA9" i="3"/>
  <c r="EB9" i="3"/>
  <c r="EC9" i="3"/>
  <c r="ED9" i="3"/>
  <c r="EE9" i="3"/>
  <c r="EF9" i="3"/>
  <c r="EG9" i="3"/>
  <c r="EH9" i="3"/>
  <c r="EI9" i="3"/>
  <c r="EJ9" i="3"/>
  <c r="EK9" i="3"/>
  <c r="EL9" i="3"/>
  <c r="EM9" i="3"/>
  <c r="EN9" i="3"/>
  <c r="EO9" i="3"/>
  <c r="EP9" i="3"/>
  <c r="EQ9" i="3"/>
  <c r="ER9" i="3"/>
  <c r="ES9" i="3"/>
  <c r="ET9" i="3"/>
  <c r="EU9" i="3"/>
  <c r="EV9" i="3"/>
  <c r="EW9" i="3"/>
  <c r="EX9" i="3"/>
  <c r="EY9" i="3"/>
  <c r="EZ9" i="3"/>
  <c r="FA9" i="3"/>
  <c r="FB9" i="3"/>
  <c r="FC9" i="3"/>
  <c r="FD9" i="3"/>
  <c r="FE9" i="3"/>
  <c r="FF9" i="3"/>
  <c r="FG9" i="3"/>
  <c r="FH9" i="3"/>
  <c r="FI9" i="3"/>
  <c r="FJ9" i="3"/>
  <c r="FK9" i="3"/>
  <c r="FL9" i="3"/>
  <c r="FM9" i="3"/>
  <c r="FN9" i="3"/>
  <c r="FO9" i="3"/>
  <c r="FP9" i="3"/>
  <c r="FQ9" i="3"/>
  <c r="FR9" i="3"/>
  <c r="FS9" i="3"/>
  <c r="FT9" i="3"/>
  <c r="FU9" i="3"/>
  <c r="FV9" i="3"/>
  <c r="FW9" i="3"/>
  <c r="FX9" i="3"/>
  <c r="FY9" i="3"/>
  <c r="FZ9" i="3"/>
  <c r="GA9" i="3"/>
  <c r="GB9" i="3"/>
  <c r="GC9" i="3"/>
  <c r="GD9" i="3"/>
  <c r="GE9" i="3"/>
  <c r="GF9" i="3"/>
  <c r="GG9" i="3"/>
  <c r="GH9" i="3"/>
  <c r="GI9" i="3"/>
  <c r="GJ9" i="3"/>
  <c r="GK9" i="3"/>
  <c r="GL9" i="3"/>
  <c r="GM9" i="3"/>
  <c r="GN9" i="3"/>
  <c r="GO9" i="3"/>
  <c r="GP9" i="3"/>
  <c r="GQ9" i="3"/>
  <c r="GR9" i="3"/>
  <c r="GS9" i="3"/>
  <c r="GT9" i="3"/>
  <c r="GU9" i="3"/>
  <c r="GV9" i="3"/>
  <c r="GW9" i="3"/>
  <c r="GX9" i="3"/>
  <c r="GY9" i="3"/>
  <c r="GZ9" i="3"/>
  <c r="HA9" i="3"/>
  <c r="HB9" i="3"/>
  <c r="HC9" i="3"/>
  <c r="HD9" i="3"/>
  <c r="HE9" i="3"/>
  <c r="HF9" i="3"/>
  <c r="HG9" i="3"/>
  <c r="HH9" i="3"/>
  <c r="HI9" i="3"/>
  <c r="HJ9" i="3"/>
  <c r="HK9" i="3"/>
  <c r="HL9" i="3"/>
  <c r="HM9" i="3"/>
  <c r="HN9" i="3"/>
  <c r="HO9" i="3"/>
  <c r="HP9" i="3"/>
  <c r="HQ9" i="3"/>
  <c r="HR9" i="3"/>
  <c r="HS9" i="3"/>
  <c r="HT9" i="3"/>
  <c r="HU9" i="3"/>
  <c r="HV9" i="3"/>
  <c r="HW9" i="3"/>
  <c r="HX9" i="3"/>
  <c r="HY9" i="3"/>
  <c r="HZ9" i="3"/>
  <c r="IA9" i="3"/>
  <c r="IB9" i="3"/>
  <c r="B10" i="3"/>
  <c r="B14" i="5" s="1"/>
  <c r="C10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AA10" i="3"/>
  <c r="AB10" i="3"/>
  <c r="AC10" i="3"/>
  <c r="AD10" i="3"/>
  <c r="AE10" i="3"/>
  <c r="AF10" i="3"/>
  <c r="AG10" i="3"/>
  <c r="AH10" i="3"/>
  <c r="AI10" i="3"/>
  <c r="AJ10" i="3"/>
  <c r="AK10" i="3"/>
  <c r="AL10" i="3"/>
  <c r="AM10" i="3"/>
  <c r="AN10" i="3"/>
  <c r="AO10" i="3"/>
  <c r="AP10" i="3"/>
  <c r="AQ10" i="3"/>
  <c r="AR10" i="3"/>
  <c r="AS10" i="3"/>
  <c r="AT10" i="3"/>
  <c r="AU10" i="3"/>
  <c r="AV10" i="3"/>
  <c r="AW10" i="3"/>
  <c r="AX10" i="3"/>
  <c r="AY10" i="3"/>
  <c r="AZ10" i="3"/>
  <c r="BA10" i="3"/>
  <c r="BB10" i="3"/>
  <c r="BC10" i="3"/>
  <c r="BD10" i="3"/>
  <c r="BE10" i="3"/>
  <c r="BF10" i="3"/>
  <c r="BG10" i="3"/>
  <c r="BH10" i="3"/>
  <c r="BI10" i="3"/>
  <c r="BJ10" i="3"/>
  <c r="BK10" i="3"/>
  <c r="BL10" i="3"/>
  <c r="BM10" i="3"/>
  <c r="BN10" i="3"/>
  <c r="BO10" i="3"/>
  <c r="BP10" i="3"/>
  <c r="BQ10" i="3"/>
  <c r="BR10" i="3"/>
  <c r="BS10" i="3"/>
  <c r="BT10" i="3"/>
  <c r="BU10" i="3"/>
  <c r="BV10" i="3"/>
  <c r="BW10" i="3"/>
  <c r="BX10" i="3"/>
  <c r="BY10" i="3"/>
  <c r="BZ10" i="3"/>
  <c r="CA10" i="3"/>
  <c r="CB10" i="3"/>
  <c r="CC10" i="3"/>
  <c r="CD10" i="3"/>
  <c r="CE10" i="3"/>
  <c r="CF10" i="3"/>
  <c r="CG10" i="3"/>
  <c r="CH10" i="3"/>
  <c r="CI10" i="3"/>
  <c r="CJ10" i="3"/>
  <c r="CK10" i="3"/>
  <c r="CL10" i="3"/>
  <c r="CM10" i="3"/>
  <c r="CN10" i="3"/>
  <c r="CO10" i="3"/>
  <c r="CP10" i="3"/>
  <c r="CQ10" i="3"/>
  <c r="CR10" i="3"/>
  <c r="CS10" i="3"/>
  <c r="CT10" i="3"/>
  <c r="CU10" i="3"/>
  <c r="CV10" i="3"/>
  <c r="CW10" i="3"/>
  <c r="CX10" i="3"/>
  <c r="CY10" i="3"/>
  <c r="CZ10" i="3"/>
  <c r="DA10" i="3"/>
  <c r="DB10" i="3"/>
  <c r="DC10" i="3"/>
  <c r="DD10" i="3"/>
  <c r="DE10" i="3"/>
  <c r="DF10" i="3"/>
  <c r="DG10" i="3"/>
  <c r="DH10" i="3"/>
  <c r="DI10" i="3"/>
  <c r="DJ10" i="3"/>
  <c r="DK10" i="3"/>
  <c r="DL10" i="3"/>
  <c r="DM10" i="3"/>
  <c r="DN10" i="3"/>
  <c r="DO10" i="3"/>
  <c r="DP10" i="3"/>
  <c r="DQ10" i="3"/>
  <c r="DR10" i="3"/>
  <c r="DS10" i="3"/>
  <c r="DT10" i="3"/>
  <c r="DU10" i="3"/>
  <c r="DV10" i="3"/>
  <c r="DW10" i="3"/>
  <c r="DX10" i="3"/>
  <c r="DY10" i="3"/>
  <c r="DZ10" i="3"/>
  <c r="EA10" i="3"/>
  <c r="EB10" i="3"/>
  <c r="EC10" i="3"/>
  <c r="ED10" i="3"/>
  <c r="EE10" i="3"/>
  <c r="EF10" i="3"/>
  <c r="EG10" i="3"/>
  <c r="EH10" i="3"/>
  <c r="EI10" i="3"/>
  <c r="EJ10" i="3"/>
  <c r="EK10" i="3"/>
  <c r="EL10" i="3"/>
  <c r="EM10" i="3"/>
  <c r="EN10" i="3"/>
  <c r="EO10" i="3"/>
  <c r="EP10" i="3"/>
  <c r="EQ10" i="3"/>
  <c r="ER10" i="3"/>
  <c r="ES10" i="3"/>
  <c r="ET10" i="3"/>
  <c r="EU10" i="3"/>
  <c r="EV10" i="3"/>
  <c r="EW10" i="3"/>
  <c r="EX10" i="3"/>
  <c r="EY10" i="3"/>
  <c r="EZ10" i="3"/>
  <c r="FA10" i="3"/>
  <c r="FB10" i="3"/>
  <c r="FC10" i="3"/>
  <c r="FD10" i="3"/>
  <c r="FE10" i="3"/>
  <c r="FF10" i="3"/>
  <c r="FG10" i="3"/>
  <c r="FH10" i="3"/>
  <c r="FI10" i="3"/>
  <c r="FJ10" i="3"/>
  <c r="FK10" i="3"/>
  <c r="FL10" i="3"/>
  <c r="FM10" i="3"/>
  <c r="FN10" i="3"/>
  <c r="FO10" i="3"/>
  <c r="FP10" i="3"/>
  <c r="FQ10" i="3"/>
  <c r="FR10" i="3"/>
  <c r="FS10" i="3"/>
  <c r="FT10" i="3"/>
  <c r="FU10" i="3"/>
  <c r="FV10" i="3"/>
  <c r="FW10" i="3"/>
  <c r="FX10" i="3"/>
  <c r="FY10" i="3"/>
  <c r="FZ10" i="3"/>
  <c r="GA10" i="3"/>
  <c r="GB10" i="3"/>
  <c r="GC10" i="3"/>
  <c r="GD10" i="3"/>
  <c r="GE10" i="3"/>
  <c r="GF10" i="3"/>
  <c r="GG10" i="3"/>
  <c r="GH10" i="3"/>
  <c r="GI10" i="3"/>
  <c r="GJ10" i="3"/>
  <c r="GK10" i="3"/>
  <c r="GL10" i="3"/>
  <c r="GM10" i="3"/>
  <c r="GN10" i="3"/>
  <c r="GO10" i="3"/>
  <c r="GP10" i="3"/>
  <c r="GQ10" i="3"/>
  <c r="GR10" i="3"/>
  <c r="GS10" i="3"/>
  <c r="GT10" i="3"/>
  <c r="GU10" i="3"/>
  <c r="GV10" i="3"/>
  <c r="GW10" i="3"/>
  <c r="GX10" i="3"/>
  <c r="GY10" i="3"/>
  <c r="GZ10" i="3"/>
  <c r="HA10" i="3"/>
  <c r="HB10" i="3"/>
  <c r="HC10" i="3"/>
  <c r="HD10" i="3"/>
  <c r="HE10" i="3"/>
  <c r="HF10" i="3"/>
  <c r="HG10" i="3"/>
  <c r="HH10" i="3"/>
  <c r="HI10" i="3"/>
  <c r="HJ10" i="3"/>
  <c r="HK10" i="3"/>
  <c r="HL10" i="3"/>
  <c r="HM10" i="3"/>
  <c r="HN10" i="3"/>
  <c r="HO10" i="3"/>
  <c r="HP10" i="3"/>
  <c r="HQ10" i="3"/>
  <c r="HR10" i="3"/>
  <c r="HS10" i="3"/>
  <c r="HT10" i="3"/>
  <c r="HU10" i="3"/>
  <c r="HV10" i="3"/>
  <c r="HW10" i="3"/>
  <c r="HX10" i="3"/>
  <c r="HY10" i="3"/>
  <c r="HZ10" i="3"/>
  <c r="IA10" i="3"/>
  <c r="IB10" i="3"/>
  <c r="B11" i="3"/>
  <c r="B15" i="5" s="1"/>
  <c r="C11" i="3"/>
  <c r="D11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AK11" i="3"/>
  <c r="AL11" i="3"/>
  <c r="AM11" i="3"/>
  <c r="AN11" i="3"/>
  <c r="AO11" i="3"/>
  <c r="AP11" i="3"/>
  <c r="AQ11" i="3"/>
  <c r="AR11" i="3"/>
  <c r="AS11" i="3"/>
  <c r="AT11" i="3"/>
  <c r="AU11" i="3"/>
  <c r="AV11" i="3"/>
  <c r="AW11" i="3"/>
  <c r="AX11" i="3"/>
  <c r="AY11" i="3"/>
  <c r="AZ11" i="3"/>
  <c r="BA11" i="3"/>
  <c r="BB11" i="3"/>
  <c r="BC11" i="3"/>
  <c r="BD11" i="3"/>
  <c r="BE11" i="3"/>
  <c r="BF11" i="3"/>
  <c r="BG11" i="3"/>
  <c r="BH11" i="3"/>
  <c r="BI11" i="3"/>
  <c r="BJ11" i="3"/>
  <c r="BK11" i="3"/>
  <c r="BL11" i="3"/>
  <c r="BM11" i="3"/>
  <c r="BN11" i="3"/>
  <c r="BO11" i="3"/>
  <c r="BP11" i="3"/>
  <c r="BQ11" i="3"/>
  <c r="BR11" i="3"/>
  <c r="BS11" i="3"/>
  <c r="BT11" i="3"/>
  <c r="BU11" i="3"/>
  <c r="BV11" i="3"/>
  <c r="BW11" i="3"/>
  <c r="BX11" i="3"/>
  <c r="BY11" i="3"/>
  <c r="BZ11" i="3"/>
  <c r="CA11" i="3"/>
  <c r="CB11" i="3"/>
  <c r="CC11" i="3"/>
  <c r="CD11" i="3"/>
  <c r="CE11" i="3"/>
  <c r="CF11" i="3"/>
  <c r="CG11" i="3"/>
  <c r="CH11" i="3"/>
  <c r="CI11" i="3"/>
  <c r="CJ11" i="3"/>
  <c r="CK11" i="3"/>
  <c r="CL11" i="3"/>
  <c r="CM11" i="3"/>
  <c r="CN11" i="3"/>
  <c r="CO11" i="3"/>
  <c r="CP11" i="3"/>
  <c r="CQ11" i="3"/>
  <c r="CR11" i="3"/>
  <c r="CS11" i="3"/>
  <c r="CT11" i="3"/>
  <c r="CU11" i="3"/>
  <c r="CV11" i="3"/>
  <c r="CW11" i="3"/>
  <c r="CX11" i="3"/>
  <c r="CY11" i="3"/>
  <c r="CZ11" i="3"/>
  <c r="DA11" i="3"/>
  <c r="DB11" i="3"/>
  <c r="DC11" i="3"/>
  <c r="DD11" i="3"/>
  <c r="DE11" i="3"/>
  <c r="DF11" i="3"/>
  <c r="DG11" i="3"/>
  <c r="DH11" i="3"/>
  <c r="DI11" i="3"/>
  <c r="DJ11" i="3"/>
  <c r="DK11" i="3"/>
  <c r="DL11" i="3"/>
  <c r="DM11" i="3"/>
  <c r="DN11" i="3"/>
  <c r="DO11" i="3"/>
  <c r="DP11" i="3"/>
  <c r="DQ11" i="3"/>
  <c r="DR11" i="3"/>
  <c r="DS11" i="3"/>
  <c r="DT11" i="3"/>
  <c r="DU11" i="3"/>
  <c r="DV11" i="3"/>
  <c r="DW11" i="3"/>
  <c r="DX11" i="3"/>
  <c r="DY11" i="3"/>
  <c r="DZ11" i="3"/>
  <c r="EA11" i="3"/>
  <c r="EB11" i="3"/>
  <c r="EC11" i="3"/>
  <c r="ED11" i="3"/>
  <c r="EE11" i="3"/>
  <c r="EF11" i="3"/>
  <c r="EG11" i="3"/>
  <c r="EH11" i="3"/>
  <c r="EI11" i="3"/>
  <c r="EJ11" i="3"/>
  <c r="EK11" i="3"/>
  <c r="EL11" i="3"/>
  <c r="EM11" i="3"/>
  <c r="EN11" i="3"/>
  <c r="EO11" i="3"/>
  <c r="EP11" i="3"/>
  <c r="EQ11" i="3"/>
  <c r="ER11" i="3"/>
  <c r="ES11" i="3"/>
  <c r="ET11" i="3"/>
  <c r="EU11" i="3"/>
  <c r="EV11" i="3"/>
  <c r="EW11" i="3"/>
  <c r="EX11" i="3"/>
  <c r="EY11" i="3"/>
  <c r="EZ11" i="3"/>
  <c r="FA11" i="3"/>
  <c r="FB11" i="3"/>
  <c r="FC11" i="3"/>
  <c r="FD11" i="3"/>
  <c r="FE11" i="3"/>
  <c r="FF11" i="3"/>
  <c r="FG11" i="3"/>
  <c r="FH11" i="3"/>
  <c r="FI11" i="3"/>
  <c r="FJ11" i="3"/>
  <c r="FK11" i="3"/>
  <c r="FL11" i="3"/>
  <c r="FM11" i="3"/>
  <c r="FN11" i="3"/>
  <c r="FO11" i="3"/>
  <c r="FP11" i="3"/>
  <c r="FQ11" i="3"/>
  <c r="FR11" i="3"/>
  <c r="FS11" i="3"/>
  <c r="FT11" i="3"/>
  <c r="FU11" i="3"/>
  <c r="FV11" i="3"/>
  <c r="FW11" i="3"/>
  <c r="FX11" i="3"/>
  <c r="FY11" i="3"/>
  <c r="FZ11" i="3"/>
  <c r="GA11" i="3"/>
  <c r="GB11" i="3"/>
  <c r="GC11" i="3"/>
  <c r="GD11" i="3"/>
  <c r="GE11" i="3"/>
  <c r="GF11" i="3"/>
  <c r="GG11" i="3"/>
  <c r="GH11" i="3"/>
  <c r="GI11" i="3"/>
  <c r="GJ11" i="3"/>
  <c r="GK11" i="3"/>
  <c r="GL11" i="3"/>
  <c r="GM11" i="3"/>
  <c r="GN11" i="3"/>
  <c r="GO11" i="3"/>
  <c r="GP11" i="3"/>
  <c r="GQ11" i="3"/>
  <c r="GR11" i="3"/>
  <c r="GS11" i="3"/>
  <c r="GT11" i="3"/>
  <c r="GU11" i="3"/>
  <c r="GV11" i="3"/>
  <c r="GW11" i="3"/>
  <c r="GX11" i="3"/>
  <c r="GY11" i="3"/>
  <c r="GZ11" i="3"/>
  <c r="HA11" i="3"/>
  <c r="HB11" i="3"/>
  <c r="HC11" i="3"/>
  <c r="HD11" i="3"/>
  <c r="HE11" i="3"/>
  <c r="HF11" i="3"/>
  <c r="HG11" i="3"/>
  <c r="HH11" i="3"/>
  <c r="HI11" i="3"/>
  <c r="HJ11" i="3"/>
  <c r="HK11" i="3"/>
  <c r="HL11" i="3"/>
  <c r="HM11" i="3"/>
  <c r="HN11" i="3"/>
  <c r="HO11" i="3"/>
  <c r="HP11" i="3"/>
  <c r="HQ11" i="3"/>
  <c r="HR11" i="3"/>
  <c r="HS11" i="3"/>
  <c r="HT11" i="3"/>
  <c r="HU11" i="3"/>
  <c r="HV11" i="3"/>
  <c r="HW11" i="3"/>
  <c r="HX11" i="3"/>
  <c r="HY11" i="3"/>
  <c r="HZ11" i="3"/>
  <c r="IA11" i="3"/>
  <c r="IB11" i="3"/>
  <c r="B12" i="3"/>
  <c r="B16" i="5" s="1"/>
  <c r="C12" i="3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AK12" i="3"/>
  <c r="AL12" i="3"/>
  <c r="AM12" i="3"/>
  <c r="AN12" i="3"/>
  <c r="AO12" i="3"/>
  <c r="AP12" i="3"/>
  <c r="AQ12" i="3"/>
  <c r="AR12" i="3"/>
  <c r="AS12" i="3"/>
  <c r="AT12" i="3"/>
  <c r="AU12" i="3"/>
  <c r="AV12" i="3"/>
  <c r="AW12" i="3"/>
  <c r="AX12" i="3"/>
  <c r="AY12" i="3"/>
  <c r="AZ12" i="3"/>
  <c r="BA12" i="3"/>
  <c r="BB12" i="3"/>
  <c r="BC12" i="3"/>
  <c r="BD12" i="3"/>
  <c r="BE12" i="3"/>
  <c r="BF12" i="3"/>
  <c r="BG12" i="3"/>
  <c r="BH12" i="3"/>
  <c r="BI12" i="3"/>
  <c r="BJ12" i="3"/>
  <c r="BK12" i="3"/>
  <c r="BL12" i="3"/>
  <c r="BM12" i="3"/>
  <c r="BN12" i="3"/>
  <c r="BO12" i="3"/>
  <c r="BP12" i="3"/>
  <c r="BQ12" i="3"/>
  <c r="BR12" i="3"/>
  <c r="BS12" i="3"/>
  <c r="BT12" i="3"/>
  <c r="BU12" i="3"/>
  <c r="BV12" i="3"/>
  <c r="BW12" i="3"/>
  <c r="BX12" i="3"/>
  <c r="BY12" i="3"/>
  <c r="BZ12" i="3"/>
  <c r="CA12" i="3"/>
  <c r="CB12" i="3"/>
  <c r="CC12" i="3"/>
  <c r="CD12" i="3"/>
  <c r="CE12" i="3"/>
  <c r="CF12" i="3"/>
  <c r="CG12" i="3"/>
  <c r="CH12" i="3"/>
  <c r="CI12" i="3"/>
  <c r="CJ12" i="3"/>
  <c r="CK12" i="3"/>
  <c r="CL12" i="3"/>
  <c r="CM12" i="3"/>
  <c r="CN12" i="3"/>
  <c r="CO12" i="3"/>
  <c r="CP12" i="3"/>
  <c r="CQ12" i="3"/>
  <c r="CR12" i="3"/>
  <c r="CS12" i="3"/>
  <c r="CT12" i="3"/>
  <c r="CU12" i="3"/>
  <c r="CV12" i="3"/>
  <c r="CW12" i="3"/>
  <c r="CX12" i="3"/>
  <c r="CY12" i="3"/>
  <c r="CZ12" i="3"/>
  <c r="DA12" i="3"/>
  <c r="DB12" i="3"/>
  <c r="DC12" i="3"/>
  <c r="DD12" i="3"/>
  <c r="DE12" i="3"/>
  <c r="DF12" i="3"/>
  <c r="DG12" i="3"/>
  <c r="DH12" i="3"/>
  <c r="DI12" i="3"/>
  <c r="DJ12" i="3"/>
  <c r="DK12" i="3"/>
  <c r="DL12" i="3"/>
  <c r="DM12" i="3"/>
  <c r="DN12" i="3"/>
  <c r="DO12" i="3"/>
  <c r="DP12" i="3"/>
  <c r="DQ12" i="3"/>
  <c r="DR12" i="3"/>
  <c r="DS12" i="3"/>
  <c r="DT12" i="3"/>
  <c r="DU12" i="3"/>
  <c r="DV12" i="3"/>
  <c r="DW12" i="3"/>
  <c r="DX12" i="3"/>
  <c r="DY12" i="3"/>
  <c r="DZ12" i="3"/>
  <c r="EA12" i="3"/>
  <c r="EB12" i="3"/>
  <c r="EC12" i="3"/>
  <c r="ED12" i="3"/>
  <c r="EE12" i="3"/>
  <c r="EF12" i="3"/>
  <c r="EG12" i="3"/>
  <c r="EH12" i="3"/>
  <c r="EI12" i="3"/>
  <c r="EJ12" i="3"/>
  <c r="EK12" i="3"/>
  <c r="EL12" i="3"/>
  <c r="EM12" i="3"/>
  <c r="EN12" i="3"/>
  <c r="EO12" i="3"/>
  <c r="EP12" i="3"/>
  <c r="EQ12" i="3"/>
  <c r="ER12" i="3"/>
  <c r="ES12" i="3"/>
  <c r="ET12" i="3"/>
  <c r="EU12" i="3"/>
  <c r="EV12" i="3"/>
  <c r="EW12" i="3"/>
  <c r="EX12" i="3"/>
  <c r="EY12" i="3"/>
  <c r="EZ12" i="3"/>
  <c r="FA12" i="3"/>
  <c r="FB12" i="3"/>
  <c r="FC12" i="3"/>
  <c r="FD12" i="3"/>
  <c r="FE12" i="3"/>
  <c r="FF12" i="3"/>
  <c r="FG12" i="3"/>
  <c r="FH12" i="3"/>
  <c r="FI12" i="3"/>
  <c r="FJ12" i="3"/>
  <c r="FK12" i="3"/>
  <c r="FL12" i="3"/>
  <c r="FM12" i="3"/>
  <c r="FN12" i="3"/>
  <c r="FO12" i="3"/>
  <c r="FP12" i="3"/>
  <c r="FQ12" i="3"/>
  <c r="FR12" i="3"/>
  <c r="FS12" i="3"/>
  <c r="FT12" i="3"/>
  <c r="FU12" i="3"/>
  <c r="FV12" i="3"/>
  <c r="FW12" i="3"/>
  <c r="FX12" i="3"/>
  <c r="FY12" i="3"/>
  <c r="FZ12" i="3"/>
  <c r="GA12" i="3"/>
  <c r="GB12" i="3"/>
  <c r="GC12" i="3"/>
  <c r="GD12" i="3"/>
  <c r="GE12" i="3"/>
  <c r="GF12" i="3"/>
  <c r="GG12" i="3"/>
  <c r="GH12" i="3"/>
  <c r="GI12" i="3"/>
  <c r="GJ12" i="3"/>
  <c r="GK12" i="3"/>
  <c r="GL12" i="3"/>
  <c r="GM12" i="3"/>
  <c r="GN12" i="3"/>
  <c r="GO12" i="3"/>
  <c r="GP12" i="3"/>
  <c r="GQ12" i="3"/>
  <c r="GR12" i="3"/>
  <c r="GS12" i="3"/>
  <c r="GT12" i="3"/>
  <c r="GU12" i="3"/>
  <c r="GV12" i="3"/>
  <c r="GW12" i="3"/>
  <c r="GX12" i="3"/>
  <c r="GY12" i="3"/>
  <c r="GZ12" i="3"/>
  <c r="HA12" i="3"/>
  <c r="HB12" i="3"/>
  <c r="HC12" i="3"/>
  <c r="HD12" i="3"/>
  <c r="HE12" i="3"/>
  <c r="HF12" i="3"/>
  <c r="HG12" i="3"/>
  <c r="HH12" i="3"/>
  <c r="HI12" i="3"/>
  <c r="HJ12" i="3"/>
  <c r="HK12" i="3"/>
  <c r="HL12" i="3"/>
  <c r="HM12" i="3"/>
  <c r="HN12" i="3"/>
  <c r="HO12" i="3"/>
  <c r="HP12" i="3"/>
  <c r="HQ12" i="3"/>
  <c r="HR12" i="3"/>
  <c r="HS12" i="3"/>
  <c r="HT12" i="3"/>
  <c r="HU12" i="3"/>
  <c r="HV12" i="3"/>
  <c r="HW12" i="3"/>
  <c r="HX12" i="3"/>
  <c r="HY12" i="3"/>
  <c r="HZ12" i="3"/>
  <c r="IA12" i="3"/>
  <c r="IB12" i="3"/>
  <c r="B13" i="3"/>
  <c r="B17" i="5" s="1"/>
  <c r="C13" i="3"/>
  <c r="D13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AA13" i="3"/>
  <c r="AB13" i="3"/>
  <c r="AC13" i="3"/>
  <c r="AD13" i="3"/>
  <c r="AE13" i="3"/>
  <c r="AF13" i="3"/>
  <c r="AG13" i="3"/>
  <c r="AH13" i="3"/>
  <c r="AI13" i="3"/>
  <c r="AJ13" i="3"/>
  <c r="AK13" i="3"/>
  <c r="AL13" i="3"/>
  <c r="AM13" i="3"/>
  <c r="AN13" i="3"/>
  <c r="AO13" i="3"/>
  <c r="AP13" i="3"/>
  <c r="AQ13" i="3"/>
  <c r="AR13" i="3"/>
  <c r="AS13" i="3"/>
  <c r="AT13" i="3"/>
  <c r="AU13" i="3"/>
  <c r="AV13" i="3"/>
  <c r="AW13" i="3"/>
  <c r="AX13" i="3"/>
  <c r="AY13" i="3"/>
  <c r="AZ13" i="3"/>
  <c r="BA13" i="3"/>
  <c r="BB13" i="3"/>
  <c r="BC13" i="3"/>
  <c r="BD13" i="3"/>
  <c r="BE13" i="3"/>
  <c r="BF13" i="3"/>
  <c r="BG13" i="3"/>
  <c r="BH13" i="3"/>
  <c r="BI13" i="3"/>
  <c r="BJ13" i="3"/>
  <c r="BK13" i="3"/>
  <c r="BL13" i="3"/>
  <c r="BM13" i="3"/>
  <c r="BN13" i="3"/>
  <c r="BO13" i="3"/>
  <c r="BP13" i="3"/>
  <c r="BQ13" i="3"/>
  <c r="BR13" i="3"/>
  <c r="BS13" i="3"/>
  <c r="BT13" i="3"/>
  <c r="BU13" i="3"/>
  <c r="BV13" i="3"/>
  <c r="BW13" i="3"/>
  <c r="BX13" i="3"/>
  <c r="BY13" i="3"/>
  <c r="BZ13" i="3"/>
  <c r="CA13" i="3"/>
  <c r="CB13" i="3"/>
  <c r="CC13" i="3"/>
  <c r="CD13" i="3"/>
  <c r="CE13" i="3"/>
  <c r="CF13" i="3"/>
  <c r="CG13" i="3"/>
  <c r="CH13" i="3"/>
  <c r="CI13" i="3"/>
  <c r="CJ13" i="3"/>
  <c r="CK13" i="3"/>
  <c r="CL13" i="3"/>
  <c r="CM13" i="3"/>
  <c r="CN13" i="3"/>
  <c r="CO13" i="3"/>
  <c r="CP13" i="3"/>
  <c r="CQ13" i="3"/>
  <c r="CR13" i="3"/>
  <c r="CS13" i="3"/>
  <c r="CT13" i="3"/>
  <c r="CU13" i="3"/>
  <c r="CV13" i="3"/>
  <c r="CW13" i="3"/>
  <c r="CX13" i="3"/>
  <c r="CY13" i="3"/>
  <c r="CZ13" i="3"/>
  <c r="DA13" i="3"/>
  <c r="DB13" i="3"/>
  <c r="DC13" i="3"/>
  <c r="DD13" i="3"/>
  <c r="DE13" i="3"/>
  <c r="DF13" i="3"/>
  <c r="DG13" i="3"/>
  <c r="DH13" i="3"/>
  <c r="DI13" i="3"/>
  <c r="DJ13" i="3"/>
  <c r="DK13" i="3"/>
  <c r="DL13" i="3"/>
  <c r="DM13" i="3"/>
  <c r="DN13" i="3"/>
  <c r="DO13" i="3"/>
  <c r="DP13" i="3"/>
  <c r="DQ13" i="3"/>
  <c r="DR13" i="3"/>
  <c r="DS13" i="3"/>
  <c r="DT13" i="3"/>
  <c r="DU13" i="3"/>
  <c r="DV13" i="3"/>
  <c r="DW13" i="3"/>
  <c r="DX13" i="3"/>
  <c r="DY13" i="3"/>
  <c r="DZ13" i="3"/>
  <c r="EA13" i="3"/>
  <c r="EB13" i="3"/>
  <c r="EC13" i="3"/>
  <c r="ED13" i="3"/>
  <c r="EE13" i="3"/>
  <c r="EF13" i="3"/>
  <c r="EG13" i="3"/>
  <c r="EH13" i="3"/>
  <c r="EI13" i="3"/>
  <c r="EJ13" i="3"/>
  <c r="EK13" i="3"/>
  <c r="EL13" i="3"/>
  <c r="EM13" i="3"/>
  <c r="EN13" i="3"/>
  <c r="EO13" i="3"/>
  <c r="EP13" i="3"/>
  <c r="EQ13" i="3"/>
  <c r="ER13" i="3"/>
  <c r="ES13" i="3"/>
  <c r="ET13" i="3"/>
  <c r="EU13" i="3"/>
  <c r="EV13" i="3"/>
  <c r="EW13" i="3"/>
  <c r="EX13" i="3"/>
  <c r="EY13" i="3"/>
  <c r="EZ13" i="3"/>
  <c r="FA13" i="3"/>
  <c r="FB13" i="3"/>
  <c r="FC13" i="3"/>
  <c r="FD13" i="3"/>
  <c r="FE13" i="3"/>
  <c r="FF13" i="3"/>
  <c r="FG13" i="3"/>
  <c r="FH13" i="3"/>
  <c r="FI13" i="3"/>
  <c r="FJ13" i="3"/>
  <c r="FK13" i="3"/>
  <c r="FL13" i="3"/>
  <c r="FM13" i="3"/>
  <c r="FN13" i="3"/>
  <c r="FO13" i="3"/>
  <c r="FP13" i="3"/>
  <c r="FQ13" i="3"/>
  <c r="FR13" i="3"/>
  <c r="FS13" i="3"/>
  <c r="FT13" i="3"/>
  <c r="FU13" i="3"/>
  <c r="FV13" i="3"/>
  <c r="FW13" i="3"/>
  <c r="FX13" i="3"/>
  <c r="FY13" i="3"/>
  <c r="FZ13" i="3"/>
  <c r="GA13" i="3"/>
  <c r="GB13" i="3"/>
  <c r="GC13" i="3"/>
  <c r="GD13" i="3"/>
  <c r="GE13" i="3"/>
  <c r="GF13" i="3"/>
  <c r="GG13" i="3"/>
  <c r="GH13" i="3"/>
  <c r="GI13" i="3"/>
  <c r="GJ13" i="3"/>
  <c r="GK13" i="3"/>
  <c r="GL13" i="3"/>
  <c r="GM13" i="3"/>
  <c r="GN13" i="3"/>
  <c r="GO13" i="3"/>
  <c r="GP13" i="3"/>
  <c r="GQ13" i="3"/>
  <c r="GR13" i="3"/>
  <c r="GS13" i="3"/>
  <c r="GT13" i="3"/>
  <c r="GU13" i="3"/>
  <c r="GV13" i="3"/>
  <c r="GW13" i="3"/>
  <c r="GX13" i="3"/>
  <c r="GY13" i="3"/>
  <c r="GZ13" i="3"/>
  <c r="HA13" i="3"/>
  <c r="HB13" i="3"/>
  <c r="HC13" i="3"/>
  <c r="HD13" i="3"/>
  <c r="HE13" i="3"/>
  <c r="HF13" i="3"/>
  <c r="HG13" i="3"/>
  <c r="HH13" i="3"/>
  <c r="HI13" i="3"/>
  <c r="HJ13" i="3"/>
  <c r="HK13" i="3"/>
  <c r="HL13" i="3"/>
  <c r="HM13" i="3"/>
  <c r="HN13" i="3"/>
  <c r="HO13" i="3"/>
  <c r="HP13" i="3"/>
  <c r="HQ13" i="3"/>
  <c r="HR13" i="3"/>
  <c r="HS13" i="3"/>
  <c r="HT13" i="3"/>
  <c r="HU13" i="3"/>
  <c r="HV13" i="3"/>
  <c r="HW13" i="3"/>
  <c r="HX13" i="3"/>
  <c r="HY13" i="3"/>
  <c r="HZ13" i="3"/>
  <c r="IA13" i="3"/>
  <c r="IB13" i="3"/>
  <c r="B14" i="3"/>
  <c r="B18" i="5" s="1"/>
  <c r="C14" i="3"/>
  <c r="D14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AA14" i="3"/>
  <c r="AB14" i="3"/>
  <c r="AC14" i="3"/>
  <c r="AD14" i="3"/>
  <c r="AE14" i="3"/>
  <c r="AF14" i="3"/>
  <c r="AG14" i="3"/>
  <c r="AH14" i="3"/>
  <c r="AI14" i="3"/>
  <c r="AJ14" i="3"/>
  <c r="AK14" i="3"/>
  <c r="AL14" i="3"/>
  <c r="AM14" i="3"/>
  <c r="AN14" i="3"/>
  <c r="AO14" i="3"/>
  <c r="AP14" i="3"/>
  <c r="AQ14" i="3"/>
  <c r="AR14" i="3"/>
  <c r="AS14" i="3"/>
  <c r="AT14" i="3"/>
  <c r="AU14" i="3"/>
  <c r="AV14" i="3"/>
  <c r="AW14" i="3"/>
  <c r="AX14" i="3"/>
  <c r="AY14" i="3"/>
  <c r="AZ14" i="3"/>
  <c r="BA14" i="3"/>
  <c r="BB14" i="3"/>
  <c r="BC14" i="3"/>
  <c r="BD14" i="3"/>
  <c r="BE14" i="3"/>
  <c r="BF14" i="3"/>
  <c r="BG14" i="3"/>
  <c r="BH14" i="3"/>
  <c r="BI14" i="3"/>
  <c r="BJ14" i="3"/>
  <c r="BK14" i="3"/>
  <c r="BL14" i="3"/>
  <c r="BM14" i="3"/>
  <c r="BN14" i="3"/>
  <c r="BO14" i="3"/>
  <c r="BP14" i="3"/>
  <c r="BQ14" i="3"/>
  <c r="BR14" i="3"/>
  <c r="BS14" i="3"/>
  <c r="BT14" i="3"/>
  <c r="BU14" i="3"/>
  <c r="BV14" i="3"/>
  <c r="BW14" i="3"/>
  <c r="BX14" i="3"/>
  <c r="BY14" i="3"/>
  <c r="BZ14" i="3"/>
  <c r="CA14" i="3"/>
  <c r="CB14" i="3"/>
  <c r="CC14" i="3"/>
  <c r="CD14" i="3"/>
  <c r="CE14" i="3"/>
  <c r="CF14" i="3"/>
  <c r="CG14" i="3"/>
  <c r="CH14" i="3"/>
  <c r="CI14" i="3"/>
  <c r="CJ14" i="3"/>
  <c r="CK14" i="3"/>
  <c r="CL14" i="3"/>
  <c r="CM14" i="3"/>
  <c r="CN14" i="3"/>
  <c r="CO14" i="3"/>
  <c r="CP14" i="3"/>
  <c r="CQ14" i="3"/>
  <c r="CR14" i="3"/>
  <c r="CS14" i="3"/>
  <c r="CT14" i="3"/>
  <c r="CU14" i="3"/>
  <c r="CV14" i="3"/>
  <c r="CW14" i="3"/>
  <c r="CX14" i="3"/>
  <c r="CY14" i="3"/>
  <c r="CZ14" i="3"/>
  <c r="DA14" i="3"/>
  <c r="DB14" i="3"/>
  <c r="DC14" i="3"/>
  <c r="DD14" i="3"/>
  <c r="DE14" i="3"/>
  <c r="DF14" i="3"/>
  <c r="DG14" i="3"/>
  <c r="DH14" i="3"/>
  <c r="DI14" i="3"/>
  <c r="DJ14" i="3"/>
  <c r="DK14" i="3"/>
  <c r="DL14" i="3"/>
  <c r="DM14" i="3"/>
  <c r="DN14" i="3"/>
  <c r="DO14" i="3"/>
  <c r="DP14" i="3"/>
  <c r="DQ14" i="3"/>
  <c r="DR14" i="3"/>
  <c r="DS14" i="3"/>
  <c r="DT14" i="3"/>
  <c r="DU14" i="3"/>
  <c r="DV14" i="3"/>
  <c r="DW14" i="3"/>
  <c r="DX14" i="3"/>
  <c r="DY14" i="3"/>
  <c r="DZ14" i="3"/>
  <c r="EA14" i="3"/>
  <c r="EB14" i="3"/>
  <c r="EC14" i="3"/>
  <c r="ED14" i="3"/>
  <c r="EE14" i="3"/>
  <c r="EF14" i="3"/>
  <c r="EG14" i="3"/>
  <c r="EH14" i="3"/>
  <c r="EI14" i="3"/>
  <c r="EJ14" i="3"/>
  <c r="EK14" i="3"/>
  <c r="EL14" i="3"/>
  <c r="EM14" i="3"/>
  <c r="EN14" i="3"/>
  <c r="EO14" i="3"/>
  <c r="EP14" i="3"/>
  <c r="EQ14" i="3"/>
  <c r="ER14" i="3"/>
  <c r="ES14" i="3"/>
  <c r="ET14" i="3"/>
  <c r="EU14" i="3"/>
  <c r="EV14" i="3"/>
  <c r="EW14" i="3"/>
  <c r="EX14" i="3"/>
  <c r="EY14" i="3"/>
  <c r="EZ14" i="3"/>
  <c r="FA14" i="3"/>
  <c r="FB14" i="3"/>
  <c r="FC14" i="3"/>
  <c r="FD14" i="3"/>
  <c r="FE14" i="3"/>
  <c r="FF14" i="3"/>
  <c r="FG14" i="3"/>
  <c r="FH14" i="3"/>
  <c r="FI14" i="3"/>
  <c r="FJ14" i="3"/>
  <c r="FK14" i="3"/>
  <c r="FL14" i="3"/>
  <c r="FM14" i="3"/>
  <c r="FN14" i="3"/>
  <c r="FO14" i="3"/>
  <c r="FP14" i="3"/>
  <c r="FQ14" i="3"/>
  <c r="FR14" i="3"/>
  <c r="FS14" i="3"/>
  <c r="FT14" i="3"/>
  <c r="FU14" i="3"/>
  <c r="FV14" i="3"/>
  <c r="FW14" i="3"/>
  <c r="FX14" i="3"/>
  <c r="FY14" i="3"/>
  <c r="FZ14" i="3"/>
  <c r="GA14" i="3"/>
  <c r="GB14" i="3"/>
  <c r="GC14" i="3"/>
  <c r="GD14" i="3"/>
  <c r="GE14" i="3"/>
  <c r="GF14" i="3"/>
  <c r="GG14" i="3"/>
  <c r="GH14" i="3"/>
  <c r="GI14" i="3"/>
  <c r="GJ14" i="3"/>
  <c r="GK14" i="3"/>
  <c r="GL14" i="3"/>
  <c r="GM14" i="3"/>
  <c r="GN14" i="3"/>
  <c r="GO14" i="3"/>
  <c r="GP14" i="3"/>
  <c r="GQ14" i="3"/>
  <c r="GR14" i="3"/>
  <c r="GS14" i="3"/>
  <c r="GT14" i="3"/>
  <c r="GU14" i="3"/>
  <c r="GV14" i="3"/>
  <c r="GW14" i="3"/>
  <c r="GX14" i="3"/>
  <c r="GY14" i="3"/>
  <c r="GZ14" i="3"/>
  <c r="HA14" i="3"/>
  <c r="HB14" i="3"/>
  <c r="HC14" i="3"/>
  <c r="HD14" i="3"/>
  <c r="HE14" i="3"/>
  <c r="HF14" i="3"/>
  <c r="HG14" i="3"/>
  <c r="HH14" i="3"/>
  <c r="HI14" i="3"/>
  <c r="HJ14" i="3"/>
  <c r="HK14" i="3"/>
  <c r="HL14" i="3"/>
  <c r="HM14" i="3"/>
  <c r="HN14" i="3"/>
  <c r="HO14" i="3"/>
  <c r="HP14" i="3"/>
  <c r="HQ14" i="3"/>
  <c r="HR14" i="3"/>
  <c r="HS14" i="3"/>
  <c r="HT14" i="3"/>
  <c r="HU14" i="3"/>
  <c r="HV14" i="3"/>
  <c r="HW14" i="3"/>
  <c r="HX14" i="3"/>
  <c r="HY14" i="3"/>
  <c r="HZ14" i="3"/>
  <c r="IA14" i="3"/>
  <c r="IB14" i="3"/>
  <c r="B15" i="3"/>
  <c r="B19" i="5" s="1"/>
  <c r="C15" i="3"/>
  <c r="D15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K15" i="3"/>
  <c r="AL15" i="3"/>
  <c r="AM15" i="3"/>
  <c r="AN15" i="3"/>
  <c r="AO15" i="3"/>
  <c r="AP15" i="3"/>
  <c r="AQ15" i="3"/>
  <c r="AR15" i="3"/>
  <c r="AS15" i="3"/>
  <c r="AT15" i="3"/>
  <c r="AU15" i="3"/>
  <c r="AV15" i="3"/>
  <c r="AW15" i="3"/>
  <c r="AX15" i="3"/>
  <c r="AY15" i="3"/>
  <c r="AZ15" i="3"/>
  <c r="BA15" i="3"/>
  <c r="BB15" i="3"/>
  <c r="BC15" i="3"/>
  <c r="BD15" i="3"/>
  <c r="BE15" i="3"/>
  <c r="BF15" i="3"/>
  <c r="BG15" i="3"/>
  <c r="BH15" i="3"/>
  <c r="BI15" i="3"/>
  <c r="BJ15" i="3"/>
  <c r="BK15" i="3"/>
  <c r="BL15" i="3"/>
  <c r="BM15" i="3"/>
  <c r="BN15" i="3"/>
  <c r="BO15" i="3"/>
  <c r="BP15" i="3"/>
  <c r="BQ15" i="3"/>
  <c r="BR15" i="3"/>
  <c r="BS15" i="3"/>
  <c r="BT15" i="3"/>
  <c r="BU15" i="3"/>
  <c r="BV15" i="3"/>
  <c r="BW15" i="3"/>
  <c r="BX15" i="3"/>
  <c r="BY15" i="3"/>
  <c r="BZ15" i="3"/>
  <c r="CA15" i="3"/>
  <c r="CB15" i="3"/>
  <c r="CC15" i="3"/>
  <c r="CD15" i="3"/>
  <c r="CE15" i="3"/>
  <c r="CF15" i="3"/>
  <c r="CG15" i="3"/>
  <c r="CH15" i="3"/>
  <c r="CI15" i="3"/>
  <c r="CJ15" i="3"/>
  <c r="CK15" i="3"/>
  <c r="CL15" i="3"/>
  <c r="CM15" i="3"/>
  <c r="CN15" i="3"/>
  <c r="CO15" i="3"/>
  <c r="CP15" i="3"/>
  <c r="CQ15" i="3"/>
  <c r="CR15" i="3"/>
  <c r="CS15" i="3"/>
  <c r="CT15" i="3"/>
  <c r="CU15" i="3"/>
  <c r="CV15" i="3"/>
  <c r="CW15" i="3"/>
  <c r="CX15" i="3"/>
  <c r="CY15" i="3"/>
  <c r="CZ15" i="3"/>
  <c r="DA15" i="3"/>
  <c r="DB15" i="3"/>
  <c r="DC15" i="3"/>
  <c r="DD15" i="3"/>
  <c r="DE15" i="3"/>
  <c r="DF15" i="3"/>
  <c r="DG15" i="3"/>
  <c r="DH15" i="3"/>
  <c r="DI15" i="3"/>
  <c r="DJ15" i="3"/>
  <c r="DK15" i="3"/>
  <c r="DL15" i="3"/>
  <c r="DM15" i="3"/>
  <c r="DN15" i="3"/>
  <c r="DO15" i="3"/>
  <c r="DP15" i="3"/>
  <c r="DQ15" i="3"/>
  <c r="DR15" i="3"/>
  <c r="DS15" i="3"/>
  <c r="DT15" i="3"/>
  <c r="DU15" i="3"/>
  <c r="DV15" i="3"/>
  <c r="DW15" i="3"/>
  <c r="DX15" i="3"/>
  <c r="DY15" i="3"/>
  <c r="DZ15" i="3"/>
  <c r="EA15" i="3"/>
  <c r="EB15" i="3"/>
  <c r="EC15" i="3"/>
  <c r="ED15" i="3"/>
  <c r="EE15" i="3"/>
  <c r="EF15" i="3"/>
  <c r="EG15" i="3"/>
  <c r="EH15" i="3"/>
  <c r="EI15" i="3"/>
  <c r="EJ15" i="3"/>
  <c r="EK15" i="3"/>
  <c r="EL15" i="3"/>
  <c r="EM15" i="3"/>
  <c r="EN15" i="3"/>
  <c r="EO15" i="3"/>
  <c r="EP15" i="3"/>
  <c r="EQ15" i="3"/>
  <c r="ER15" i="3"/>
  <c r="ES15" i="3"/>
  <c r="ET15" i="3"/>
  <c r="EU15" i="3"/>
  <c r="EV15" i="3"/>
  <c r="EW15" i="3"/>
  <c r="EX15" i="3"/>
  <c r="EY15" i="3"/>
  <c r="EZ15" i="3"/>
  <c r="FA15" i="3"/>
  <c r="FB15" i="3"/>
  <c r="FC15" i="3"/>
  <c r="FD15" i="3"/>
  <c r="FE15" i="3"/>
  <c r="FF15" i="3"/>
  <c r="FG15" i="3"/>
  <c r="FH15" i="3"/>
  <c r="FI15" i="3"/>
  <c r="FJ15" i="3"/>
  <c r="FK15" i="3"/>
  <c r="FL15" i="3"/>
  <c r="FM15" i="3"/>
  <c r="FN15" i="3"/>
  <c r="FO15" i="3"/>
  <c r="FP15" i="3"/>
  <c r="FQ15" i="3"/>
  <c r="FR15" i="3"/>
  <c r="FS15" i="3"/>
  <c r="FT15" i="3"/>
  <c r="FU15" i="3"/>
  <c r="FV15" i="3"/>
  <c r="FW15" i="3"/>
  <c r="FX15" i="3"/>
  <c r="FY15" i="3"/>
  <c r="FZ15" i="3"/>
  <c r="GA15" i="3"/>
  <c r="GB15" i="3"/>
  <c r="GC15" i="3"/>
  <c r="GD15" i="3"/>
  <c r="GE15" i="3"/>
  <c r="GF15" i="3"/>
  <c r="GG15" i="3"/>
  <c r="GH15" i="3"/>
  <c r="GI15" i="3"/>
  <c r="GJ15" i="3"/>
  <c r="GK15" i="3"/>
  <c r="GL15" i="3"/>
  <c r="GM15" i="3"/>
  <c r="GN15" i="3"/>
  <c r="GO15" i="3"/>
  <c r="GP15" i="3"/>
  <c r="GQ15" i="3"/>
  <c r="GR15" i="3"/>
  <c r="GS15" i="3"/>
  <c r="GT15" i="3"/>
  <c r="GU15" i="3"/>
  <c r="GV15" i="3"/>
  <c r="GW15" i="3"/>
  <c r="GX15" i="3"/>
  <c r="GY15" i="3"/>
  <c r="GZ15" i="3"/>
  <c r="HA15" i="3"/>
  <c r="HB15" i="3"/>
  <c r="HC15" i="3"/>
  <c r="HD15" i="3"/>
  <c r="HE15" i="3"/>
  <c r="HF15" i="3"/>
  <c r="HG15" i="3"/>
  <c r="HH15" i="3"/>
  <c r="HI15" i="3"/>
  <c r="HJ15" i="3"/>
  <c r="HK15" i="3"/>
  <c r="HL15" i="3"/>
  <c r="HM15" i="3"/>
  <c r="HN15" i="3"/>
  <c r="HO15" i="3"/>
  <c r="HP15" i="3"/>
  <c r="HQ15" i="3"/>
  <c r="HR15" i="3"/>
  <c r="HS15" i="3"/>
  <c r="HT15" i="3"/>
  <c r="HU15" i="3"/>
  <c r="HV15" i="3"/>
  <c r="HW15" i="3"/>
  <c r="HX15" i="3"/>
  <c r="HY15" i="3"/>
  <c r="HZ15" i="3"/>
  <c r="IA15" i="3"/>
  <c r="IB15" i="3"/>
  <c r="B16" i="3"/>
  <c r="B20" i="5" s="1"/>
  <c r="C16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AA16" i="3"/>
  <c r="AB16" i="3"/>
  <c r="AC16" i="3"/>
  <c r="AD16" i="3"/>
  <c r="AE16" i="3"/>
  <c r="AF16" i="3"/>
  <c r="AG16" i="3"/>
  <c r="AH16" i="3"/>
  <c r="AI16" i="3"/>
  <c r="AJ16" i="3"/>
  <c r="AK16" i="3"/>
  <c r="AL16" i="3"/>
  <c r="AM16" i="3"/>
  <c r="AN16" i="3"/>
  <c r="AO16" i="3"/>
  <c r="AP16" i="3"/>
  <c r="AQ16" i="3"/>
  <c r="AR16" i="3"/>
  <c r="AS16" i="3"/>
  <c r="AT16" i="3"/>
  <c r="AU16" i="3"/>
  <c r="AV16" i="3"/>
  <c r="AW16" i="3"/>
  <c r="AX16" i="3"/>
  <c r="AY16" i="3"/>
  <c r="AZ16" i="3"/>
  <c r="BA16" i="3"/>
  <c r="BB16" i="3"/>
  <c r="BC16" i="3"/>
  <c r="BD16" i="3"/>
  <c r="BE16" i="3"/>
  <c r="BF16" i="3"/>
  <c r="BG16" i="3"/>
  <c r="BH16" i="3"/>
  <c r="BI16" i="3"/>
  <c r="BJ16" i="3"/>
  <c r="BK16" i="3"/>
  <c r="BL16" i="3"/>
  <c r="BM16" i="3"/>
  <c r="BN16" i="3"/>
  <c r="BO16" i="3"/>
  <c r="BP16" i="3"/>
  <c r="BQ16" i="3"/>
  <c r="BR16" i="3"/>
  <c r="BS16" i="3"/>
  <c r="BT16" i="3"/>
  <c r="BU16" i="3"/>
  <c r="BV16" i="3"/>
  <c r="BW16" i="3"/>
  <c r="BX16" i="3"/>
  <c r="BY16" i="3"/>
  <c r="BZ16" i="3"/>
  <c r="CA16" i="3"/>
  <c r="CB16" i="3"/>
  <c r="CC16" i="3"/>
  <c r="CD16" i="3"/>
  <c r="CE16" i="3"/>
  <c r="CF16" i="3"/>
  <c r="CG16" i="3"/>
  <c r="CH16" i="3"/>
  <c r="CI16" i="3"/>
  <c r="CJ16" i="3"/>
  <c r="CK16" i="3"/>
  <c r="CL16" i="3"/>
  <c r="CM16" i="3"/>
  <c r="CN16" i="3"/>
  <c r="CO16" i="3"/>
  <c r="CP16" i="3"/>
  <c r="CQ16" i="3"/>
  <c r="CR16" i="3"/>
  <c r="CS16" i="3"/>
  <c r="CT16" i="3"/>
  <c r="CU16" i="3"/>
  <c r="CV16" i="3"/>
  <c r="CW16" i="3"/>
  <c r="CX16" i="3"/>
  <c r="CY16" i="3"/>
  <c r="CZ16" i="3"/>
  <c r="DA16" i="3"/>
  <c r="DB16" i="3"/>
  <c r="DC16" i="3"/>
  <c r="DD16" i="3"/>
  <c r="DE16" i="3"/>
  <c r="DF16" i="3"/>
  <c r="DG16" i="3"/>
  <c r="DH16" i="3"/>
  <c r="DI16" i="3"/>
  <c r="DJ16" i="3"/>
  <c r="DK16" i="3"/>
  <c r="DL16" i="3"/>
  <c r="DM16" i="3"/>
  <c r="DN16" i="3"/>
  <c r="DO16" i="3"/>
  <c r="DP16" i="3"/>
  <c r="DQ16" i="3"/>
  <c r="DR16" i="3"/>
  <c r="DS16" i="3"/>
  <c r="DT16" i="3"/>
  <c r="DU16" i="3"/>
  <c r="DV16" i="3"/>
  <c r="DW16" i="3"/>
  <c r="DX16" i="3"/>
  <c r="DY16" i="3"/>
  <c r="DZ16" i="3"/>
  <c r="EA16" i="3"/>
  <c r="EB16" i="3"/>
  <c r="EC16" i="3"/>
  <c r="ED16" i="3"/>
  <c r="EE16" i="3"/>
  <c r="EF16" i="3"/>
  <c r="EG16" i="3"/>
  <c r="EH16" i="3"/>
  <c r="EI16" i="3"/>
  <c r="EJ16" i="3"/>
  <c r="EK16" i="3"/>
  <c r="EL16" i="3"/>
  <c r="EM16" i="3"/>
  <c r="EN16" i="3"/>
  <c r="EO16" i="3"/>
  <c r="EP16" i="3"/>
  <c r="EQ16" i="3"/>
  <c r="ER16" i="3"/>
  <c r="ES16" i="3"/>
  <c r="ET16" i="3"/>
  <c r="EU16" i="3"/>
  <c r="EV16" i="3"/>
  <c r="EW16" i="3"/>
  <c r="EX16" i="3"/>
  <c r="EY16" i="3"/>
  <c r="EZ16" i="3"/>
  <c r="FA16" i="3"/>
  <c r="FB16" i="3"/>
  <c r="FC16" i="3"/>
  <c r="FD16" i="3"/>
  <c r="FE16" i="3"/>
  <c r="FF16" i="3"/>
  <c r="FG16" i="3"/>
  <c r="FH16" i="3"/>
  <c r="FI16" i="3"/>
  <c r="FJ16" i="3"/>
  <c r="FK16" i="3"/>
  <c r="FL16" i="3"/>
  <c r="FM16" i="3"/>
  <c r="FN16" i="3"/>
  <c r="FO16" i="3"/>
  <c r="FP16" i="3"/>
  <c r="FQ16" i="3"/>
  <c r="FR16" i="3"/>
  <c r="FS16" i="3"/>
  <c r="FT16" i="3"/>
  <c r="FU16" i="3"/>
  <c r="FV16" i="3"/>
  <c r="FW16" i="3"/>
  <c r="FX16" i="3"/>
  <c r="FY16" i="3"/>
  <c r="FZ16" i="3"/>
  <c r="GA16" i="3"/>
  <c r="GB16" i="3"/>
  <c r="GC16" i="3"/>
  <c r="GD16" i="3"/>
  <c r="GE16" i="3"/>
  <c r="GF16" i="3"/>
  <c r="GG16" i="3"/>
  <c r="GH16" i="3"/>
  <c r="GI16" i="3"/>
  <c r="GJ16" i="3"/>
  <c r="GK16" i="3"/>
  <c r="GL16" i="3"/>
  <c r="GM16" i="3"/>
  <c r="GN16" i="3"/>
  <c r="GO16" i="3"/>
  <c r="GP16" i="3"/>
  <c r="GQ16" i="3"/>
  <c r="GR16" i="3"/>
  <c r="GS16" i="3"/>
  <c r="GT16" i="3"/>
  <c r="GU16" i="3"/>
  <c r="GV16" i="3"/>
  <c r="GW16" i="3"/>
  <c r="GX16" i="3"/>
  <c r="GY16" i="3"/>
  <c r="GZ16" i="3"/>
  <c r="HA16" i="3"/>
  <c r="HB16" i="3"/>
  <c r="HC16" i="3"/>
  <c r="HD16" i="3"/>
  <c r="HE16" i="3"/>
  <c r="HF16" i="3"/>
  <c r="HG16" i="3"/>
  <c r="HH16" i="3"/>
  <c r="HI16" i="3"/>
  <c r="HJ16" i="3"/>
  <c r="HK16" i="3"/>
  <c r="HL16" i="3"/>
  <c r="HM16" i="3"/>
  <c r="HN16" i="3"/>
  <c r="HO16" i="3"/>
  <c r="HP16" i="3"/>
  <c r="HQ16" i="3"/>
  <c r="HR16" i="3"/>
  <c r="HS16" i="3"/>
  <c r="HT16" i="3"/>
  <c r="HU16" i="3"/>
  <c r="HV16" i="3"/>
  <c r="HW16" i="3"/>
  <c r="HX16" i="3"/>
  <c r="HY16" i="3"/>
  <c r="HZ16" i="3"/>
  <c r="IA16" i="3"/>
  <c r="IB16" i="3"/>
  <c r="B17" i="3"/>
  <c r="B21" i="5" s="1"/>
  <c r="C17" i="3"/>
  <c r="D17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AA17" i="3"/>
  <c r="AB17" i="3"/>
  <c r="AC17" i="3"/>
  <c r="AD17" i="3"/>
  <c r="AE17" i="3"/>
  <c r="AF17" i="3"/>
  <c r="AG17" i="3"/>
  <c r="AH17" i="3"/>
  <c r="AI17" i="3"/>
  <c r="AJ17" i="3"/>
  <c r="AK17" i="3"/>
  <c r="AL17" i="3"/>
  <c r="AM17" i="3"/>
  <c r="AN17" i="3"/>
  <c r="AO17" i="3"/>
  <c r="AP17" i="3"/>
  <c r="AQ17" i="3"/>
  <c r="AR17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L17" i="3"/>
  <c r="BM17" i="3"/>
  <c r="BN17" i="3"/>
  <c r="BO17" i="3"/>
  <c r="BP17" i="3"/>
  <c r="BQ17" i="3"/>
  <c r="BR17" i="3"/>
  <c r="BS17" i="3"/>
  <c r="BT17" i="3"/>
  <c r="BU17" i="3"/>
  <c r="BV17" i="3"/>
  <c r="BW17" i="3"/>
  <c r="BX17" i="3"/>
  <c r="BY17" i="3"/>
  <c r="BZ17" i="3"/>
  <c r="CA17" i="3"/>
  <c r="CB17" i="3"/>
  <c r="CC17" i="3"/>
  <c r="CD17" i="3"/>
  <c r="CE17" i="3"/>
  <c r="CF17" i="3"/>
  <c r="CG17" i="3"/>
  <c r="CH17" i="3"/>
  <c r="CI17" i="3"/>
  <c r="CJ17" i="3"/>
  <c r="CK17" i="3"/>
  <c r="CL17" i="3"/>
  <c r="CM17" i="3"/>
  <c r="CN17" i="3"/>
  <c r="CO17" i="3"/>
  <c r="CP17" i="3"/>
  <c r="CQ17" i="3"/>
  <c r="CR17" i="3"/>
  <c r="CS17" i="3"/>
  <c r="CT17" i="3"/>
  <c r="CU17" i="3"/>
  <c r="CV17" i="3"/>
  <c r="CW17" i="3"/>
  <c r="CX17" i="3"/>
  <c r="CY17" i="3"/>
  <c r="CZ17" i="3"/>
  <c r="DA17" i="3"/>
  <c r="DB17" i="3"/>
  <c r="DC17" i="3"/>
  <c r="DD17" i="3"/>
  <c r="DE17" i="3"/>
  <c r="DF17" i="3"/>
  <c r="DG17" i="3"/>
  <c r="DH17" i="3"/>
  <c r="DI17" i="3"/>
  <c r="DJ17" i="3"/>
  <c r="DK17" i="3"/>
  <c r="DL17" i="3"/>
  <c r="DM17" i="3"/>
  <c r="DN17" i="3"/>
  <c r="DO17" i="3"/>
  <c r="DP17" i="3"/>
  <c r="DQ17" i="3"/>
  <c r="DR17" i="3"/>
  <c r="DS17" i="3"/>
  <c r="DT17" i="3"/>
  <c r="DU17" i="3"/>
  <c r="DV17" i="3"/>
  <c r="DW17" i="3"/>
  <c r="DX17" i="3"/>
  <c r="DY17" i="3"/>
  <c r="DZ17" i="3"/>
  <c r="EA17" i="3"/>
  <c r="EB17" i="3"/>
  <c r="EC17" i="3"/>
  <c r="ED17" i="3"/>
  <c r="EE17" i="3"/>
  <c r="EF17" i="3"/>
  <c r="EG17" i="3"/>
  <c r="EH17" i="3"/>
  <c r="EI17" i="3"/>
  <c r="EJ17" i="3"/>
  <c r="EK17" i="3"/>
  <c r="EL17" i="3"/>
  <c r="EM17" i="3"/>
  <c r="EN17" i="3"/>
  <c r="EO17" i="3"/>
  <c r="EP17" i="3"/>
  <c r="EQ17" i="3"/>
  <c r="ER17" i="3"/>
  <c r="ES17" i="3"/>
  <c r="ET17" i="3"/>
  <c r="EU17" i="3"/>
  <c r="EV17" i="3"/>
  <c r="EW17" i="3"/>
  <c r="EX17" i="3"/>
  <c r="EY17" i="3"/>
  <c r="EZ17" i="3"/>
  <c r="FA17" i="3"/>
  <c r="FB17" i="3"/>
  <c r="FC17" i="3"/>
  <c r="FD17" i="3"/>
  <c r="FE17" i="3"/>
  <c r="FF17" i="3"/>
  <c r="FG17" i="3"/>
  <c r="FH17" i="3"/>
  <c r="FI17" i="3"/>
  <c r="FJ17" i="3"/>
  <c r="FK17" i="3"/>
  <c r="FL17" i="3"/>
  <c r="FM17" i="3"/>
  <c r="FN17" i="3"/>
  <c r="FO17" i="3"/>
  <c r="FP17" i="3"/>
  <c r="FQ17" i="3"/>
  <c r="FR17" i="3"/>
  <c r="FS17" i="3"/>
  <c r="FT17" i="3"/>
  <c r="FU17" i="3"/>
  <c r="FV17" i="3"/>
  <c r="FW17" i="3"/>
  <c r="FX17" i="3"/>
  <c r="FY17" i="3"/>
  <c r="FZ17" i="3"/>
  <c r="GA17" i="3"/>
  <c r="GB17" i="3"/>
  <c r="GC17" i="3"/>
  <c r="GD17" i="3"/>
  <c r="GE17" i="3"/>
  <c r="GF17" i="3"/>
  <c r="GG17" i="3"/>
  <c r="GH17" i="3"/>
  <c r="GI17" i="3"/>
  <c r="GJ17" i="3"/>
  <c r="GK17" i="3"/>
  <c r="GL17" i="3"/>
  <c r="GM17" i="3"/>
  <c r="GN17" i="3"/>
  <c r="GO17" i="3"/>
  <c r="GP17" i="3"/>
  <c r="GQ17" i="3"/>
  <c r="GR17" i="3"/>
  <c r="GS17" i="3"/>
  <c r="GT17" i="3"/>
  <c r="GU17" i="3"/>
  <c r="GV17" i="3"/>
  <c r="GW17" i="3"/>
  <c r="GX17" i="3"/>
  <c r="GY17" i="3"/>
  <c r="GZ17" i="3"/>
  <c r="HA17" i="3"/>
  <c r="HB17" i="3"/>
  <c r="HC17" i="3"/>
  <c r="HD17" i="3"/>
  <c r="HE17" i="3"/>
  <c r="HF17" i="3"/>
  <c r="HG17" i="3"/>
  <c r="HH17" i="3"/>
  <c r="HI17" i="3"/>
  <c r="HJ17" i="3"/>
  <c r="HK17" i="3"/>
  <c r="HL17" i="3"/>
  <c r="HM17" i="3"/>
  <c r="HN17" i="3"/>
  <c r="HO17" i="3"/>
  <c r="HP17" i="3"/>
  <c r="HQ17" i="3"/>
  <c r="HR17" i="3"/>
  <c r="HS17" i="3"/>
  <c r="HT17" i="3"/>
  <c r="HU17" i="3"/>
  <c r="HV17" i="3"/>
  <c r="HW17" i="3"/>
  <c r="HX17" i="3"/>
  <c r="HY17" i="3"/>
  <c r="HZ17" i="3"/>
  <c r="IA17" i="3"/>
  <c r="IB17" i="3"/>
  <c r="B18" i="3"/>
  <c r="B22" i="5" s="1"/>
  <c r="C18" i="3"/>
  <c r="D18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AA18" i="3"/>
  <c r="AB18" i="3"/>
  <c r="AC18" i="3"/>
  <c r="AD18" i="3"/>
  <c r="AE18" i="3"/>
  <c r="AF18" i="3"/>
  <c r="AG18" i="3"/>
  <c r="AH18" i="3"/>
  <c r="AI18" i="3"/>
  <c r="AJ18" i="3"/>
  <c r="AK18" i="3"/>
  <c r="AL18" i="3"/>
  <c r="AM18" i="3"/>
  <c r="AN18" i="3"/>
  <c r="AO18" i="3"/>
  <c r="AP18" i="3"/>
  <c r="AQ18" i="3"/>
  <c r="AR18" i="3"/>
  <c r="AS18" i="3"/>
  <c r="AT18" i="3"/>
  <c r="AU18" i="3"/>
  <c r="AV18" i="3"/>
  <c r="AW18" i="3"/>
  <c r="AX18" i="3"/>
  <c r="AY18" i="3"/>
  <c r="AZ18" i="3"/>
  <c r="BA18" i="3"/>
  <c r="BB18" i="3"/>
  <c r="BC18" i="3"/>
  <c r="BD18" i="3"/>
  <c r="BE18" i="3"/>
  <c r="BF18" i="3"/>
  <c r="BG18" i="3"/>
  <c r="BH18" i="3"/>
  <c r="BI18" i="3"/>
  <c r="BJ18" i="3"/>
  <c r="BK18" i="3"/>
  <c r="BL18" i="3"/>
  <c r="BM18" i="3"/>
  <c r="BN18" i="3"/>
  <c r="BO18" i="3"/>
  <c r="BP18" i="3"/>
  <c r="BQ18" i="3"/>
  <c r="BR18" i="3"/>
  <c r="BS18" i="3"/>
  <c r="BT18" i="3"/>
  <c r="BU18" i="3"/>
  <c r="BV18" i="3"/>
  <c r="BW18" i="3"/>
  <c r="BX18" i="3"/>
  <c r="BY18" i="3"/>
  <c r="BZ18" i="3"/>
  <c r="CA18" i="3"/>
  <c r="CB18" i="3"/>
  <c r="CC18" i="3"/>
  <c r="CD18" i="3"/>
  <c r="CE18" i="3"/>
  <c r="CF18" i="3"/>
  <c r="CG18" i="3"/>
  <c r="CH18" i="3"/>
  <c r="CI18" i="3"/>
  <c r="CJ18" i="3"/>
  <c r="CK18" i="3"/>
  <c r="CL18" i="3"/>
  <c r="CM18" i="3"/>
  <c r="CN18" i="3"/>
  <c r="CO18" i="3"/>
  <c r="CP18" i="3"/>
  <c r="CQ18" i="3"/>
  <c r="CR18" i="3"/>
  <c r="CS18" i="3"/>
  <c r="CT18" i="3"/>
  <c r="CU18" i="3"/>
  <c r="CV18" i="3"/>
  <c r="CW18" i="3"/>
  <c r="CX18" i="3"/>
  <c r="CY18" i="3"/>
  <c r="CZ18" i="3"/>
  <c r="DA18" i="3"/>
  <c r="DB18" i="3"/>
  <c r="DC18" i="3"/>
  <c r="DD18" i="3"/>
  <c r="DE18" i="3"/>
  <c r="DF18" i="3"/>
  <c r="DG18" i="3"/>
  <c r="DH18" i="3"/>
  <c r="DI18" i="3"/>
  <c r="DJ18" i="3"/>
  <c r="DK18" i="3"/>
  <c r="DL18" i="3"/>
  <c r="DM18" i="3"/>
  <c r="DN18" i="3"/>
  <c r="DO18" i="3"/>
  <c r="DP18" i="3"/>
  <c r="DQ18" i="3"/>
  <c r="DR18" i="3"/>
  <c r="DS18" i="3"/>
  <c r="DT18" i="3"/>
  <c r="DU18" i="3"/>
  <c r="DV18" i="3"/>
  <c r="DW18" i="3"/>
  <c r="DX18" i="3"/>
  <c r="DY18" i="3"/>
  <c r="DZ18" i="3"/>
  <c r="EA18" i="3"/>
  <c r="EB18" i="3"/>
  <c r="EC18" i="3"/>
  <c r="ED18" i="3"/>
  <c r="EE18" i="3"/>
  <c r="EF18" i="3"/>
  <c r="EG18" i="3"/>
  <c r="EH18" i="3"/>
  <c r="EI18" i="3"/>
  <c r="EJ18" i="3"/>
  <c r="EK18" i="3"/>
  <c r="EL18" i="3"/>
  <c r="EM18" i="3"/>
  <c r="EN18" i="3"/>
  <c r="EO18" i="3"/>
  <c r="EP18" i="3"/>
  <c r="EQ18" i="3"/>
  <c r="ER18" i="3"/>
  <c r="ES18" i="3"/>
  <c r="ET18" i="3"/>
  <c r="EU18" i="3"/>
  <c r="EV18" i="3"/>
  <c r="EW18" i="3"/>
  <c r="EX18" i="3"/>
  <c r="EY18" i="3"/>
  <c r="EZ18" i="3"/>
  <c r="FA18" i="3"/>
  <c r="FB18" i="3"/>
  <c r="FC18" i="3"/>
  <c r="FD18" i="3"/>
  <c r="FE18" i="3"/>
  <c r="FF18" i="3"/>
  <c r="FG18" i="3"/>
  <c r="FH18" i="3"/>
  <c r="FI18" i="3"/>
  <c r="FJ18" i="3"/>
  <c r="FK18" i="3"/>
  <c r="FL18" i="3"/>
  <c r="FM18" i="3"/>
  <c r="FN18" i="3"/>
  <c r="FO18" i="3"/>
  <c r="FP18" i="3"/>
  <c r="FQ18" i="3"/>
  <c r="FR18" i="3"/>
  <c r="FS18" i="3"/>
  <c r="FT18" i="3"/>
  <c r="FU18" i="3"/>
  <c r="FV18" i="3"/>
  <c r="FW18" i="3"/>
  <c r="FX18" i="3"/>
  <c r="FY18" i="3"/>
  <c r="FZ18" i="3"/>
  <c r="GA18" i="3"/>
  <c r="GB18" i="3"/>
  <c r="GC18" i="3"/>
  <c r="GD18" i="3"/>
  <c r="GE18" i="3"/>
  <c r="GF18" i="3"/>
  <c r="GG18" i="3"/>
  <c r="GH18" i="3"/>
  <c r="GI18" i="3"/>
  <c r="GJ18" i="3"/>
  <c r="GK18" i="3"/>
  <c r="GL18" i="3"/>
  <c r="GM18" i="3"/>
  <c r="GN18" i="3"/>
  <c r="GO18" i="3"/>
  <c r="GP18" i="3"/>
  <c r="GQ18" i="3"/>
  <c r="GR18" i="3"/>
  <c r="GS18" i="3"/>
  <c r="GT18" i="3"/>
  <c r="GU18" i="3"/>
  <c r="GV18" i="3"/>
  <c r="GW18" i="3"/>
  <c r="GX18" i="3"/>
  <c r="GY18" i="3"/>
  <c r="GZ18" i="3"/>
  <c r="HA18" i="3"/>
  <c r="HB18" i="3"/>
  <c r="HC18" i="3"/>
  <c r="HD18" i="3"/>
  <c r="HE18" i="3"/>
  <c r="HF18" i="3"/>
  <c r="HG18" i="3"/>
  <c r="HH18" i="3"/>
  <c r="HI18" i="3"/>
  <c r="HJ18" i="3"/>
  <c r="HK18" i="3"/>
  <c r="HL18" i="3"/>
  <c r="HM18" i="3"/>
  <c r="HN18" i="3"/>
  <c r="HO18" i="3"/>
  <c r="HP18" i="3"/>
  <c r="HQ18" i="3"/>
  <c r="HR18" i="3"/>
  <c r="HS18" i="3"/>
  <c r="HT18" i="3"/>
  <c r="HU18" i="3"/>
  <c r="HV18" i="3"/>
  <c r="HW18" i="3"/>
  <c r="HX18" i="3"/>
  <c r="HY18" i="3"/>
  <c r="HZ18" i="3"/>
  <c r="IA18" i="3"/>
  <c r="IB18" i="3"/>
  <c r="B19" i="3"/>
  <c r="B23" i="5" s="1"/>
  <c r="C19" i="3"/>
  <c r="D19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AA19" i="3"/>
  <c r="AB19" i="3"/>
  <c r="AC19" i="3"/>
  <c r="AD19" i="3"/>
  <c r="AE19" i="3"/>
  <c r="AF19" i="3"/>
  <c r="AG19" i="3"/>
  <c r="AH19" i="3"/>
  <c r="AI19" i="3"/>
  <c r="AJ19" i="3"/>
  <c r="AK19" i="3"/>
  <c r="AL19" i="3"/>
  <c r="AM19" i="3"/>
  <c r="AN19" i="3"/>
  <c r="AO19" i="3"/>
  <c r="AP19" i="3"/>
  <c r="AQ19" i="3"/>
  <c r="AR19" i="3"/>
  <c r="AS19" i="3"/>
  <c r="AT19" i="3"/>
  <c r="AU19" i="3"/>
  <c r="AV19" i="3"/>
  <c r="AW19" i="3"/>
  <c r="AX19" i="3"/>
  <c r="AY19" i="3"/>
  <c r="AZ19" i="3"/>
  <c r="BA19" i="3"/>
  <c r="BB19" i="3"/>
  <c r="BC19" i="3"/>
  <c r="BD19" i="3"/>
  <c r="BE19" i="3"/>
  <c r="BF19" i="3"/>
  <c r="BG19" i="3"/>
  <c r="BH19" i="3"/>
  <c r="BI19" i="3"/>
  <c r="BJ19" i="3"/>
  <c r="BK19" i="3"/>
  <c r="BL19" i="3"/>
  <c r="BM19" i="3"/>
  <c r="BN19" i="3"/>
  <c r="BO19" i="3"/>
  <c r="BP19" i="3"/>
  <c r="BQ19" i="3"/>
  <c r="BR19" i="3"/>
  <c r="BS19" i="3"/>
  <c r="BT19" i="3"/>
  <c r="BU19" i="3"/>
  <c r="BV19" i="3"/>
  <c r="BW19" i="3"/>
  <c r="BX19" i="3"/>
  <c r="BY19" i="3"/>
  <c r="BZ19" i="3"/>
  <c r="CA19" i="3"/>
  <c r="CB19" i="3"/>
  <c r="CC19" i="3"/>
  <c r="CD19" i="3"/>
  <c r="CE19" i="3"/>
  <c r="CF19" i="3"/>
  <c r="CG19" i="3"/>
  <c r="CH19" i="3"/>
  <c r="CI19" i="3"/>
  <c r="CJ19" i="3"/>
  <c r="CK19" i="3"/>
  <c r="CL19" i="3"/>
  <c r="CM19" i="3"/>
  <c r="CN19" i="3"/>
  <c r="CO19" i="3"/>
  <c r="CP19" i="3"/>
  <c r="CQ19" i="3"/>
  <c r="CR19" i="3"/>
  <c r="CS19" i="3"/>
  <c r="CT19" i="3"/>
  <c r="CU19" i="3"/>
  <c r="CV19" i="3"/>
  <c r="CW19" i="3"/>
  <c r="CX19" i="3"/>
  <c r="CY19" i="3"/>
  <c r="CZ19" i="3"/>
  <c r="DA19" i="3"/>
  <c r="DB19" i="3"/>
  <c r="DC19" i="3"/>
  <c r="DD19" i="3"/>
  <c r="DE19" i="3"/>
  <c r="DF19" i="3"/>
  <c r="DG19" i="3"/>
  <c r="DH19" i="3"/>
  <c r="DI19" i="3"/>
  <c r="DJ19" i="3"/>
  <c r="DK19" i="3"/>
  <c r="DL19" i="3"/>
  <c r="DM19" i="3"/>
  <c r="DN19" i="3"/>
  <c r="DO19" i="3"/>
  <c r="DP19" i="3"/>
  <c r="DQ19" i="3"/>
  <c r="DR19" i="3"/>
  <c r="DS19" i="3"/>
  <c r="DT19" i="3"/>
  <c r="DU19" i="3"/>
  <c r="DV19" i="3"/>
  <c r="DW19" i="3"/>
  <c r="DX19" i="3"/>
  <c r="DY19" i="3"/>
  <c r="DZ19" i="3"/>
  <c r="EA19" i="3"/>
  <c r="EB19" i="3"/>
  <c r="EC19" i="3"/>
  <c r="ED19" i="3"/>
  <c r="EE19" i="3"/>
  <c r="EF19" i="3"/>
  <c r="EG19" i="3"/>
  <c r="EH19" i="3"/>
  <c r="EI19" i="3"/>
  <c r="EJ19" i="3"/>
  <c r="EK19" i="3"/>
  <c r="EL19" i="3"/>
  <c r="EM19" i="3"/>
  <c r="EN19" i="3"/>
  <c r="EO19" i="3"/>
  <c r="EP19" i="3"/>
  <c r="EQ19" i="3"/>
  <c r="ER19" i="3"/>
  <c r="ES19" i="3"/>
  <c r="ET19" i="3"/>
  <c r="EU19" i="3"/>
  <c r="EV19" i="3"/>
  <c r="EW19" i="3"/>
  <c r="EX19" i="3"/>
  <c r="EY19" i="3"/>
  <c r="EZ19" i="3"/>
  <c r="FA19" i="3"/>
  <c r="FB19" i="3"/>
  <c r="FC19" i="3"/>
  <c r="FD19" i="3"/>
  <c r="FE19" i="3"/>
  <c r="FF19" i="3"/>
  <c r="FG19" i="3"/>
  <c r="FH19" i="3"/>
  <c r="FI19" i="3"/>
  <c r="FJ19" i="3"/>
  <c r="FK19" i="3"/>
  <c r="FL19" i="3"/>
  <c r="FM19" i="3"/>
  <c r="FN19" i="3"/>
  <c r="FO19" i="3"/>
  <c r="FP19" i="3"/>
  <c r="FQ19" i="3"/>
  <c r="FR19" i="3"/>
  <c r="FS19" i="3"/>
  <c r="FT19" i="3"/>
  <c r="FU19" i="3"/>
  <c r="FV19" i="3"/>
  <c r="FW19" i="3"/>
  <c r="FX19" i="3"/>
  <c r="FY19" i="3"/>
  <c r="FZ19" i="3"/>
  <c r="GA19" i="3"/>
  <c r="GB19" i="3"/>
  <c r="GC19" i="3"/>
  <c r="GD19" i="3"/>
  <c r="GE19" i="3"/>
  <c r="GF19" i="3"/>
  <c r="GG19" i="3"/>
  <c r="GH19" i="3"/>
  <c r="GI19" i="3"/>
  <c r="GJ19" i="3"/>
  <c r="GK19" i="3"/>
  <c r="GL19" i="3"/>
  <c r="GM19" i="3"/>
  <c r="GN19" i="3"/>
  <c r="GO19" i="3"/>
  <c r="GP19" i="3"/>
  <c r="GQ19" i="3"/>
  <c r="GR19" i="3"/>
  <c r="GS19" i="3"/>
  <c r="GT19" i="3"/>
  <c r="GU19" i="3"/>
  <c r="GV19" i="3"/>
  <c r="GW19" i="3"/>
  <c r="GX19" i="3"/>
  <c r="GY19" i="3"/>
  <c r="GZ19" i="3"/>
  <c r="HA19" i="3"/>
  <c r="HB19" i="3"/>
  <c r="HC19" i="3"/>
  <c r="HD19" i="3"/>
  <c r="HE19" i="3"/>
  <c r="HF19" i="3"/>
  <c r="HG19" i="3"/>
  <c r="HH19" i="3"/>
  <c r="HI19" i="3"/>
  <c r="HJ19" i="3"/>
  <c r="HK19" i="3"/>
  <c r="HL19" i="3"/>
  <c r="HM19" i="3"/>
  <c r="HN19" i="3"/>
  <c r="HO19" i="3"/>
  <c r="HP19" i="3"/>
  <c r="HQ19" i="3"/>
  <c r="HR19" i="3"/>
  <c r="HS19" i="3"/>
  <c r="HT19" i="3"/>
  <c r="HU19" i="3"/>
  <c r="HV19" i="3"/>
  <c r="HW19" i="3"/>
  <c r="HX19" i="3"/>
  <c r="HY19" i="3"/>
  <c r="HZ19" i="3"/>
  <c r="IA19" i="3"/>
  <c r="IB19" i="3"/>
  <c r="B20" i="3"/>
  <c r="B24" i="5" s="1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AA20" i="3"/>
  <c r="AB20" i="3"/>
  <c r="AC20" i="3"/>
  <c r="AD20" i="3"/>
  <c r="AE20" i="3"/>
  <c r="AF20" i="3"/>
  <c r="AG20" i="3"/>
  <c r="AH20" i="3"/>
  <c r="AI20" i="3"/>
  <c r="AJ20" i="3"/>
  <c r="AK20" i="3"/>
  <c r="AL20" i="3"/>
  <c r="AM20" i="3"/>
  <c r="AN20" i="3"/>
  <c r="AO20" i="3"/>
  <c r="AP20" i="3"/>
  <c r="AQ20" i="3"/>
  <c r="AR20" i="3"/>
  <c r="AS20" i="3"/>
  <c r="AT20" i="3"/>
  <c r="AU20" i="3"/>
  <c r="AV20" i="3"/>
  <c r="AW20" i="3"/>
  <c r="AX20" i="3"/>
  <c r="AY20" i="3"/>
  <c r="AZ20" i="3"/>
  <c r="BA20" i="3"/>
  <c r="BB20" i="3"/>
  <c r="BC20" i="3"/>
  <c r="BD20" i="3"/>
  <c r="BE20" i="3"/>
  <c r="BF20" i="3"/>
  <c r="BG20" i="3"/>
  <c r="BH20" i="3"/>
  <c r="BI20" i="3"/>
  <c r="BJ20" i="3"/>
  <c r="BK20" i="3"/>
  <c r="BL20" i="3"/>
  <c r="BM20" i="3"/>
  <c r="BN20" i="3"/>
  <c r="BO20" i="3"/>
  <c r="BP20" i="3"/>
  <c r="BQ20" i="3"/>
  <c r="BR20" i="3"/>
  <c r="BS20" i="3"/>
  <c r="BT20" i="3"/>
  <c r="BU20" i="3"/>
  <c r="BV20" i="3"/>
  <c r="BW20" i="3"/>
  <c r="BX20" i="3"/>
  <c r="BY20" i="3"/>
  <c r="BZ20" i="3"/>
  <c r="CA20" i="3"/>
  <c r="CB20" i="3"/>
  <c r="CC20" i="3"/>
  <c r="CD20" i="3"/>
  <c r="CE20" i="3"/>
  <c r="CF20" i="3"/>
  <c r="CG20" i="3"/>
  <c r="CH20" i="3"/>
  <c r="CI20" i="3"/>
  <c r="CJ20" i="3"/>
  <c r="CK20" i="3"/>
  <c r="CL20" i="3"/>
  <c r="CM20" i="3"/>
  <c r="CN20" i="3"/>
  <c r="CO20" i="3"/>
  <c r="CP20" i="3"/>
  <c r="CQ20" i="3"/>
  <c r="CR20" i="3"/>
  <c r="CS20" i="3"/>
  <c r="CT20" i="3"/>
  <c r="CU20" i="3"/>
  <c r="CV20" i="3"/>
  <c r="CW20" i="3"/>
  <c r="CX20" i="3"/>
  <c r="CY20" i="3"/>
  <c r="CZ20" i="3"/>
  <c r="DA20" i="3"/>
  <c r="DB20" i="3"/>
  <c r="DC20" i="3"/>
  <c r="DD20" i="3"/>
  <c r="DE20" i="3"/>
  <c r="DF20" i="3"/>
  <c r="DG20" i="3"/>
  <c r="DH20" i="3"/>
  <c r="DI20" i="3"/>
  <c r="DJ20" i="3"/>
  <c r="DK20" i="3"/>
  <c r="DL20" i="3"/>
  <c r="DM20" i="3"/>
  <c r="DN20" i="3"/>
  <c r="DO20" i="3"/>
  <c r="DP20" i="3"/>
  <c r="DQ20" i="3"/>
  <c r="DR20" i="3"/>
  <c r="DS20" i="3"/>
  <c r="DT20" i="3"/>
  <c r="DU20" i="3"/>
  <c r="DV20" i="3"/>
  <c r="DW20" i="3"/>
  <c r="DX20" i="3"/>
  <c r="DY20" i="3"/>
  <c r="DZ20" i="3"/>
  <c r="EA20" i="3"/>
  <c r="EB20" i="3"/>
  <c r="EC20" i="3"/>
  <c r="ED20" i="3"/>
  <c r="EE20" i="3"/>
  <c r="EF20" i="3"/>
  <c r="EG20" i="3"/>
  <c r="EH20" i="3"/>
  <c r="EI20" i="3"/>
  <c r="EJ20" i="3"/>
  <c r="EK20" i="3"/>
  <c r="EL20" i="3"/>
  <c r="EM20" i="3"/>
  <c r="EN20" i="3"/>
  <c r="EO20" i="3"/>
  <c r="EP20" i="3"/>
  <c r="EQ20" i="3"/>
  <c r="ER20" i="3"/>
  <c r="ES20" i="3"/>
  <c r="ET20" i="3"/>
  <c r="EU20" i="3"/>
  <c r="EV20" i="3"/>
  <c r="EW20" i="3"/>
  <c r="EX20" i="3"/>
  <c r="EY20" i="3"/>
  <c r="EZ20" i="3"/>
  <c r="FA20" i="3"/>
  <c r="FB20" i="3"/>
  <c r="FC20" i="3"/>
  <c r="FD20" i="3"/>
  <c r="FE20" i="3"/>
  <c r="FF20" i="3"/>
  <c r="FG20" i="3"/>
  <c r="FH20" i="3"/>
  <c r="FI20" i="3"/>
  <c r="FJ20" i="3"/>
  <c r="FK20" i="3"/>
  <c r="FL20" i="3"/>
  <c r="FM20" i="3"/>
  <c r="FN20" i="3"/>
  <c r="FO20" i="3"/>
  <c r="FP20" i="3"/>
  <c r="FQ20" i="3"/>
  <c r="FR20" i="3"/>
  <c r="FS20" i="3"/>
  <c r="FT20" i="3"/>
  <c r="FU20" i="3"/>
  <c r="FV20" i="3"/>
  <c r="FW20" i="3"/>
  <c r="FX20" i="3"/>
  <c r="FY20" i="3"/>
  <c r="FZ20" i="3"/>
  <c r="GA20" i="3"/>
  <c r="GB20" i="3"/>
  <c r="GC20" i="3"/>
  <c r="GD20" i="3"/>
  <c r="GE20" i="3"/>
  <c r="GF20" i="3"/>
  <c r="GG20" i="3"/>
  <c r="GH20" i="3"/>
  <c r="GI20" i="3"/>
  <c r="GJ20" i="3"/>
  <c r="GK20" i="3"/>
  <c r="GL20" i="3"/>
  <c r="GM20" i="3"/>
  <c r="GN20" i="3"/>
  <c r="GO20" i="3"/>
  <c r="GP20" i="3"/>
  <c r="GQ20" i="3"/>
  <c r="GR20" i="3"/>
  <c r="GS20" i="3"/>
  <c r="GT20" i="3"/>
  <c r="GU20" i="3"/>
  <c r="GV20" i="3"/>
  <c r="GW20" i="3"/>
  <c r="GX20" i="3"/>
  <c r="GY20" i="3"/>
  <c r="GZ20" i="3"/>
  <c r="HA20" i="3"/>
  <c r="HB20" i="3"/>
  <c r="HC20" i="3"/>
  <c r="HD20" i="3"/>
  <c r="HE20" i="3"/>
  <c r="HF20" i="3"/>
  <c r="HG20" i="3"/>
  <c r="HH20" i="3"/>
  <c r="HI20" i="3"/>
  <c r="HJ20" i="3"/>
  <c r="HK20" i="3"/>
  <c r="HL20" i="3"/>
  <c r="HM20" i="3"/>
  <c r="HN20" i="3"/>
  <c r="HO20" i="3"/>
  <c r="HP20" i="3"/>
  <c r="HQ20" i="3"/>
  <c r="HR20" i="3"/>
  <c r="HS20" i="3"/>
  <c r="HT20" i="3"/>
  <c r="HU20" i="3"/>
  <c r="HV20" i="3"/>
  <c r="HW20" i="3"/>
  <c r="HX20" i="3"/>
  <c r="HY20" i="3"/>
  <c r="HZ20" i="3"/>
  <c r="IA20" i="3"/>
  <c r="IB20" i="3"/>
  <c r="B21" i="3"/>
  <c r="B25" i="5" s="1"/>
  <c r="C21" i="3"/>
  <c r="D21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AA21" i="3"/>
  <c r="AB21" i="3"/>
  <c r="AC21" i="3"/>
  <c r="AD21" i="3"/>
  <c r="AE21" i="3"/>
  <c r="AF21" i="3"/>
  <c r="AG21" i="3"/>
  <c r="AH21" i="3"/>
  <c r="AI21" i="3"/>
  <c r="AJ21" i="3"/>
  <c r="AK21" i="3"/>
  <c r="AL21" i="3"/>
  <c r="AM21" i="3"/>
  <c r="AN21" i="3"/>
  <c r="AO21" i="3"/>
  <c r="AP21" i="3"/>
  <c r="AQ21" i="3"/>
  <c r="AR21" i="3"/>
  <c r="AS21" i="3"/>
  <c r="AT21" i="3"/>
  <c r="AU21" i="3"/>
  <c r="AV21" i="3"/>
  <c r="AW21" i="3"/>
  <c r="AX21" i="3"/>
  <c r="AY21" i="3"/>
  <c r="AZ21" i="3"/>
  <c r="BA21" i="3"/>
  <c r="BB21" i="3"/>
  <c r="BC21" i="3"/>
  <c r="BD21" i="3"/>
  <c r="BE21" i="3"/>
  <c r="BF21" i="3"/>
  <c r="BG21" i="3"/>
  <c r="BH21" i="3"/>
  <c r="BI21" i="3"/>
  <c r="BJ21" i="3"/>
  <c r="BK21" i="3"/>
  <c r="BL21" i="3"/>
  <c r="BM21" i="3"/>
  <c r="BN21" i="3"/>
  <c r="BO21" i="3"/>
  <c r="BP21" i="3"/>
  <c r="BQ21" i="3"/>
  <c r="BR21" i="3"/>
  <c r="BS21" i="3"/>
  <c r="BT21" i="3"/>
  <c r="BU21" i="3"/>
  <c r="BV21" i="3"/>
  <c r="BW21" i="3"/>
  <c r="BX21" i="3"/>
  <c r="BY21" i="3"/>
  <c r="BZ21" i="3"/>
  <c r="CA21" i="3"/>
  <c r="CB21" i="3"/>
  <c r="CC21" i="3"/>
  <c r="CD21" i="3"/>
  <c r="CE21" i="3"/>
  <c r="CF21" i="3"/>
  <c r="CG21" i="3"/>
  <c r="CH21" i="3"/>
  <c r="CI21" i="3"/>
  <c r="CJ21" i="3"/>
  <c r="CK21" i="3"/>
  <c r="CL21" i="3"/>
  <c r="CM21" i="3"/>
  <c r="CN21" i="3"/>
  <c r="CO21" i="3"/>
  <c r="CP21" i="3"/>
  <c r="CQ21" i="3"/>
  <c r="CR21" i="3"/>
  <c r="CS21" i="3"/>
  <c r="CT21" i="3"/>
  <c r="CU21" i="3"/>
  <c r="CV21" i="3"/>
  <c r="CW21" i="3"/>
  <c r="CX21" i="3"/>
  <c r="CY21" i="3"/>
  <c r="CZ21" i="3"/>
  <c r="DA21" i="3"/>
  <c r="DB21" i="3"/>
  <c r="DC21" i="3"/>
  <c r="DD21" i="3"/>
  <c r="DE21" i="3"/>
  <c r="DF21" i="3"/>
  <c r="DG21" i="3"/>
  <c r="DH21" i="3"/>
  <c r="DI21" i="3"/>
  <c r="DJ21" i="3"/>
  <c r="DK21" i="3"/>
  <c r="DL21" i="3"/>
  <c r="DM21" i="3"/>
  <c r="DN21" i="3"/>
  <c r="DO21" i="3"/>
  <c r="DP21" i="3"/>
  <c r="DQ21" i="3"/>
  <c r="DR21" i="3"/>
  <c r="DS21" i="3"/>
  <c r="DT21" i="3"/>
  <c r="DU21" i="3"/>
  <c r="DV21" i="3"/>
  <c r="DW21" i="3"/>
  <c r="DX21" i="3"/>
  <c r="DY21" i="3"/>
  <c r="DZ21" i="3"/>
  <c r="EA21" i="3"/>
  <c r="EB21" i="3"/>
  <c r="EC21" i="3"/>
  <c r="ED21" i="3"/>
  <c r="EE21" i="3"/>
  <c r="EF21" i="3"/>
  <c r="EG21" i="3"/>
  <c r="EH21" i="3"/>
  <c r="EI21" i="3"/>
  <c r="EJ21" i="3"/>
  <c r="EK21" i="3"/>
  <c r="EL21" i="3"/>
  <c r="EM21" i="3"/>
  <c r="EN21" i="3"/>
  <c r="EO21" i="3"/>
  <c r="EP21" i="3"/>
  <c r="EQ21" i="3"/>
  <c r="ER21" i="3"/>
  <c r="ES21" i="3"/>
  <c r="ET21" i="3"/>
  <c r="EU21" i="3"/>
  <c r="EV21" i="3"/>
  <c r="EW21" i="3"/>
  <c r="EX21" i="3"/>
  <c r="EY21" i="3"/>
  <c r="EZ21" i="3"/>
  <c r="FA21" i="3"/>
  <c r="FB21" i="3"/>
  <c r="FC21" i="3"/>
  <c r="FD21" i="3"/>
  <c r="FE21" i="3"/>
  <c r="FF21" i="3"/>
  <c r="FG21" i="3"/>
  <c r="FH21" i="3"/>
  <c r="FI21" i="3"/>
  <c r="FJ21" i="3"/>
  <c r="FK21" i="3"/>
  <c r="FL21" i="3"/>
  <c r="FM21" i="3"/>
  <c r="FN21" i="3"/>
  <c r="FO21" i="3"/>
  <c r="FP21" i="3"/>
  <c r="FQ21" i="3"/>
  <c r="FR21" i="3"/>
  <c r="FS21" i="3"/>
  <c r="FT21" i="3"/>
  <c r="FU21" i="3"/>
  <c r="FV21" i="3"/>
  <c r="FW21" i="3"/>
  <c r="FX21" i="3"/>
  <c r="FY21" i="3"/>
  <c r="FZ21" i="3"/>
  <c r="GA21" i="3"/>
  <c r="GB21" i="3"/>
  <c r="GC21" i="3"/>
  <c r="GD21" i="3"/>
  <c r="GE21" i="3"/>
  <c r="GF21" i="3"/>
  <c r="GG21" i="3"/>
  <c r="GH21" i="3"/>
  <c r="GI21" i="3"/>
  <c r="GJ21" i="3"/>
  <c r="GK21" i="3"/>
  <c r="GL21" i="3"/>
  <c r="GM21" i="3"/>
  <c r="GN21" i="3"/>
  <c r="GO21" i="3"/>
  <c r="GP21" i="3"/>
  <c r="GQ21" i="3"/>
  <c r="GR21" i="3"/>
  <c r="GS21" i="3"/>
  <c r="GT21" i="3"/>
  <c r="GU21" i="3"/>
  <c r="GV21" i="3"/>
  <c r="GW21" i="3"/>
  <c r="GX21" i="3"/>
  <c r="GY21" i="3"/>
  <c r="GZ21" i="3"/>
  <c r="HA21" i="3"/>
  <c r="HB21" i="3"/>
  <c r="HC21" i="3"/>
  <c r="HD21" i="3"/>
  <c r="HE21" i="3"/>
  <c r="HF21" i="3"/>
  <c r="HG21" i="3"/>
  <c r="HH21" i="3"/>
  <c r="HI21" i="3"/>
  <c r="HJ21" i="3"/>
  <c r="HK21" i="3"/>
  <c r="HL21" i="3"/>
  <c r="HM21" i="3"/>
  <c r="HN21" i="3"/>
  <c r="HO21" i="3"/>
  <c r="HP21" i="3"/>
  <c r="HQ21" i="3"/>
  <c r="HR21" i="3"/>
  <c r="HS21" i="3"/>
  <c r="HT21" i="3"/>
  <c r="HU21" i="3"/>
  <c r="HV21" i="3"/>
  <c r="HW21" i="3"/>
  <c r="HX21" i="3"/>
  <c r="HY21" i="3"/>
  <c r="HZ21" i="3"/>
  <c r="IA21" i="3"/>
  <c r="IB21" i="3"/>
  <c r="B22" i="3"/>
  <c r="B26" i="5" s="1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AA22" i="3"/>
  <c r="AB22" i="3"/>
  <c r="AC22" i="3"/>
  <c r="AD22" i="3"/>
  <c r="AE22" i="3"/>
  <c r="AF22" i="3"/>
  <c r="AG22" i="3"/>
  <c r="AH22" i="3"/>
  <c r="AI22" i="3"/>
  <c r="AJ22" i="3"/>
  <c r="AK22" i="3"/>
  <c r="AL22" i="3"/>
  <c r="AM22" i="3"/>
  <c r="AN22" i="3"/>
  <c r="AO22" i="3"/>
  <c r="AP22" i="3"/>
  <c r="AQ22" i="3"/>
  <c r="AR22" i="3"/>
  <c r="AS22" i="3"/>
  <c r="AT22" i="3"/>
  <c r="AU22" i="3"/>
  <c r="AV22" i="3"/>
  <c r="AW22" i="3"/>
  <c r="AX22" i="3"/>
  <c r="AY22" i="3"/>
  <c r="AZ22" i="3"/>
  <c r="BA22" i="3"/>
  <c r="BB22" i="3"/>
  <c r="BC22" i="3"/>
  <c r="BD22" i="3"/>
  <c r="BE22" i="3"/>
  <c r="BF22" i="3"/>
  <c r="BG22" i="3"/>
  <c r="BH22" i="3"/>
  <c r="BI22" i="3"/>
  <c r="BJ22" i="3"/>
  <c r="BK22" i="3"/>
  <c r="BL22" i="3"/>
  <c r="BM22" i="3"/>
  <c r="BN22" i="3"/>
  <c r="BO22" i="3"/>
  <c r="BP22" i="3"/>
  <c r="BQ22" i="3"/>
  <c r="BR22" i="3"/>
  <c r="BS22" i="3"/>
  <c r="BT22" i="3"/>
  <c r="BU22" i="3"/>
  <c r="BV22" i="3"/>
  <c r="BW22" i="3"/>
  <c r="BX22" i="3"/>
  <c r="BY22" i="3"/>
  <c r="BZ22" i="3"/>
  <c r="CA22" i="3"/>
  <c r="CB22" i="3"/>
  <c r="CC22" i="3"/>
  <c r="CD22" i="3"/>
  <c r="CE22" i="3"/>
  <c r="CF22" i="3"/>
  <c r="CG22" i="3"/>
  <c r="CH22" i="3"/>
  <c r="CI22" i="3"/>
  <c r="CJ22" i="3"/>
  <c r="CK22" i="3"/>
  <c r="CL22" i="3"/>
  <c r="CM22" i="3"/>
  <c r="CN22" i="3"/>
  <c r="CO22" i="3"/>
  <c r="CP22" i="3"/>
  <c r="CQ22" i="3"/>
  <c r="CR22" i="3"/>
  <c r="CS22" i="3"/>
  <c r="CT22" i="3"/>
  <c r="CU22" i="3"/>
  <c r="CV22" i="3"/>
  <c r="CW22" i="3"/>
  <c r="CX22" i="3"/>
  <c r="CY22" i="3"/>
  <c r="CZ22" i="3"/>
  <c r="DA22" i="3"/>
  <c r="DB22" i="3"/>
  <c r="DC22" i="3"/>
  <c r="DD22" i="3"/>
  <c r="DE22" i="3"/>
  <c r="DF22" i="3"/>
  <c r="DG22" i="3"/>
  <c r="DH22" i="3"/>
  <c r="DI22" i="3"/>
  <c r="DJ22" i="3"/>
  <c r="DK22" i="3"/>
  <c r="DL22" i="3"/>
  <c r="DM22" i="3"/>
  <c r="DN22" i="3"/>
  <c r="DO22" i="3"/>
  <c r="DP22" i="3"/>
  <c r="DQ22" i="3"/>
  <c r="DR22" i="3"/>
  <c r="DS22" i="3"/>
  <c r="DT22" i="3"/>
  <c r="DU22" i="3"/>
  <c r="DV22" i="3"/>
  <c r="DW22" i="3"/>
  <c r="DX22" i="3"/>
  <c r="DY22" i="3"/>
  <c r="DZ22" i="3"/>
  <c r="EA22" i="3"/>
  <c r="EB22" i="3"/>
  <c r="EC22" i="3"/>
  <c r="ED22" i="3"/>
  <c r="EE22" i="3"/>
  <c r="EF22" i="3"/>
  <c r="EG22" i="3"/>
  <c r="EH22" i="3"/>
  <c r="EI22" i="3"/>
  <c r="EJ22" i="3"/>
  <c r="EK22" i="3"/>
  <c r="EL22" i="3"/>
  <c r="EM22" i="3"/>
  <c r="EN22" i="3"/>
  <c r="EO22" i="3"/>
  <c r="EP22" i="3"/>
  <c r="EQ22" i="3"/>
  <c r="ER22" i="3"/>
  <c r="ES22" i="3"/>
  <c r="ET22" i="3"/>
  <c r="EU22" i="3"/>
  <c r="EV22" i="3"/>
  <c r="EW22" i="3"/>
  <c r="EX22" i="3"/>
  <c r="EY22" i="3"/>
  <c r="EZ22" i="3"/>
  <c r="FA22" i="3"/>
  <c r="FB22" i="3"/>
  <c r="FC22" i="3"/>
  <c r="FD22" i="3"/>
  <c r="FE22" i="3"/>
  <c r="FF22" i="3"/>
  <c r="FG22" i="3"/>
  <c r="FH22" i="3"/>
  <c r="FI22" i="3"/>
  <c r="FJ22" i="3"/>
  <c r="FK22" i="3"/>
  <c r="FL22" i="3"/>
  <c r="FM22" i="3"/>
  <c r="FN22" i="3"/>
  <c r="FO22" i="3"/>
  <c r="FP22" i="3"/>
  <c r="FQ22" i="3"/>
  <c r="FR22" i="3"/>
  <c r="FS22" i="3"/>
  <c r="FT22" i="3"/>
  <c r="FU22" i="3"/>
  <c r="FV22" i="3"/>
  <c r="FW22" i="3"/>
  <c r="FX22" i="3"/>
  <c r="FY22" i="3"/>
  <c r="FZ22" i="3"/>
  <c r="GA22" i="3"/>
  <c r="GB22" i="3"/>
  <c r="GC22" i="3"/>
  <c r="GD22" i="3"/>
  <c r="GE22" i="3"/>
  <c r="GF22" i="3"/>
  <c r="GG22" i="3"/>
  <c r="GH22" i="3"/>
  <c r="GI22" i="3"/>
  <c r="GJ22" i="3"/>
  <c r="GK22" i="3"/>
  <c r="GL22" i="3"/>
  <c r="GM22" i="3"/>
  <c r="GN22" i="3"/>
  <c r="GO22" i="3"/>
  <c r="GP22" i="3"/>
  <c r="GQ22" i="3"/>
  <c r="GR22" i="3"/>
  <c r="GS22" i="3"/>
  <c r="GT22" i="3"/>
  <c r="GU22" i="3"/>
  <c r="GV22" i="3"/>
  <c r="GW22" i="3"/>
  <c r="GX22" i="3"/>
  <c r="GY22" i="3"/>
  <c r="GZ22" i="3"/>
  <c r="HA22" i="3"/>
  <c r="HB22" i="3"/>
  <c r="HC22" i="3"/>
  <c r="HD22" i="3"/>
  <c r="HE22" i="3"/>
  <c r="HF22" i="3"/>
  <c r="HG22" i="3"/>
  <c r="HH22" i="3"/>
  <c r="HI22" i="3"/>
  <c r="HJ22" i="3"/>
  <c r="HK22" i="3"/>
  <c r="HL22" i="3"/>
  <c r="HM22" i="3"/>
  <c r="HN22" i="3"/>
  <c r="HO22" i="3"/>
  <c r="HP22" i="3"/>
  <c r="HQ22" i="3"/>
  <c r="HR22" i="3"/>
  <c r="HS22" i="3"/>
  <c r="HT22" i="3"/>
  <c r="HU22" i="3"/>
  <c r="HV22" i="3"/>
  <c r="HW22" i="3"/>
  <c r="HX22" i="3"/>
  <c r="HY22" i="3"/>
  <c r="HZ22" i="3"/>
  <c r="IA22" i="3"/>
  <c r="IB22" i="3"/>
  <c r="B23" i="3"/>
  <c r="B27" i="5" s="1"/>
  <c r="C23" i="3"/>
  <c r="D23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AA23" i="3"/>
  <c r="AB23" i="3"/>
  <c r="AC23" i="3"/>
  <c r="AD23" i="3"/>
  <c r="AE23" i="3"/>
  <c r="AF23" i="3"/>
  <c r="AG23" i="3"/>
  <c r="AH23" i="3"/>
  <c r="AI23" i="3"/>
  <c r="AJ23" i="3"/>
  <c r="AK23" i="3"/>
  <c r="AL23" i="3"/>
  <c r="AM23" i="3"/>
  <c r="AN23" i="3"/>
  <c r="AO23" i="3"/>
  <c r="AP23" i="3"/>
  <c r="AQ23" i="3"/>
  <c r="AR23" i="3"/>
  <c r="AS23" i="3"/>
  <c r="AT23" i="3"/>
  <c r="AU23" i="3"/>
  <c r="AV23" i="3"/>
  <c r="AW23" i="3"/>
  <c r="AX23" i="3"/>
  <c r="AY23" i="3"/>
  <c r="AZ23" i="3"/>
  <c r="BA23" i="3"/>
  <c r="BB23" i="3"/>
  <c r="BC23" i="3"/>
  <c r="BD23" i="3"/>
  <c r="BE23" i="3"/>
  <c r="BF23" i="3"/>
  <c r="BG23" i="3"/>
  <c r="BH23" i="3"/>
  <c r="BI23" i="3"/>
  <c r="BJ23" i="3"/>
  <c r="BK23" i="3"/>
  <c r="BL23" i="3"/>
  <c r="BM23" i="3"/>
  <c r="BN23" i="3"/>
  <c r="BO23" i="3"/>
  <c r="BP23" i="3"/>
  <c r="BQ23" i="3"/>
  <c r="BR23" i="3"/>
  <c r="BS23" i="3"/>
  <c r="BT23" i="3"/>
  <c r="BU23" i="3"/>
  <c r="BV23" i="3"/>
  <c r="BW23" i="3"/>
  <c r="BX23" i="3"/>
  <c r="BY23" i="3"/>
  <c r="BZ23" i="3"/>
  <c r="CA23" i="3"/>
  <c r="CB23" i="3"/>
  <c r="CC23" i="3"/>
  <c r="CD23" i="3"/>
  <c r="CE23" i="3"/>
  <c r="CF23" i="3"/>
  <c r="CG23" i="3"/>
  <c r="CH23" i="3"/>
  <c r="CI23" i="3"/>
  <c r="CJ23" i="3"/>
  <c r="CK23" i="3"/>
  <c r="CL23" i="3"/>
  <c r="CM23" i="3"/>
  <c r="CN23" i="3"/>
  <c r="CO23" i="3"/>
  <c r="CP23" i="3"/>
  <c r="CQ23" i="3"/>
  <c r="CR23" i="3"/>
  <c r="CS23" i="3"/>
  <c r="CT23" i="3"/>
  <c r="CU23" i="3"/>
  <c r="CV23" i="3"/>
  <c r="CW23" i="3"/>
  <c r="CX23" i="3"/>
  <c r="CY23" i="3"/>
  <c r="CZ23" i="3"/>
  <c r="DA23" i="3"/>
  <c r="DB23" i="3"/>
  <c r="DC23" i="3"/>
  <c r="DD23" i="3"/>
  <c r="DE23" i="3"/>
  <c r="DF23" i="3"/>
  <c r="DG23" i="3"/>
  <c r="DH23" i="3"/>
  <c r="DI23" i="3"/>
  <c r="DJ23" i="3"/>
  <c r="DK23" i="3"/>
  <c r="DL23" i="3"/>
  <c r="DM23" i="3"/>
  <c r="DN23" i="3"/>
  <c r="DO23" i="3"/>
  <c r="DP23" i="3"/>
  <c r="DQ23" i="3"/>
  <c r="DR23" i="3"/>
  <c r="DS23" i="3"/>
  <c r="DT23" i="3"/>
  <c r="DU23" i="3"/>
  <c r="DV23" i="3"/>
  <c r="DW23" i="3"/>
  <c r="DX23" i="3"/>
  <c r="DY23" i="3"/>
  <c r="DZ23" i="3"/>
  <c r="EA23" i="3"/>
  <c r="EB23" i="3"/>
  <c r="EC23" i="3"/>
  <c r="ED23" i="3"/>
  <c r="EE23" i="3"/>
  <c r="EF23" i="3"/>
  <c r="EG23" i="3"/>
  <c r="EH23" i="3"/>
  <c r="EI23" i="3"/>
  <c r="EJ23" i="3"/>
  <c r="EK23" i="3"/>
  <c r="EL23" i="3"/>
  <c r="EM23" i="3"/>
  <c r="EN23" i="3"/>
  <c r="EO23" i="3"/>
  <c r="EP23" i="3"/>
  <c r="EQ23" i="3"/>
  <c r="ER23" i="3"/>
  <c r="ES23" i="3"/>
  <c r="ET23" i="3"/>
  <c r="EU23" i="3"/>
  <c r="EV23" i="3"/>
  <c r="EW23" i="3"/>
  <c r="EX23" i="3"/>
  <c r="EY23" i="3"/>
  <c r="EZ23" i="3"/>
  <c r="FA23" i="3"/>
  <c r="FB23" i="3"/>
  <c r="FC23" i="3"/>
  <c r="FD23" i="3"/>
  <c r="FE23" i="3"/>
  <c r="FF23" i="3"/>
  <c r="FG23" i="3"/>
  <c r="FH23" i="3"/>
  <c r="FI23" i="3"/>
  <c r="FJ23" i="3"/>
  <c r="FK23" i="3"/>
  <c r="FL23" i="3"/>
  <c r="FM23" i="3"/>
  <c r="FN23" i="3"/>
  <c r="FO23" i="3"/>
  <c r="FP23" i="3"/>
  <c r="FQ23" i="3"/>
  <c r="FR23" i="3"/>
  <c r="FS23" i="3"/>
  <c r="FT23" i="3"/>
  <c r="FU23" i="3"/>
  <c r="FV23" i="3"/>
  <c r="FW23" i="3"/>
  <c r="FX23" i="3"/>
  <c r="FY23" i="3"/>
  <c r="FZ23" i="3"/>
  <c r="GA23" i="3"/>
  <c r="GB23" i="3"/>
  <c r="GC23" i="3"/>
  <c r="GD23" i="3"/>
  <c r="GE23" i="3"/>
  <c r="GF23" i="3"/>
  <c r="GG23" i="3"/>
  <c r="GH23" i="3"/>
  <c r="GI23" i="3"/>
  <c r="GJ23" i="3"/>
  <c r="GK23" i="3"/>
  <c r="GL23" i="3"/>
  <c r="GM23" i="3"/>
  <c r="GN23" i="3"/>
  <c r="GO23" i="3"/>
  <c r="GP23" i="3"/>
  <c r="GQ23" i="3"/>
  <c r="GR23" i="3"/>
  <c r="GS23" i="3"/>
  <c r="GT23" i="3"/>
  <c r="GU23" i="3"/>
  <c r="GV23" i="3"/>
  <c r="GW23" i="3"/>
  <c r="GX23" i="3"/>
  <c r="GY23" i="3"/>
  <c r="GZ23" i="3"/>
  <c r="HA23" i="3"/>
  <c r="HB23" i="3"/>
  <c r="HC23" i="3"/>
  <c r="HD23" i="3"/>
  <c r="HE23" i="3"/>
  <c r="HF23" i="3"/>
  <c r="HG23" i="3"/>
  <c r="HH23" i="3"/>
  <c r="HI23" i="3"/>
  <c r="HJ23" i="3"/>
  <c r="HK23" i="3"/>
  <c r="HL23" i="3"/>
  <c r="HM23" i="3"/>
  <c r="HN23" i="3"/>
  <c r="HO23" i="3"/>
  <c r="HP23" i="3"/>
  <c r="HQ23" i="3"/>
  <c r="HR23" i="3"/>
  <c r="HS23" i="3"/>
  <c r="HT23" i="3"/>
  <c r="HU23" i="3"/>
  <c r="HV23" i="3"/>
  <c r="HW23" i="3"/>
  <c r="HX23" i="3"/>
  <c r="HY23" i="3"/>
  <c r="HZ23" i="3"/>
  <c r="IA23" i="3"/>
  <c r="IB23" i="3"/>
  <c r="B24" i="3"/>
  <c r="B28" i="5" s="1"/>
  <c r="C24" i="3"/>
  <c r="D24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AA24" i="3"/>
  <c r="AB24" i="3"/>
  <c r="AC24" i="3"/>
  <c r="AD24" i="3"/>
  <c r="AE24" i="3"/>
  <c r="AF24" i="3"/>
  <c r="AG24" i="3"/>
  <c r="AH24" i="3"/>
  <c r="AI24" i="3"/>
  <c r="AJ24" i="3"/>
  <c r="AK24" i="3"/>
  <c r="AL24" i="3"/>
  <c r="AM24" i="3"/>
  <c r="AN24" i="3"/>
  <c r="AO24" i="3"/>
  <c r="AP24" i="3"/>
  <c r="AQ24" i="3"/>
  <c r="AR24" i="3"/>
  <c r="AS24" i="3"/>
  <c r="AT24" i="3"/>
  <c r="AU24" i="3"/>
  <c r="AV24" i="3"/>
  <c r="AW24" i="3"/>
  <c r="AX24" i="3"/>
  <c r="AY24" i="3"/>
  <c r="AZ24" i="3"/>
  <c r="BA24" i="3"/>
  <c r="BB24" i="3"/>
  <c r="BC24" i="3"/>
  <c r="BD24" i="3"/>
  <c r="BE24" i="3"/>
  <c r="BF24" i="3"/>
  <c r="BG24" i="3"/>
  <c r="BH24" i="3"/>
  <c r="BI24" i="3"/>
  <c r="BJ24" i="3"/>
  <c r="BK24" i="3"/>
  <c r="BL24" i="3"/>
  <c r="BM24" i="3"/>
  <c r="BN24" i="3"/>
  <c r="BO24" i="3"/>
  <c r="BP24" i="3"/>
  <c r="BQ24" i="3"/>
  <c r="BR24" i="3"/>
  <c r="BS24" i="3"/>
  <c r="BT24" i="3"/>
  <c r="BU24" i="3"/>
  <c r="BV24" i="3"/>
  <c r="BW24" i="3"/>
  <c r="BX24" i="3"/>
  <c r="BY24" i="3"/>
  <c r="BZ24" i="3"/>
  <c r="CA24" i="3"/>
  <c r="CB24" i="3"/>
  <c r="CC24" i="3"/>
  <c r="CD24" i="3"/>
  <c r="CE24" i="3"/>
  <c r="CF24" i="3"/>
  <c r="CG24" i="3"/>
  <c r="CH24" i="3"/>
  <c r="CI24" i="3"/>
  <c r="CJ24" i="3"/>
  <c r="CK24" i="3"/>
  <c r="CL24" i="3"/>
  <c r="CM24" i="3"/>
  <c r="CN24" i="3"/>
  <c r="CO24" i="3"/>
  <c r="CP24" i="3"/>
  <c r="CQ24" i="3"/>
  <c r="CR24" i="3"/>
  <c r="CS24" i="3"/>
  <c r="CT24" i="3"/>
  <c r="CU24" i="3"/>
  <c r="CV24" i="3"/>
  <c r="CW24" i="3"/>
  <c r="CX24" i="3"/>
  <c r="CY24" i="3"/>
  <c r="CZ24" i="3"/>
  <c r="DA24" i="3"/>
  <c r="DB24" i="3"/>
  <c r="DC24" i="3"/>
  <c r="DD24" i="3"/>
  <c r="DE24" i="3"/>
  <c r="DF24" i="3"/>
  <c r="DG24" i="3"/>
  <c r="DH24" i="3"/>
  <c r="DI24" i="3"/>
  <c r="DJ24" i="3"/>
  <c r="DK24" i="3"/>
  <c r="DL24" i="3"/>
  <c r="DM24" i="3"/>
  <c r="DN24" i="3"/>
  <c r="DO24" i="3"/>
  <c r="DP24" i="3"/>
  <c r="DQ24" i="3"/>
  <c r="DR24" i="3"/>
  <c r="DS24" i="3"/>
  <c r="DT24" i="3"/>
  <c r="DU24" i="3"/>
  <c r="DV24" i="3"/>
  <c r="DW24" i="3"/>
  <c r="DX24" i="3"/>
  <c r="DY24" i="3"/>
  <c r="DZ24" i="3"/>
  <c r="EA24" i="3"/>
  <c r="EB24" i="3"/>
  <c r="EC24" i="3"/>
  <c r="ED24" i="3"/>
  <c r="EE24" i="3"/>
  <c r="EF24" i="3"/>
  <c r="EG24" i="3"/>
  <c r="EH24" i="3"/>
  <c r="EI24" i="3"/>
  <c r="EJ24" i="3"/>
  <c r="EK24" i="3"/>
  <c r="EL24" i="3"/>
  <c r="EM24" i="3"/>
  <c r="EN24" i="3"/>
  <c r="EO24" i="3"/>
  <c r="EP24" i="3"/>
  <c r="EQ24" i="3"/>
  <c r="ER24" i="3"/>
  <c r="ES24" i="3"/>
  <c r="ET24" i="3"/>
  <c r="EU24" i="3"/>
  <c r="EV24" i="3"/>
  <c r="EW24" i="3"/>
  <c r="EX24" i="3"/>
  <c r="EY24" i="3"/>
  <c r="EZ24" i="3"/>
  <c r="FA24" i="3"/>
  <c r="FB24" i="3"/>
  <c r="FC24" i="3"/>
  <c r="FD24" i="3"/>
  <c r="FE24" i="3"/>
  <c r="FF24" i="3"/>
  <c r="FG24" i="3"/>
  <c r="FH24" i="3"/>
  <c r="FI24" i="3"/>
  <c r="FJ24" i="3"/>
  <c r="FK24" i="3"/>
  <c r="FL24" i="3"/>
  <c r="FM24" i="3"/>
  <c r="FN24" i="3"/>
  <c r="FO24" i="3"/>
  <c r="FP24" i="3"/>
  <c r="FQ24" i="3"/>
  <c r="FR24" i="3"/>
  <c r="FS24" i="3"/>
  <c r="FT24" i="3"/>
  <c r="FU24" i="3"/>
  <c r="FV24" i="3"/>
  <c r="FW24" i="3"/>
  <c r="FX24" i="3"/>
  <c r="FY24" i="3"/>
  <c r="FZ24" i="3"/>
  <c r="GA24" i="3"/>
  <c r="GB24" i="3"/>
  <c r="GC24" i="3"/>
  <c r="GD24" i="3"/>
  <c r="GE24" i="3"/>
  <c r="GF24" i="3"/>
  <c r="GG24" i="3"/>
  <c r="GH24" i="3"/>
  <c r="GI24" i="3"/>
  <c r="GJ24" i="3"/>
  <c r="GK24" i="3"/>
  <c r="GL24" i="3"/>
  <c r="GM24" i="3"/>
  <c r="GN24" i="3"/>
  <c r="GO24" i="3"/>
  <c r="GP24" i="3"/>
  <c r="GQ24" i="3"/>
  <c r="GR24" i="3"/>
  <c r="GS24" i="3"/>
  <c r="GT24" i="3"/>
  <c r="GU24" i="3"/>
  <c r="GV24" i="3"/>
  <c r="GW24" i="3"/>
  <c r="GX24" i="3"/>
  <c r="GY24" i="3"/>
  <c r="GZ24" i="3"/>
  <c r="HA24" i="3"/>
  <c r="HB24" i="3"/>
  <c r="HC24" i="3"/>
  <c r="HD24" i="3"/>
  <c r="HE24" i="3"/>
  <c r="HF24" i="3"/>
  <c r="HG24" i="3"/>
  <c r="HH24" i="3"/>
  <c r="HI24" i="3"/>
  <c r="HJ24" i="3"/>
  <c r="HK24" i="3"/>
  <c r="HL24" i="3"/>
  <c r="HM24" i="3"/>
  <c r="HN24" i="3"/>
  <c r="HO24" i="3"/>
  <c r="HP24" i="3"/>
  <c r="HQ24" i="3"/>
  <c r="HR24" i="3"/>
  <c r="HS24" i="3"/>
  <c r="HT24" i="3"/>
  <c r="HU24" i="3"/>
  <c r="HV24" i="3"/>
  <c r="HW24" i="3"/>
  <c r="HX24" i="3"/>
  <c r="HY24" i="3"/>
  <c r="HZ24" i="3"/>
  <c r="IA24" i="3"/>
  <c r="IB24" i="3"/>
  <c r="B25" i="3"/>
  <c r="B29" i="5" s="1"/>
  <c r="C25" i="3"/>
  <c r="D25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AA25" i="3"/>
  <c r="AB25" i="3"/>
  <c r="AC25" i="3"/>
  <c r="AD25" i="3"/>
  <c r="AE25" i="3"/>
  <c r="AF25" i="3"/>
  <c r="AG25" i="3"/>
  <c r="AH25" i="3"/>
  <c r="AI25" i="3"/>
  <c r="AJ25" i="3"/>
  <c r="AK25" i="3"/>
  <c r="AL25" i="3"/>
  <c r="AM25" i="3"/>
  <c r="AN25" i="3"/>
  <c r="AO25" i="3"/>
  <c r="AP25" i="3"/>
  <c r="AQ25" i="3"/>
  <c r="AR25" i="3"/>
  <c r="AS25" i="3"/>
  <c r="AT25" i="3"/>
  <c r="AU25" i="3"/>
  <c r="AV25" i="3"/>
  <c r="AW25" i="3"/>
  <c r="AX25" i="3"/>
  <c r="AY25" i="3"/>
  <c r="AZ25" i="3"/>
  <c r="BA25" i="3"/>
  <c r="BB25" i="3"/>
  <c r="BC25" i="3"/>
  <c r="BD25" i="3"/>
  <c r="BE25" i="3"/>
  <c r="BF25" i="3"/>
  <c r="BG25" i="3"/>
  <c r="BH25" i="3"/>
  <c r="BI25" i="3"/>
  <c r="BJ25" i="3"/>
  <c r="BK25" i="3"/>
  <c r="BL25" i="3"/>
  <c r="BM25" i="3"/>
  <c r="BN25" i="3"/>
  <c r="BO25" i="3"/>
  <c r="BP25" i="3"/>
  <c r="BQ25" i="3"/>
  <c r="BR25" i="3"/>
  <c r="BS25" i="3"/>
  <c r="BT25" i="3"/>
  <c r="BU25" i="3"/>
  <c r="BV25" i="3"/>
  <c r="BW25" i="3"/>
  <c r="BX25" i="3"/>
  <c r="BY25" i="3"/>
  <c r="BZ25" i="3"/>
  <c r="CA25" i="3"/>
  <c r="CB25" i="3"/>
  <c r="CC25" i="3"/>
  <c r="CD25" i="3"/>
  <c r="CE25" i="3"/>
  <c r="CF25" i="3"/>
  <c r="CG25" i="3"/>
  <c r="CH25" i="3"/>
  <c r="CI25" i="3"/>
  <c r="CJ25" i="3"/>
  <c r="CK25" i="3"/>
  <c r="CL25" i="3"/>
  <c r="CM25" i="3"/>
  <c r="CN25" i="3"/>
  <c r="CO25" i="3"/>
  <c r="CP25" i="3"/>
  <c r="CQ25" i="3"/>
  <c r="CR25" i="3"/>
  <c r="CS25" i="3"/>
  <c r="CT25" i="3"/>
  <c r="CU25" i="3"/>
  <c r="CV25" i="3"/>
  <c r="CW25" i="3"/>
  <c r="CX25" i="3"/>
  <c r="CY25" i="3"/>
  <c r="CZ25" i="3"/>
  <c r="DA25" i="3"/>
  <c r="DB25" i="3"/>
  <c r="DC25" i="3"/>
  <c r="DD25" i="3"/>
  <c r="DE25" i="3"/>
  <c r="DF25" i="3"/>
  <c r="DG25" i="3"/>
  <c r="DH25" i="3"/>
  <c r="DI25" i="3"/>
  <c r="DJ25" i="3"/>
  <c r="DK25" i="3"/>
  <c r="DL25" i="3"/>
  <c r="DM25" i="3"/>
  <c r="DN25" i="3"/>
  <c r="DO25" i="3"/>
  <c r="DP25" i="3"/>
  <c r="DQ25" i="3"/>
  <c r="DR25" i="3"/>
  <c r="DS25" i="3"/>
  <c r="DT25" i="3"/>
  <c r="DU25" i="3"/>
  <c r="DV25" i="3"/>
  <c r="DW25" i="3"/>
  <c r="DX25" i="3"/>
  <c r="DY25" i="3"/>
  <c r="DZ25" i="3"/>
  <c r="EA25" i="3"/>
  <c r="EB25" i="3"/>
  <c r="EC25" i="3"/>
  <c r="ED25" i="3"/>
  <c r="EE25" i="3"/>
  <c r="EF25" i="3"/>
  <c r="EG25" i="3"/>
  <c r="EH25" i="3"/>
  <c r="EI25" i="3"/>
  <c r="EJ25" i="3"/>
  <c r="EK25" i="3"/>
  <c r="EL25" i="3"/>
  <c r="EM25" i="3"/>
  <c r="EN25" i="3"/>
  <c r="EO25" i="3"/>
  <c r="EP25" i="3"/>
  <c r="EQ25" i="3"/>
  <c r="ER25" i="3"/>
  <c r="ES25" i="3"/>
  <c r="ET25" i="3"/>
  <c r="EU25" i="3"/>
  <c r="EV25" i="3"/>
  <c r="EW25" i="3"/>
  <c r="EX25" i="3"/>
  <c r="EY25" i="3"/>
  <c r="EZ25" i="3"/>
  <c r="FA25" i="3"/>
  <c r="FB25" i="3"/>
  <c r="FC25" i="3"/>
  <c r="FD25" i="3"/>
  <c r="FE25" i="3"/>
  <c r="FF25" i="3"/>
  <c r="FG25" i="3"/>
  <c r="FH25" i="3"/>
  <c r="FI25" i="3"/>
  <c r="FJ25" i="3"/>
  <c r="FK25" i="3"/>
  <c r="FL25" i="3"/>
  <c r="FM25" i="3"/>
  <c r="FN25" i="3"/>
  <c r="FO25" i="3"/>
  <c r="FP25" i="3"/>
  <c r="FQ25" i="3"/>
  <c r="FR25" i="3"/>
  <c r="FS25" i="3"/>
  <c r="FT25" i="3"/>
  <c r="FU25" i="3"/>
  <c r="FV25" i="3"/>
  <c r="FW25" i="3"/>
  <c r="FX25" i="3"/>
  <c r="FY25" i="3"/>
  <c r="FZ25" i="3"/>
  <c r="GA25" i="3"/>
  <c r="GB25" i="3"/>
  <c r="GC25" i="3"/>
  <c r="GD25" i="3"/>
  <c r="GE25" i="3"/>
  <c r="GF25" i="3"/>
  <c r="GG25" i="3"/>
  <c r="GH25" i="3"/>
  <c r="GI25" i="3"/>
  <c r="GJ25" i="3"/>
  <c r="GK25" i="3"/>
  <c r="GL25" i="3"/>
  <c r="GM25" i="3"/>
  <c r="GN25" i="3"/>
  <c r="GO25" i="3"/>
  <c r="GP25" i="3"/>
  <c r="GQ25" i="3"/>
  <c r="GR25" i="3"/>
  <c r="GS25" i="3"/>
  <c r="GT25" i="3"/>
  <c r="GU25" i="3"/>
  <c r="GV25" i="3"/>
  <c r="GW25" i="3"/>
  <c r="GX25" i="3"/>
  <c r="GY25" i="3"/>
  <c r="GZ25" i="3"/>
  <c r="HA25" i="3"/>
  <c r="HB25" i="3"/>
  <c r="HC25" i="3"/>
  <c r="HD25" i="3"/>
  <c r="HE25" i="3"/>
  <c r="HF25" i="3"/>
  <c r="HG25" i="3"/>
  <c r="HH25" i="3"/>
  <c r="HI25" i="3"/>
  <c r="HJ25" i="3"/>
  <c r="HK25" i="3"/>
  <c r="HL25" i="3"/>
  <c r="HM25" i="3"/>
  <c r="HN25" i="3"/>
  <c r="HO25" i="3"/>
  <c r="HP25" i="3"/>
  <c r="HQ25" i="3"/>
  <c r="HR25" i="3"/>
  <c r="HS25" i="3"/>
  <c r="HT25" i="3"/>
  <c r="HU25" i="3"/>
  <c r="HV25" i="3"/>
  <c r="HW25" i="3"/>
  <c r="HX25" i="3"/>
  <c r="HY25" i="3"/>
  <c r="HZ25" i="3"/>
  <c r="IA25" i="3"/>
  <c r="IB25" i="3"/>
  <c r="B26" i="3"/>
  <c r="B30" i="5" s="1"/>
  <c r="L30" i="5" s="1"/>
  <c r="C26" i="3"/>
  <c r="D26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AA26" i="3"/>
  <c r="AB26" i="3"/>
  <c r="AC26" i="3"/>
  <c r="AD26" i="3"/>
  <c r="AE26" i="3"/>
  <c r="AF26" i="3"/>
  <c r="AG26" i="3"/>
  <c r="AH26" i="3"/>
  <c r="AI26" i="3"/>
  <c r="AJ26" i="3"/>
  <c r="AK26" i="3"/>
  <c r="AL26" i="3"/>
  <c r="AM26" i="3"/>
  <c r="AN26" i="3"/>
  <c r="AO26" i="3"/>
  <c r="AP26" i="3"/>
  <c r="AQ26" i="3"/>
  <c r="AR26" i="3"/>
  <c r="AS26" i="3"/>
  <c r="AT26" i="3"/>
  <c r="AU26" i="3"/>
  <c r="AV26" i="3"/>
  <c r="AW26" i="3"/>
  <c r="AX26" i="3"/>
  <c r="AY26" i="3"/>
  <c r="AZ26" i="3"/>
  <c r="BA26" i="3"/>
  <c r="BB26" i="3"/>
  <c r="BC26" i="3"/>
  <c r="BD26" i="3"/>
  <c r="BE26" i="3"/>
  <c r="BF26" i="3"/>
  <c r="BG26" i="3"/>
  <c r="BH26" i="3"/>
  <c r="BI26" i="3"/>
  <c r="BJ26" i="3"/>
  <c r="BK26" i="3"/>
  <c r="BL26" i="3"/>
  <c r="BM26" i="3"/>
  <c r="BN26" i="3"/>
  <c r="BO26" i="3"/>
  <c r="BP26" i="3"/>
  <c r="BQ26" i="3"/>
  <c r="BR26" i="3"/>
  <c r="BS26" i="3"/>
  <c r="BT26" i="3"/>
  <c r="BU26" i="3"/>
  <c r="BV26" i="3"/>
  <c r="BW26" i="3"/>
  <c r="BX26" i="3"/>
  <c r="BY26" i="3"/>
  <c r="BZ26" i="3"/>
  <c r="CA26" i="3"/>
  <c r="CB26" i="3"/>
  <c r="CC26" i="3"/>
  <c r="CD26" i="3"/>
  <c r="CE26" i="3"/>
  <c r="CF26" i="3"/>
  <c r="CG26" i="3"/>
  <c r="CH26" i="3"/>
  <c r="CI26" i="3"/>
  <c r="CJ26" i="3"/>
  <c r="CK26" i="3"/>
  <c r="CL26" i="3"/>
  <c r="CM26" i="3"/>
  <c r="CN26" i="3"/>
  <c r="CO26" i="3"/>
  <c r="CP26" i="3"/>
  <c r="CQ26" i="3"/>
  <c r="CR26" i="3"/>
  <c r="CS26" i="3"/>
  <c r="CT26" i="3"/>
  <c r="CU26" i="3"/>
  <c r="CV26" i="3"/>
  <c r="CW26" i="3"/>
  <c r="CX26" i="3"/>
  <c r="CY26" i="3"/>
  <c r="CZ26" i="3"/>
  <c r="DA26" i="3"/>
  <c r="DB26" i="3"/>
  <c r="DC26" i="3"/>
  <c r="DD26" i="3"/>
  <c r="DE26" i="3"/>
  <c r="DF26" i="3"/>
  <c r="DG26" i="3"/>
  <c r="DH26" i="3"/>
  <c r="DI26" i="3"/>
  <c r="DJ26" i="3"/>
  <c r="DK26" i="3"/>
  <c r="DL26" i="3"/>
  <c r="DM26" i="3"/>
  <c r="DN26" i="3"/>
  <c r="DO26" i="3"/>
  <c r="DP26" i="3"/>
  <c r="DQ26" i="3"/>
  <c r="DR26" i="3"/>
  <c r="DS26" i="3"/>
  <c r="DT26" i="3"/>
  <c r="DU26" i="3"/>
  <c r="DV26" i="3"/>
  <c r="DW26" i="3"/>
  <c r="DX26" i="3"/>
  <c r="DY26" i="3"/>
  <c r="DZ26" i="3"/>
  <c r="EA26" i="3"/>
  <c r="EB26" i="3"/>
  <c r="EC26" i="3"/>
  <c r="ED26" i="3"/>
  <c r="EE26" i="3"/>
  <c r="EF26" i="3"/>
  <c r="EG26" i="3"/>
  <c r="EH26" i="3"/>
  <c r="EI26" i="3"/>
  <c r="EJ26" i="3"/>
  <c r="EK26" i="3"/>
  <c r="EL26" i="3"/>
  <c r="EM26" i="3"/>
  <c r="EN26" i="3"/>
  <c r="EO26" i="3"/>
  <c r="EP26" i="3"/>
  <c r="EQ26" i="3"/>
  <c r="ER26" i="3"/>
  <c r="ES26" i="3"/>
  <c r="ET26" i="3"/>
  <c r="EU26" i="3"/>
  <c r="EV26" i="3"/>
  <c r="EW26" i="3"/>
  <c r="EX26" i="3"/>
  <c r="EY26" i="3"/>
  <c r="EZ26" i="3"/>
  <c r="FA26" i="3"/>
  <c r="FB26" i="3"/>
  <c r="FC26" i="3"/>
  <c r="FD26" i="3"/>
  <c r="FE26" i="3"/>
  <c r="FF26" i="3"/>
  <c r="FG26" i="3"/>
  <c r="FH26" i="3"/>
  <c r="FI26" i="3"/>
  <c r="FJ26" i="3"/>
  <c r="FK26" i="3"/>
  <c r="FL26" i="3"/>
  <c r="FM26" i="3"/>
  <c r="FN26" i="3"/>
  <c r="FO26" i="3"/>
  <c r="FP26" i="3"/>
  <c r="FQ26" i="3"/>
  <c r="FR26" i="3"/>
  <c r="FS26" i="3"/>
  <c r="FT26" i="3"/>
  <c r="FU26" i="3"/>
  <c r="FV26" i="3"/>
  <c r="FW26" i="3"/>
  <c r="FX26" i="3"/>
  <c r="FY26" i="3"/>
  <c r="FZ26" i="3"/>
  <c r="GA26" i="3"/>
  <c r="GB26" i="3"/>
  <c r="GC26" i="3"/>
  <c r="GD26" i="3"/>
  <c r="GE26" i="3"/>
  <c r="GF26" i="3"/>
  <c r="GG26" i="3"/>
  <c r="GH26" i="3"/>
  <c r="GI26" i="3"/>
  <c r="GJ26" i="3"/>
  <c r="GK26" i="3"/>
  <c r="GL26" i="3"/>
  <c r="GM26" i="3"/>
  <c r="GN26" i="3"/>
  <c r="GO26" i="3"/>
  <c r="GP26" i="3"/>
  <c r="GQ26" i="3"/>
  <c r="GR26" i="3"/>
  <c r="GS26" i="3"/>
  <c r="GT26" i="3"/>
  <c r="GU26" i="3"/>
  <c r="GV26" i="3"/>
  <c r="GW26" i="3"/>
  <c r="GX26" i="3"/>
  <c r="GY26" i="3"/>
  <c r="GZ26" i="3"/>
  <c r="HA26" i="3"/>
  <c r="HB26" i="3"/>
  <c r="HC26" i="3"/>
  <c r="HD26" i="3"/>
  <c r="HE26" i="3"/>
  <c r="HF26" i="3"/>
  <c r="HG26" i="3"/>
  <c r="HH26" i="3"/>
  <c r="HI26" i="3"/>
  <c r="HJ26" i="3"/>
  <c r="HK26" i="3"/>
  <c r="HL26" i="3"/>
  <c r="HM26" i="3"/>
  <c r="HN26" i="3"/>
  <c r="HO26" i="3"/>
  <c r="HP26" i="3"/>
  <c r="HQ26" i="3"/>
  <c r="HR26" i="3"/>
  <c r="HS26" i="3"/>
  <c r="HT26" i="3"/>
  <c r="HU26" i="3"/>
  <c r="HV26" i="3"/>
  <c r="HW26" i="3"/>
  <c r="HX26" i="3"/>
  <c r="HY26" i="3"/>
  <c r="HZ26" i="3"/>
  <c r="IA26" i="3"/>
  <c r="IB26" i="3"/>
  <c r="B27" i="3"/>
  <c r="B31" i="5" s="1"/>
  <c r="L31" i="5" s="1"/>
  <c r="M35" i="5" s="1"/>
  <c r="C27" i="3"/>
  <c r="D27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AA27" i="3"/>
  <c r="AB27" i="3"/>
  <c r="AC27" i="3"/>
  <c r="AD27" i="3"/>
  <c r="AE27" i="3"/>
  <c r="AF27" i="3"/>
  <c r="AG27" i="3"/>
  <c r="AH27" i="3"/>
  <c r="AI27" i="3"/>
  <c r="AJ27" i="3"/>
  <c r="AK27" i="3"/>
  <c r="AL27" i="3"/>
  <c r="AM27" i="3"/>
  <c r="AN27" i="3"/>
  <c r="AO27" i="3"/>
  <c r="AP27" i="3"/>
  <c r="AQ27" i="3"/>
  <c r="AR27" i="3"/>
  <c r="AS27" i="3"/>
  <c r="AT27" i="3"/>
  <c r="AU27" i="3"/>
  <c r="AV27" i="3"/>
  <c r="AW27" i="3"/>
  <c r="AX27" i="3"/>
  <c r="AY27" i="3"/>
  <c r="AZ27" i="3"/>
  <c r="BA27" i="3"/>
  <c r="BB27" i="3"/>
  <c r="BC27" i="3"/>
  <c r="BD27" i="3"/>
  <c r="BE27" i="3"/>
  <c r="BF27" i="3"/>
  <c r="BG27" i="3"/>
  <c r="BH27" i="3"/>
  <c r="BI27" i="3"/>
  <c r="BJ27" i="3"/>
  <c r="BK27" i="3"/>
  <c r="BL27" i="3"/>
  <c r="BM27" i="3"/>
  <c r="BN27" i="3"/>
  <c r="BO27" i="3"/>
  <c r="BP27" i="3"/>
  <c r="BQ27" i="3"/>
  <c r="BR27" i="3"/>
  <c r="BS27" i="3"/>
  <c r="BT27" i="3"/>
  <c r="BU27" i="3"/>
  <c r="BV27" i="3"/>
  <c r="BW27" i="3"/>
  <c r="BX27" i="3"/>
  <c r="BY27" i="3"/>
  <c r="BZ27" i="3"/>
  <c r="CA27" i="3"/>
  <c r="CB27" i="3"/>
  <c r="CC27" i="3"/>
  <c r="CD27" i="3"/>
  <c r="CE27" i="3"/>
  <c r="CF27" i="3"/>
  <c r="CG27" i="3"/>
  <c r="CH27" i="3"/>
  <c r="CI27" i="3"/>
  <c r="CJ27" i="3"/>
  <c r="CK27" i="3"/>
  <c r="CL27" i="3"/>
  <c r="CM27" i="3"/>
  <c r="CN27" i="3"/>
  <c r="CO27" i="3"/>
  <c r="CP27" i="3"/>
  <c r="CQ27" i="3"/>
  <c r="CR27" i="3"/>
  <c r="CS27" i="3"/>
  <c r="CT27" i="3"/>
  <c r="CU27" i="3"/>
  <c r="CV27" i="3"/>
  <c r="CW27" i="3"/>
  <c r="CX27" i="3"/>
  <c r="CY27" i="3"/>
  <c r="CZ27" i="3"/>
  <c r="DA27" i="3"/>
  <c r="DB27" i="3"/>
  <c r="DC27" i="3"/>
  <c r="DD27" i="3"/>
  <c r="DE27" i="3"/>
  <c r="DF27" i="3"/>
  <c r="DG27" i="3"/>
  <c r="DH27" i="3"/>
  <c r="DI27" i="3"/>
  <c r="DJ27" i="3"/>
  <c r="DK27" i="3"/>
  <c r="DL27" i="3"/>
  <c r="DM27" i="3"/>
  <c r="DN27" i="3"/>
  <c r="DO27" i="3"/>
  <c r="DP27" i="3"/>
  <c r="DQ27" i="3"/>
  <c r="DR27" i="3"/>
  <c r="DS27" i="3"/>
  <c r="DT27" i="3"/>
  <c r="DU27" i="3"/>
  <c r="DV27" i="3"/>
  <c r="DW27" i="3"/>
  <c r="DX27" i="3"/>
  <c r="DY27" i="3"/>
  <c r="DZ27" i="3"/>
  <c r="EA27" i="3"/>
  <c r="EB27" i="3"/>
  <c r="EC27" i="3"/>
  <c r="ED27" i="3"/>
  <c r="EE27" i="3"/>
  <c r="EF27" i="3"/>
  <c r="EG27" i="3"/>
  <c r="EH27" i="3"/>
  <c r="EI27" i="3"/>
  <c r="EJ27" i="3"/>
  <c r="EK27" i="3"/>
  <c r="EL27" i="3"/>
  <c r="EM27" i="3"/>
  <c r="EN27" i="3"/>
  <c r="EO27" i="3"/>
  <c r="EP27" i="3"/>
  <c r="EQ27" i="3"/>
  <c r="ER27" i="3"/>
  <c r="ES27" i="3"/>
  <c r="ET27" i="3"/>
  <c r="EU27" i="3"/>
  <c r="EV27" i="3"/>
  <c r="EW27" i="3"/>
  <c r="EX27" i="3"/>
  <c r="EY27" i="3"/>
  <c r="EZ27" i="3"/>
  <c r="FA27" i="3"/>
  <c r="FB27" i="3"/>
  <c r="FC27" i="3"/>
  <c r="FD27" i="3"/>
  <c r="FE27" i="3"/>
  <c r="FF27" i="3"/>
  <c r="FG27" i="3"/>
  <c r="FH27" i="3"/>
  <c r="FI27" i="3"/>
  <c r="FJ27" i="3"/>
  <c r="FK27" i="3"/>
  <c r="FL27" i="3"/>
  <c r="FM27" i="3"/>
  <c r="FN27" i="3"/>
  <c r="FO27" i="3"/>
  <c r="FP27" i="3"/>
  <c r="FQ27" i="3"/>
  <c r="FR27" i="3"/>
  <c r="FS27" i="3"/>
  <c r="FT27" i="3"/>
  <c r="FU27" i="3"/>
  <c r="FV27" i="3"/>
  <c r="FW27" i="3"/>
  <c r="FX27" i="3"/>
  <c r="FY27" i="3"/>
  <c r="FZ27" i="3"/>
  <c r="GA27" i="3"/>
  <c r="GB27" i="3"/>
  <c r="GC27" i="3"/>
  <c r="GD27" i="3"/>
  <c r="GE27" i="3"/>
  <c r="GF27" i="3"/>
  <c r="GG27" i="3"/>
  <c r="GH27" i="3"/>
  <c r="GI27" i="3"/>
  <c r="GJ27" i="3"/>
  <c r="GK27" i="3"/>
  <c r="GL27" i="3"/>
  <c r="GM27" i="3"/>
  <c r="GN27" i="3"/>
  <c r="GO27" i="3"/>
  <c r="GP27" i="3"/>
  <c r="GQ27" i="3"/>
  <c r="GR27" i="3"/>
  <c r="GS27" i="3"/>
  <c r="GT27" i="3"/>
  <c r="GU27" i="3"/>
  <c r="GV27" i="3"/>
  <c r="GW27" i="3"/>
  <c r="GX27" i="3"/>
  <c r="GY27" i="3"/>
  <c r="GZ27" i="3"/>
  <c r="HA27" i="3"/>
  <c r="HB27" i="3"/>
  <c r="HC27" i="3"/>
  <c r="HD27" i="3"/>
  <c r="HE27" i="3"/>
  <c r="HF27" i="3"/>
  <c r="HG27" i="3"/>
  <c r="HH27" i="3"/>
  <c r="HI27" i="3"/>
  <c r="HJ27" i="3"/>
  <c r="HK27" i="3"/>
  <c r="HL27" i="3"/>
  <c r="HM27" i="3"/>
  <c r="HN27" i="3"/>
  <c r="HO27" i="3"/>
  <c r="HP27" i="3"/>
  <c r="HQ27" i="3"/>
  <c r="HR27" i="3"/>
  <c r="HS27" i="3"/>
  <c r="HT27" i="3"/>
  <c r="HU27" i="3"/>
  <c r="HV27" i="3"/>
  <c r="HW27" i="3"/>
  <c r="HX27" i="3"/>
  <c r="HY27" i="3"/>
  <c r="HZ27" i="3"/>
  <c r="IA27" i="3"/>
  <c r="IB27" i="3"/>
  <c r="B28" i="3"/>
  <c r="B32" i="5" s="1"/>
  <c r="L32" i="5" s="1"/>
  <c r="M36" i="5" s="1"/>
  <c r="C28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A28" i="3"/>
  <c r="AB28" i="3"/>
  <c r="AC28" i="3"/>
  <c r="AD28" i="3"/>
  <c r="AE28" i="3"/>
  <c r="AF28" i="3"/>
  <c r="AG28" i="3"/>
  <c r="AH28" i="3"/>
  <c r="AI28" i="3"/>
  <c r="AJ28" i="3"/>
  <c r="AK28" i="3"/>
  <c r="AL28" i="3"/>
  <c r="AM28" i="3"/>
  <c r="AN28" i="3"/>
  <c r="AO28" i="3"/>
  <c r="AP28" i="3"/>
  <c r="AQ28" i="3"/>
  <c r="AR28" i="3"/>
  <c r="AS28" i="3"/>
  <c r="AT28" i="3"/>
  <c r="AU28" i="3"/>
  <c r="AV28" i="3"/>
  <c r="AW28" i="3"/>
  <c r="AX28" i="3"/>
  <c r="AY28" i="3"/>
  <c r="AZ28" i="3"/>
  <c r="BA28" i="3"/>
  <c r="BB28" i="3"/>
  <c r="BC28" i="3"/>
  <c r="BD28" i="3"/>
  <c r="BE28" i="3"/>
  <c r="BF28" i="3"/>
  <c r="BG28" i="3"/>
  <c r="BH28" i="3"/>
  <c r="BI28" i="3"/>
  <c r="BJ28" i="3"/>
  <c r="BK28" i="3"/>
  <c r="BL28" i="3"/>
  <c r="BM28" i="3"/>
  <c r="BN28" i="3"/>
  <c r="BO28" i="3"/>
  <c r="BP28" i="3"/>
  <c r="BQ28" i="3"/>
  <c r="BR28" i="3"/>
  <c r="BS28" i="3"/>
  <c r="BT28" i="3"/>
  <c r="BU28" i="3"/>
  <c r="BV28" i="3"/>
  <c r="BW28" i="3"/>
  <c r="BX28" i="3"/>
  <c r="BY28" i="3"/>
  <c r="BZ28" i="3"/>
  <c r="CA28" i="3"/>
  <c r="CB28" i="3"/>
  <c r="CC28" i="3"/>
  <c r="CD28" i="3"/>
  <c r="CE28" i="3"/>
  <c r="CF28" i="3"/>
  <c r="CG28" i="3"/>
  <c r="CH28" i="3"/>
  <c r="CI28" i="3"/>
  <c r="CJ28" i="3"/>
  <c r="CK28" i="3"/>
  <c r="CL28" i="3"/>
  <c r="CM28" i="3"/>
  <c r="CN28" i="3"/>
  <c r="CO28" i="3"/>
  <c r="CP28" i="3"/>
  <c r="CQ28" i="3"/>
  <c r="CR28" i="3"/>
  <c r="CS28" i="3"/>
  <c r="CT28" i="3"/>
  <c r="CU28" i="3"/>
  <c r="CV28" i="3"/>
  <c r="CW28" i="3"/>
  <c r="CX28" i="3"/>
  <c r="CY28" i="3"/>
  <c r="CZ28" i="3"/>
  <c r="DA28" i="3"/>
  <c r="DB28" i="3"/>
  <c r="DC28" i="3"/>
  <c r="DD28" i="3"/>
  <c r="DE28" i="3"/>
  <c r="DF28" i="3"/>
  <c r="DG28" i="3"/>
  <c r="DH28" i="3"/>
  <c r="DI28" i="3"/>
  <c r="DJ28" i="3"/>
  <c r="DK28" i="3"/>
  <c r="DL28" i="3"/>
  <c r="DM28" i="3"/>
  <c r="DN28" i="3"/>
  <c r="DO28" i="3"/>
  <c r="DP28" i="3"/>
  <c r="DQ28" i="3"/>
  <c r="DR28" i="3"/>
  <c r="DS28" i="3"/>
  <c r="DT28" i="3"/>
  <c r="DU28" i="3"/>
  <c r="DV28" i="3"/>
  <c r="DW28" i="3"/>
  <c r="DX28" i="3"/>
  <c r="DY28" i="3"/>
  <c r="DZ28" i="3"/>
  <c r="EA28" i="3"/>
  <c r="EB28" i="3"/>
  <c r="EC28" i="3"/>
  <c r="ED28" i="3"/>
  <c r="EE28" i="3"/>
  <c r="EF28" i="3"/>
  <c r="EG28" i="3"/>
  <c r="EH28" i="3"/>
  <c r="EI28" i="3"/>
  <c r="EJ28" i="3"/>
  <c r="EK28" i="3"/>
  <c r="EL28" i="3"/>
  <c r="EM28" i="3"/>
  <c r="EN28" i="3"/>
  <c r="EO28" i="3"/>
  <c r="EP28" i="3"/>
  <c r="EQ28" i="3"/>
  <c r="ER28" i="3"/>
  <c r="ES28" i="3"/>
  <c r="ET28" i="3"/>
  <c r="EU28" i="3"/>
  <c r="EV28" i="3"/>
  <c r="EW28" i="3"/>
  <c r="EX28" i="3"/>
  <c r="EY28" i="3"/>
  <c r="EZ28" i="3"/>
  <c r="FA28" i="3"/>
  <c r="FB28" i="3"/>
  <c r="FC28" i="3"/>
  <c r="FD28" i="3"/>
  <c r="FE28" i="3"/>
  <c r="FF28" i="3"/>
  <c r="FG28" i="3"/>
  <c r="FH28" i="3"/>
  <c r="FI28" i="3"/>
  <c r="FJ28" i="3"/>
  <c r="FK28" i="3"/>
  <c r="FL28" i="3"/>
  <c r="FM28" i="3"/>
  <c r="FN28" i="3"/>
  <c r="FO28" i="3"/>
  <c r="FP28" i="3"/>
  <c r="FQ28" i="3"/>
  <c r="FR28" i="3"/>
  <c r="FS28" i="3"/>
  <c r="FT28" i="3"/>
  <c r="FU28" i="3"/>
  <c r="FV28" i="3"/>
  <c r="FW28" i="3"/>
  <c r="FX28" i="3"/>
  <c r="FY28" i="3"/>
  <c r="FZ28" i="3"/>
  <c r="GA28" i="3"/>
  <c r="GB28" i="3"/>
  <c r="GC28" i="3"/>
  <c r="GD28" i="3"/>
  <c r="GE28" i="3"/>
  <c r="GF28" i="3"/>
  <c r="GG28" i="3"/>
  <c r="GH28" i="3"/>
  <c r="GI28" i="3"/>
  <c r="GJ28" i="3"/>
  <c r="GK28" i="3"/>
  <c r="GL28" i="3"/>
  <c r="GM28" i="3"/>
  <c r="GN28" i="3"/>
  <c r="GO28" i="3"/>
  <c r="GP28" i="3"/>
  <c r="GQ28" i="3"/>
  <c r="GR28" i="3"/>
  <c r="GS28" i="3"/>
  <c r="GT28" i="3"/>
  <c r="GU28" i="3"/>
  <c r="GV28" i="3"/>
  <c r="GW28" i="3"/>
  <c r="GX28" i="3"/>
  <c r="GY28" i="3"/>
  <c r="GZ28" i="3"/>
  <c r="HA28" i="3"/>
  <c r="HB28" i="3"/>
  <c r="HC28" i="3"/>
  <c r="HD28" i="3"/>
  <c r="HE28" i="3"/>
  <c r="HF28" i="3"/>
  <c r="HG28" i="3"/>
  <c r="HH28" i="3"/>
  <c r="HI28" i="3"/>
  <c r="HJ28" i="3"/>
  <c r="HK28" i="3"/>
  <c r="HL28" i="3"/>
  <c r="HM28" i="3"/>
  <c r="HN28" i="3"/>
  <c r="HO28" i="3"/>
  <c r="HP28" i="3"/>
  <c r="HQ28" i="3"/>
  <c r="HR28" i="3"/>
  <c r="HS28" i="3"/>
  <c r="HT28" i="3"/>
  <c r="HU28" i="3"/>
  <c r="HV28" i="3"/>
  <c r="HW28" i="3"/>
  <c r="HX28" i="3"/>
  <c r="HY28" i="3"/>
  <c r="HZ28" i="3"/>
  <c r="IA28" i="3"/>
  <c r="IB28" i="3"/>
  <c r="B29" i="3"/>
  <c r="C29" i="3"/>
  <c r="D29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A29" i="3"/>
  <c r="AB29" i="3"/>
  <c r="AC29" i="3"/>
  <c r="AD29" i="3"/>
  <c r="AE29" i="3"/>
  <c r="AF29" i="3"/>
  <c r="AG29" i="3"/>
  <c r="AH29" i="3"/>
  <c r="AI29" i="3"/>
  <c r="AJ29" i="3"/>
  <c r="AK29" i="3"/>
  <c r="AL29" i="3"/>
  <c r="AM29" i="3"/>
  <c r="AN29" i="3"/>
  <c r="AO29" i="3"/>
  <c r="AP29" i="3"/>
  <c r="AQ29" i="3"/>
  <c r="AR29" i="3"/>
  <c r="AS29" i="3"/>
  <c r="AT29" i="3"/>
  <c r="AU29" i="3"/>
  <c r="AV29" i="3"/>
  <c r="AW29" i="3"/>
  <c r="AX29" i="3"/>
  <c r="AY29" i="3"/>
  <c r="AZ29" i="3"/>
  <c r="BA29" i="3"/>
  <c r="BB29" i="3"/>
  <c r="BC29" i="3"/>
  <c r="BD29" i="3"/>
  <c r="BE29" i="3"/>
  <c r="BF29" i="3"/>
  <c r="BG29" i="3"/>
  <c r="BH29" i="3"/>
  <c r="BI29" i="3"/>
  <c r="BJ29" i="3"/>
  <c r="BK29" i="3"/>
  <c r="BL29" i="3"/>
  <c r="BM29" i="3"/>
  <c r="BN29" i="3"/>
  <c r="BO29" i="3"/>
  <c r="BP29" i="3"/>
  <c r="BQ29" i="3"/>
  <c r="BR29" i="3"/>
  <c r="BS29" i="3"/>
  <c r="BT29" i="3"/>
  <c r="BU29" i="3"/>
  <c r="BV29" i="3"/>
  <c r="BW29" i="3"/>
  <c r="BX29" i="3"/>
  <c r="BY29" i="3"/>
  <c r="BZ29" i="3"/>
  <c r="CA29" i="3"/>
  <c r="CB29" i="3"/>
  <c r="CC29" i="3"/>
  <c r="CD29" i="3"/>
  <c r="CE29" i="3"/>
  <c r="CF29" i="3"/>
  <c r="CG29" i="3"/>
  <c r="CH29" i="3"/>
  <c r="CI29" i="3"/>
  <c r="CJ29" i="3"/>
  <c r="CK29" i="3"/>
  <c r="CL29" i="3"/>
  <c r="CM29" i="3"/>
  <c r="CN29" i="3"/>
  <c r="CO29" i="3"/>
  <c r="CP29" i="3"/>
  <c r="CQ29" i="3"/>
  <c r="CR29" i="3"/>
  <c r="CS29" i="3"/>
  <c r="CT29" i="3"/>
  <c r="CU29" i="3"/>
  <c r="CV29" i="3"/>
  <c r="CW29" i="3"/>
  <c r="CX29" i="3"/>
  <c r="CY29" i="3"/>
  <c r="CZ29" i="3"/>
  <c r="DA29" i="3"/>
  <c r="DB29" i="3"/>
  <c r="DC29" i="3"/>
  <c r="DD29" i="3"/>
  <c r="DE29" i="3"/>
  <c r="DF29" i="3"/>
  <c r="DG29" i="3"/>
  <c r="DH29" i="3"/>
  <c r="DI29" i="3"/>
  <c r="DJ29" i="3"/>
  <c r="DK29" i="3"/>
  <c r="DL29" i="3"/>
  <c r="DM29" i="3"/>
  <c r="DN29" i="3"/>
  <c r="DO29" i="3"/>
  <c r="DP29" i="3"/>
  <c r="DQ29" i="3"/>
  <c r="DR29" i="3"/>
  <c r="DS29" i="3"/>
  <c r="DT29" i="3"/>
  <c r="DU29" i="3"/>
  <c r="DV29" i="3"/>
  <c r="DW29" i="3"/>
  <c r="DX29" i="3"/>
  <c r="DY29" i="3"/>
  <c r="DZ29" i="3"/>
  <c r="EA29" i="3"/>
  <c r="EB29" i="3"/>
  <c r="EC29" i="3"/>
  <c r="ED29" i="3"/>
  <c r="EE29" i="3"/>
  <c r="EF29" i="3"/>
  <c r="EG29" i="3"/>
  <c r="EH29" i="3"/>
  <c r="EI29" i="3"/>
  <c r="EJ29" i="3"/>
  <c r="EK29" i="3"/>
  <c r="EL29" i="3"/>
  <c r="EM29" i="3"/>
  <c r="EN29" i="3"/>
  <c r="EO29" i="3"/>
  <c r="EP29" i="3"/>
  <c r="EQ29" i="3"/>
  <c r="ER29" i="3"/>
  <c r="ES29" i="3"/>
  <c r="ET29" i="3"/>
  <c r="EU29" i="3"/>
  <c r="EV29" i="3"/>
  <c r="EW29" i="3"/>
  <c r="EX29" i="3"/>
  <c r="EY29" i="3"/>
  <c r="EZ29" i="3"/>
  <c r="FA29" i="3"/>
  <c r="FB29" i="3"/>
  <c r="FC29" i="3"/>
  <c r="FD29" i="3"/>
  <c r="FE29" i="3"/>
  <c r="FF29" i="3"/>
  <c r="FG29" i="3"/>
  <c r="FH29" i="3"/>
  <c r="FI29" i="3"/>
  <c r="FJ29" i="3"/>
  <c r="FK29" i="3"/>
  <c r="FL29" i="3"/>
  <c r="FM29" i="3"/>
  <c r="FN29" i="3"/>
  <c r="FO29" i="3"/>
  <c r="FP29" i="3"/>
  <c r="FQ29" i="3"/>
  <c r="FR29" i="3"/>
  <c r="FS29" i="3"/>
  <c r="FT29" i="3"/>
  <c r="FU29" i="3"/>
  <c r="FV29" i="3"/>
  <c r="FW29" i="3"/>
  <c r="FX29" i="3"/>
  <c r="FY29" i="3"/>
  <c r="FZ29" i="3"/>
  <c r="GA29" i="3"/>
  <c r="GB29" i="3"/>
  <c r="GC29" i="3"/>
  <c r="GD29" i="3"/>
  <c r="GE29" i="3"/>
  <c r="GF29" i="3"/>
  <c r="GG29" i="3"/>
  <c r="GH29" i="3"/>
  <c r="GI29" i="3"/>
  <c r="GJ29" i="3"/>
  <c r="GK29" i="3"/>
  <c r="GL29" i="3"/>
  <c r="GM29" i="3"/>
  <c r="GN29" i="3"/>
  <c r="GO29" i="3"/>
  <c r="GP29" i="3"/>
  <c r="GQ29" i="3"/>
  <c r="GR29" i="3"/>
  <c r="GS29" i="3"/>
  <c r="GT29" i="3"/>
  <c r="GU29" i="3"/>
  <c r="GV29" i="3"/>
  <c r="GW29" i="3"/>
  <c r="GX29" i="3"/>
  <c r="GY29" i="3"/>
  <c r="GZ29" i="3"/>
  <c r="HA29" i="3"/>
  <c r="HB29" i="3"/>
  <c r="HC29" i="3"/>
  <c r="HD29" i="3"/>
  <c r="HE29" i="3"/>
  <c r="HF29" i="3"/>
  <c r="HG29" i="3"/>
  <c r="HH29" i="3"/>
  <c r="HI29" i="3"/>
  <c r="HJ29" i="3"/>
  <c r="HK29" i="3"/>
  <c r="HL29" i="3"/>
  <c r="HM29" i="3"/>
  <c r="HN29" i="3"/>
  <c r="HO29" i="3"/>
  <c r="HP29" i="3"/>
  <c r="HQ29" i="3"/>
  <c r="HR29" i="3"/>
  <c r="HS29" i="3"/>
  <c r="HT29" i="3"/>
  <c r="HU29" i="3"/>
  <c r="HV29" i="3"/>
  <c r="HW29" i="3"/>
  <c r="HX29" i="3"/>
  <c r="HY29" i="3"/>
  <c r="HZ29" i="3"/>
  <c r="IA29" i="3"/>
  <c r="IB29" i="3"/>
  <c r="B30" i="3"/>
  <c r="C30" i="3"/>
  <c r="D30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A30" i="3"/>
  <c r="AB30" i="3"/>
  <c r="AC30" i="3"/>
  <c r="AD30" i="3"/>
  <c r="AE30" i="3"/>
  <c r="AF30" i="3"/>
  <c r="AG30" i="3"/>
  <c r="AH30" i="3"/>
  <c r="AI30" i="3"/>
  <c r="AJ30" i="3"/>
  <c r="AK30" i="3"/>
  <c r="AL30" i="3"/>
  <c r="AM30" i="3"/>
  <c r="AN30" i="3"/>
  <c r="AO30" i="3"/>
  <c r="AP30" i="3"/>
  <c r="AQ30" i="3"/>
  <c r="AR30" i="3"/>
  <c r="AS30" i="3"/>
  <c r="AT30" i="3"/>
  <c r="AU30" i="3"/>
  <c r="AV30" i="3"/>
  <c r="AW30" i="3"/>
  <c r="AX30" i="3"/>
  <c r="AY30" i="3"/>
  <c r="AZ30" i="3"/>
  <c r="BA30" i="3"/>
  <c r="BB30" i="3"/>
  <c r="BC30" i="3"/>
  <c r="BD30" i="3"/>
  <c r="BE30" i="3"/>
  <c r="BF30" i="3"/>
  <c r="BG30" i="3"/>
  <c r="BH30" i="3"/>
  <c r="BI30" i="3"/>
  <c r="BJ30" i="3"/>
  <c r="BK30" i="3"/>
  <c r="BL30" i="3"/>
  <c r="BM30" i="3"/>
  <c r="BN30" i="3"/>
  <c r="BO30" i="3"/>
  <c r="BP30" i="3"/>
  <c r="BQ30" i="3"/>
  <c r="BR30" i="3"/>
  <c r="BS30" i="3"/>
  <c r="BT30" i="3"/>
  <c r="BU30" i="3"/>
  <c r="BV30" i="3"/>
  <c r="BW30" i="3"/>
  <c r="BX30" i="3"/>
  <c r="BY30" i="3"/>
  <c r="BZ30" i="3"/>
  <c r="CA30" i="3"/>
  <c r="CB30" i="3"/>
  <c r="CC30" i="3"/>
  <c r="CD30" i="3"/>
  <c r="CE30" i="3"/>
  <c r="CF30" i="3"/>
  <c r="CG30" i="3"/>
  <c r="CH30" i="3"/>
  <c r="CI30" i="3"/>
  <c r="CJ30" i="3"/>
  <c r="CK30" i="3"/>
  <c r="CL30" i="3"/>
  <c r="CM30" i="3"/>
  <c r="CN30" i="3"/>
  <c r="CO30" i="3"/>
  <c r="CP30" i="3"/>
  <c r="CQ30" i="3"/>
  <c r="CR30" i="3"/>
  <c r="CS30" i="3"/>
  <c r="CT30" i="3"/>
  <c r="CU30" i="3"/>
  <c r="CV30" i="3"/>
  <c r="CW30" i="3"/>
  <c r="CX30" i="3"/>
  <c r="CY30" i="3"/>
  <c r="CZ30" i="3"/>
  <c r="DA30" i="3"/>
  <c r="DB30" i="3"/>
  <c r="DC30" i="3"/>
  <c r="DD30" i="3"/>
  <c r="DE30" i="3"/>
  <c r="DF30" i="3"/>
  <c r="DG30" i="3"/>
  <c r="DH30" i="3"/>
  <c r="DI30" i="3"/>
  <c r="DJ30" i="3"/>
  <c r="DK30" i="3"/>
  <c r="DL30" i="3"/>
  <c r="DM30" i="3"/>
  <c r="DN30" i="3"/>
  <c r="DO30" i="3"/>
  <c r="DP30" i="3"/>
  <c r="DQ30" i="3"/>
  <c r="DR30" i="3"/>
  <c r="DS30" i="3"/>
  <c r="DT30" i="3"/>
  <c r="DU30" i="3"/>
  <c r="DV30" i="3"/>
  <c r="DW30" i="3"/>
  <c r="DX30" i="3"/>
  <c r="DY30" i="3"/>
  <c r="DZ30" i="3"/>
  <c r="EA30" i="3"/>
  <c r="EB30" i="3"/>
  <c r="EC30" i="3"/>
  <c r="ED30" i="3"/>
  <c r="EE30" i="3"/>
  <c r="EF30" i="3"/>
  <c r="EG30" i="3"/>
  <c r="EH30" i="3"/>
  <c r="EI30" i="3"/>
  <c r="EJ30" i="3"/>
  <c r="EK30" i="3"/>
  <c r="EL30" i="3"/>
  <c r="EM30" i="3"/>
  <c r="EN30" i="3"/>
  <c r="EO30" i="3"/>
  <c r="EP30" i="3"/>
  <c r="EQ30" i="3"/>
  <c r="ER30" i="3"/>
  <c r="ES30" i="3"/>
  <c r="ET30" i="3"/>
  <c r="EU30" i="3"/>
  <c r="EV30" i="3"/>
  <c r="EW30" i="3"/>
  <c r="EX30" i="3"/>
  <c r="EY30" i="3"/>
  <c r="EZ30" i="3"/>
  <c r="FA30" i="3"/>
  <c r="FB30" i="3"/>
  <c r="FC30" i="3"/>
  <c r="FD30" i="3"/>
  <c r="FE30" i="3"/>
  <c r="FF30" i="3"/>
  <c r="FG30" i="3"/>
  <c r="FH30" i="3"/>
  <c r="FI30" i="3"/>
  <c r="FJ30" i="3"/>
  <c r="FK30" i="3"/>
  <c r="FL30" i="3"/>
  <c r="FM30" i="3"/>
  <c r="FN30" i="3"/>
  <c r="FO30" i="3"/>
  <c r="FP30" i="3"/>
  <c r="FQ30" i="3"/>
  <c r="FR30" i="3"/>
  <c r="FS30" i="3"/>
  <c r="FT30" i="3"/>
  <c r="FU30" i="3"/>
  <c r="FV30" i="3"/>
  <c r="FW30" i="3"/>
  <c r="FX30" i="3"/>
  <c r="FY30" i="3"/>
  <c r="FZ30" i="3"/>
  <c r="GA30" i="3"/>
  <c r="GB30" i="3"/>
  <c r="GC30" i="3"/>
  <c r="GD30" i="3"/>
  <c r="GE30" i="3"/>
  <c r="GF30" i="3"/>
  <c r="GG30" i="3"/>
  <c r="GH30" i="3"/>
  <c r="GI30" i="3"/>
  <c r="GJ30" i="3"/>
  <c r="GK30" i="3"/>
  <c r="GL30" i="3"/>
  <c r="GM30" i="3"/>
  <c r="GN30" i="3"/>
  <c r="GO30" i="3"/>
  <c r="GP30" i="3"/>
  <c r="GQ30" i="3"/>
  <c r="GR30" i="3"/>
  <c r="GS30" i="3"/>
  <c r="GT30" i="3"/>
  <c r="GU30" i="3"/>
  <c r="GV30" i="3"/>
  <c r="GW30" i="3"/>
  <c r="GX30" i="3"/>
  <c r="GY30" i="3"/>
  <c r="GZ30" i="3"/>
  <c r="HA30" i="3"/>
  <c r="HB30" i="3"/>
  <c r="HC30" i="3"/>
  <c r="HD30" i="3"/>
  <c r="HE30" i="3"/>
  <c r="HF30" i="3"/>
  <c r="HG30" i="3"/>
  <c r="HH30" i="3"/>
  <c r="HI30" i="3"/>
  <c r="HJ30" i="3"/>
  <c r="HK30" i="3"/>
  <c r="HL30" i="3"/>
  <c r="HM30" i="3"/>
  <c r="HN30" i="3"/>
  <c r="HO30" i="3"/>
  <c r="HP30" i="3"/>
  <c r="HQ30" i="3"/>
  <c r="HR30" i="3"/>
  <c r="HS30" i="3"/>
  <c r="HT30" i="3"/>
  <c r="HU30" i="3"/>
  <c r="HV30" i="3"/>
  <c r="HW30" i="3"/>
  <c r="HX30" i="3"/>
  <c r="HY30" i="3"/>
  <c r="HZ30" i="3"/>
  <c r="IA30" i="3"/>
  <c r="IB30" i="3"/>
  <c r="B31" i="3"/>
  <c r="C31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A31" i="3"/>
  <c r="AB31" i="3"/>
  <c r="AC31" i="3"/>
  <c r="AD31" i="3"/>
  <c r="AE31" i="3"/>
  <c r="AF31" i="3"/>
  <c r="AG31" i="3"/>
  <c r="AH31" i="3"/>
  <c r="AI31" i="3"/>
  <c r="AJ31" i="3"/>
  <c r="AK31" i="3"/>
  <c r="AL31" i="3"/>
  <c r="AM31" i="3"/>
  <c r="AN31" i="3"/>
  <c r="AO31" i="3"/>
  <c r="AP31" i="3"/>
  <c r="AQ31" i="3"/>
  <c r="AR31" i="3"/>
  <c r="AS31" i="3"/>
  <c r="AT31" i="3"/>
  <c r="AU31" i="3"/>
  <c r="AV31" i="3"/>
  <c r="AW31" i="3"/>
  <c r="AX31" i="3"/>
  <c r="AY31" i="3"/>
  <c r="AZ31" i="3"/>
  <c r="BA31" i="3"/>
  <c r="BB31" i="3"/>
  <c r="BC31" i="3"/>
  <c r="BD31" i="3"/>
  <c r="BE31" i="3"/>
  <c r="BF31" i="3"/>
  <c r="BG31" i="3"/>
  <c r="BH31" i="3"/>
  <c r="BI31" i="3"/>
  <c r="BJ31" i="3"/>
  <c r="BK31" i="3"/>
  <c r="BL31" i="3"/>
  <c r="BM31" i="3"/>
  <c r="BN31" i="3"/>
  <c r="BO31" i="3"/>
  <c r="BP31" i="3"/>
  <c r="BQ31" i="3"/>
  <c r="BR31" i="3"/>
  <c r="BS31" i="3"/>
  <c r="BT31" i="3"/>
  <c r="BU31" i="3"/>
  <c r="BV31" i="3"/>
  <c r="BW31" i="3"/>
  <c r="BX31" i="3"/>
  <c r="BY31" i="3"/>
  <c r="BZ31" i="3"/>
  <c r="CA31" i="3"/>
  <c r="CB31" i="3"/>
  <c r="CC31" i="3"/>
  <c r="CD31" i="3"/>
  <c r="CE31" i="3"/>
  <c r="CF31" i="3"/>
  <c r="CG31" i="3"/>
  <c r="CH31" i="3"/>
  <c r="CI31" i="3"/>
  <c r="CJ31" i="3"/>
  <c r="CK31" i="3"/>
  <c r="CL31" i="3"/>
  <c r="CM31" i="3"/>
  <c r="CN31" i="3"/>
  <c r="CO31" i="3"/>
  <c r="CP31" i="3"/>
  <c r="CQ31" i="3"/>
  <c r="CR31" i="3"/>
  <c r="CS31" i="3"/>
  <c r="CT31" i="3"/>
  <c r="CU31" i="3"/>
  <c r="CV31" i="3"/>
  <c r="CW31" i="3"/>
  <c r="CX31" i="3"/>
  <c r="CY31" i="3"/>
  <c r="CZ31" i="3"/>
  <c r="DA31" i="3"/>
  <c r="DB31" i="3"/>
  <c r="DC31" i="3"/>
  <c r="DD31" i="3"/>
  <c r="DE31" i="3"/>
  <c r="DF31" i="3"/>
  <c r="DG31" i="3"/>
  <c r="DH31" i="3"/>
  <c r="DI31" i="3"/>
  <c r="DJ31" i="3"/>
  <c r="DK31" i="3"/>
  <c r="DL31" i="3"/>
  <c r="DM31" i="3"/>
  <c r="DN31" i="3"/>
  <c r="DO31" i="3"/>
  <c r="DP31" i="3"/>
  <c r="DQ31" i="3"/>
  <c r="DR31" i="3"/>
  <c r="DS31" i="3"/>
  <c r="DT31" i="3"/>
  <c r="DU31" i="3"/>
  <c r="DV31" i="3"/>
  <c r="DW31" i="3"/>
  <c r="DX31" i="3"/>
  <c r="DY31" i="3"/>
  <c r="DZ31" i="3"/>
  <c r="EA31" i="3"/>
  <c r="EB31" i="3"/>
  <c r="EC31" i="3"/>
  <c r="ED31" i="3"/>
  <c r="EE31" i="3"/>
  <c r="EF31" i="3"/>
  <c r="EG31" i="3"/>
  <c r="EH31" i="3"/>
  <c r="EI31" i="3"/>
  <c r="EJ31" i="3"/>
  <c r="EK31" i="3"/>
  <c r="EL31" i="3"/>
  <c r="EM31" i="3"/>
  <c r="EN31" i="3"/>
  <c r="EO31" i="3"/>
  <c r="EP31" i="3"/>
  <c r="EQ31" i="3"/>
  <c r="ER31" i="3"/>
  <c r="ES31" i="3"/>
  <c r="ET31" i="3"/>
  <c r="EU31" i="3"/>
  <c r="EV31" i="3"/>
  <c r="EW31" i="3"/>
  <c r="EX31" i="3"/>
  <c r="EY31" i="3"/>
  <c r="EZ31" i="3"/>
  <c r="FA31" i="3"/>
  <c r="FB31" i="3"/>
  <c r="FC31" i="3"/>
  <c r="FD31" i="3"/>
  <c r="FE31" i="3"/>
  <c r="FF31" i="3"/>
  <c r="FG31" i="3"/>
  <c r="FH31" i="3"/>
  <c r="FI31" i="3"/>
  <c r="FJ31" i="3"/>
  <c r="FK31" i="3"/>
  <c r="FL31" i="3"/>
  <c r="FM31" i="3"/>
  <c r="FN31" i="3"/>
  <c r="FO31" i="3"/>
  <c r="FP31" i="3"/>
  <c r="FQ31" i="3"/>
  <c r="FR31" i="3"/>
  <c r="FS31" i="3"/>
  <c r="FT31" i="3"/>
  <c r="FU31" i="3"/>
  <c r="FV31" i="3"/>
  <c r="FW31" i="3"/>
  <c r="FX31" i="3"/>
  <c r="FY31" i="3"/>
  <c r="FZ31" i="3"/>
  <c r="GA31" i="3"/>
  <c r="GB31" i="3"/>
  <c r="GC31" i="3"/>
  <c r="GD31" i="3"/>
  <c r="GE31" i="3"/>
  <c r="GF31" i="3"/>
  <c r="GG31" i="3"/>
  <c r="GH31" i="3"/>
  <c r="GI31" i="3"/>
  <c r="GJ31" i="3"/>
  <c r="GK31" i="3"/>
  <c r="GL31" i="3"/>
  <c r="GM31" i="3"/>
  <c r="GN31" i="3"/>
  <c r="GO31" i="3"/>
  <c r="GP31" i="3"/>
  <c r="GQ31" i="3"/>
  <c r="GR31" i="3"/>
  <c r="GS31" i="3"/>
  <c r="GT31" i="3"/>
  <c r="GU31" i="3"/>
  <c r="GV31" i="3"/>
  <c r="GW31" i="3"/>
  <c r="GX31" i="3"/>
  <c r="GY31" i="3"/>
  <c r="GZ31" i="3"/>
  <c r="HA31" i="3"/>
  <c r="HB31" i="3"/>
  <c r="HC31" i="3"/>
  <c r="HD31" i="3"/>
  <c r="HE31" i="3"/>
  <c r="HF31" i="3"/>
  <c r="HG31" i="3"/>
  <c r="HH31" i="3"/>
  <c r="HI31" i="3"/>
  <c r="HJ31" i="3"/>
  <c r="HK31" i="3"/>
  <c r="HL31" i="3"/>
  <c r="HM31" i="3"/>
  <c r="HN31" i="3"/>
  <c r="HO31" i="3"/>
  <c r="HP31" i="3"/>
  <c r="HQ31" i="3"/>
  <c r="HR31" i="3"/>
  <c r="HS31" i="3"/>
  <c r="HT31" i="3"/>
  <c r="HU31" i="3"/>
  <c r="HV31" i="3"/>
  <c r="HW31" i="3"/>
  <c r="HX31" i="3"/>
  <c r="HY31" i="3"/>
  <c r="HZ31" i="3"/>
  <c r="IA31" i="3"/>
  <c r="IB31" i="3"/>
  <c r="B32" i="3"/>
  <c r="C32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AA32" i="3"/>
  <c r="AB32" i="3"/>
  <c r="AC32" i="3"/>
  <c r="AD32" i="3"/>
  <c r="AE32" i="3"/>
  <c r="AF32" i="3"/>
  <c r="AG32" i="3"/>
  <c r="AH32" i="3"/>
  <c r="AI32" i="3"/>
  <c r="AJ32" i="3"/>
  <c r="AK32" i="3"/>
  <c r="AL32" i="3"/>
  <c r="AM32" i="3"/>
  <c r="AN32" i="3"/>
  <c r="AO32" i="3"/>
  <c r="AP32" i="3"/>
  <c r="AQ32" i="3"/>
  <c r="AR32" i="3"/>
  <c r="AS32" i="3"/>
  <c r="AT32" i="3"/>
  <c r="AU32" i="3"/>
  <c r="AV32" i="3"/>
  <c r="AW32" i="3"/>
  <c r="AX32" i="3"/>
  <c r="AY32" i="3"/>
  <c r="AZ32" i="3"/>
  <c r="BA32" i="3"/>
  <c r="BB32" i="3"/>
  <c r="BC32" i="3"/>
  <c r="BD32" i="3"/>
  <c r="BE32" i="3"/>
  <c r="BF32" i="3"/>
  <c r="BG32" i="3"/>
  <c r="BH32" i="3"/>
  <c r="BI32" i="3"/>
  <c r="BJ32" i="3"/>
  <c r="BK32" i="3"/>
  <c r="BL32" i="3"/>
  <c r="BM32" i="3"/>
  <c r="BN32" i="3"/>
  <c r="BO32" i="3"/>
  <c r="BP32" i="3"/>
  <c r="BQ32" i="3"/>
  <c r="BR32" i="3"/>
  <c r="BS32" i="3"/>
  <c r="BT32" i="3"/>
  <c r="BU32" i="3"/>
  <c r="BV32" i="3"/>
  <c r="BW32" i="3"/>
  <c r="BX32" i="3"/>
  <c r="BY32" i="3"/>
  <c r="BZ32" i="3"/>
  <c r="CA32" i="3"/>
  <c r="CB32" i="3"/>
  <c r="CC32" i="3"/>
  <c r="CD32" i="3"/>
  <c r="CE32" i="3"/>
  <c r="CF32" i="3"/>
  <c r="CG32" i="3"/>
  <c r="CH32" i="3"/>
  <c r="CI32" i="3"/>
  <c r="CJ32" i="3"/>
  <c r="CK32" i="3"/>
  <c r="CL32" i="3"/>
  <c r="CM32" i="3"/>
  <c r="CN32" i="3"/>
  <c r="CO32" i="3"/>
  <c r="CP32" i="3"/>
  <c r="CQ32" i="3"/>
  <c r="CR32" i="3"/>
  <c r="CS32" i="3"/>
  <c r="CT32" i="3"/>
  <c r="CU32" i="3"/>
  <c r="CV32" i="3"/>
  <c r="CW32" i="3"/>
  <c r="CX32" i="3"/>
  <c r="CY32" i="3"/>
  <c r="CZ32" i="3"/>
  <c r="DA32" i="3"/>
  <c r="DB32" i="3"/>
  <c r="DC32" i="3"/>
  <c r="DD32" i="3"/>
  <c r="DE32" i="3"/>
  <c r="DF32" i="3"/>
  <c r="DG32" i="3"/>
  <c r="DH32" i="3"/>
  <c r="DI32" i="3"/>
  <c r="DJ32" i="3"/>
  <c r="DK32" i="3"/>
  <c r="DL32" i="3"/>
  <c r="DM32" i="3"/>
  <c r="DN32" i="3"/>
  <c r="DO32" i="3"/>
  <c r="DP32" i="3"/>
  <c r="DQ32" i="3"/>
  <c r="DR32" i="3"/>
  <c r="DS32" i="3"/>
  <c r="DT32" i="3"/>
  <c r="DU32" i="3"/>
  <c r="DV32" i="3"/>
  <c r="DW32" i="3"/>
  <c r="DX32" i="3"/>
  <c r="DY32" i="3"/>
  <c r="DZ32" i="3"/>
  <c r="EA32" i="3"/>
  <c r="EB32" i="3"/>
  <c r="EC32" i="3"/>
  <c r="ED32" i="3"/>
  <c r="EE32" i="3"/>
  <c r="EF32" i="3"/>
  <c r="EG32" i="3"/>
  <c r="EH32" i="3"/>
  <c r="EI32" i="3"/>
  <c r="EJ32" i="3"/>
  <c r="EK32" i="3"/>
  <c r="EL32" i="3"/>
  <c r="EM32" i="3"/>
  <c r="EN32" i="3"/>
  <c r="EO32" i="3"/>
  <c r="EP32" i="3"/>
  <c r="EQ32" i="3"/>
  <c r="ER32" i="3"/>
  <c r="ES32" i="3"/>
  <c r="ET32" i="3"/>
  <c r="EU32" i="3"/>
  <c r="EV32" i="3"/>
  <c r="EW32" i="3"/>
  <c r="EX32" i="3"/>
  <c r="EY32" i="3"/>
  <c r="EZ32" i="3"/>
  <c r="FA32" i="3"/>
  <c r="FB32" i="3"/>
  <c r="FC32" i="3"/>
  <c r="FD32" i="3"/>
  <c r="FE32" i="3"/>
  <c r="FF32" i="3"/>
  <c r="FG32" i="3"/>
  <c r="FH32" i="3"/>
  <c r="FI32" i="3"/>
  <c r="FJ32" i="3"/>
  <c r="FK32" i="3"/>
  <c r="FL32" i="3"/>
  <c r="FM32" i="3"/>
  <c r="FN32" i="3"/>
  <c r="FO32" i="3"/>
  <c r="FP32" i="3"/>
  <c r="FQ32" i="3"/>
  <c r="FR32" i="3"/>
  <c r="FS32" i="3"/>
  <c r="FT32" i="3"/>
  <c r="FU32" i="3"/>
  <c r="FV32" i="3"/>
  <c r="FW32" i="3"/>
  <c r="FX32" i="3"/>
  <c r="FY32" i="3"/>
  <c r="FZ32" i="3"/>
  <c r="GA32" i="3"/>
  <c r="GB32" i="3"/>
  <c r="GC32" i="3"/>
  <c r="GD32" i="3"/>
  <c r="GE32" i="3"/>
  <c r="GF32" i="3"/>
  <c r="GG32" i="3"/>
  <c r="GH32" i="3"/>
  <c r="GI32" i="3"/>
  <c r="GJ32" i="3"/>
  <c r="GK32" i="3"/>
  <c r="GL32" i="3"/>
  <c r="GM32" i="3"/>
  <c r="GN32" i="3"/>
  <c r="GO32" i="3"/>
  <c r="GP32" i="3"/>
  <c r="GQ32" i="3"/>
  <c r="GR32" i="3"/>
  <c r="GS32" i="3"/>
  <c r="GT32" i="3"/>
  <c r="GU32" i="3"/>
  <c r="GV32" i="3"/>
  <c r="GW32" i="3"/>
  <c r="GX32" i="3"/>
  <c r="GY32" i="3"/>
  <c r="GZ32" i="3"/>
  <c r="HA32" i="3"/>
  <c r="HB32" i="3"/>
  <c r="HC32" i="3"/>
  <c r="HD32" i="3"/>
  <c r="HE32" i="3"/>
  <c r="HF32" i="3"/>
  <c r="HG32" i="3"/>
  <c r="HH32" i="3"/>
  <c r="HI32" i="3"/>
  <c r="HJ32" i="3"/>
  <c r="HK32" i="3"/>
  <c r="HL32" i="3"/>
  <c r="HM32" i="3"/>
  <c r="HN32" i="3"/>
  <c r="HO32" i="3"/>
  <c r="HP32" i="3"/>
  <c r="HQ32" i="3"/>
  <c r="HR32" i="3"/>
  <c r="HS32" i="3"/>
  <c r="HT32" i="3"/>
  <c r="HU32" i="3"/>
  <c r="HV32" i="3"/>
  <c r="HW32" i="3"/>
  <c r="HX32" i="3"/>
  <c r="HY32" i="3"/>
  <c r="HZ32" i="3"/>
  <c r="IA32" i="3"/>
  <c r="IB32" i="3"/>
  <c r="IB2" i="3"/>
  <c r="C2" i="3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AK2" i="3"/>
  <c r="AL2" i="3"/>
  <c r="AM2" i="3"/>
  <c r="AN2" i="3"/>
  <c r="AO2" i="3"/>
  <c r="AP2" i="3"/>
  <c r="AQ2" i="3"/>
  <c r="AR2" i="3"/>
  <c r="AS2" i="3"/>
  <c r="AT2" i="3"/>
  <c r="AU2" i="3"/>
  <c r="AV2" i="3"/>
  <c r="AW2" i="3"/>
  <c r="AX2" i="3"/>
  <c r="AY2" i="3"/>
  <c r="AZ2" i="3"/>
  <c r="BA2" i="3"/>
  <c r="BB2" i="3"/>
  <c r="BC2" i="3"/>
  <c r="BD2" i="3"/>
  <c r="BE2" i="3"/>
  <c r="BF2" i="3"/>
  <c r="BG2" i="3"/>
  <c r="BH2" i="3"/>
  <c r="BI2" i="3"/>
  <c r="BJ2" i="3"/>
  <c r="BK2" i="3"/>
  <c r="BL2" i="3"/>
  <c r="BM2" i="3"/>
  <c r="BN2" i="3"/>
  <c r="BO2" i="3"/>
  <c r="BP2" i="3"/>
  <c r="BQ2" i="3"/>
  <c r="BR2" i="3"/>
  <c r="BS2" i="3"/>
  <c r="BT2" i="3"/>
  <c r="BU2" i="3"/>
  <c r="BV2" i="3"/>
  <c r="BW2" i="3"/>
  <c r="BX2" i="3"/>
  <c r="BY2" i="3"/>
  <c r="BZ2" i="3"/>
  <c r="CA2" i="3"/>
  <c r="CB2" i="3"/>
  <c r="CC2" i="3"/>
  <c r="CD2" i="3"/>
  <c r="CE2" i="3"/>
  <c r="CF2" i="3"/>
  <c r="CG2" i="3"/>
  <c r="CH2" i="3"/>
  <c r="CI2" i="3"/>
  <c r="CJ2" i="3"/>
  <c r="CK2" i="3"/>
  <c r="CL2" i="3"/>
  <c r="CM2" i="3"/>
  <c r="CN2" i="3"/>
  <c r="CO2" i="3"/>
  <c r="CP2" i="3"/>
  <c r="CQ2" i="3"/>
  <c r="CR2" i="3"/>
  <c r="CS2" i="3"/>
  <c r="CT2" i="3"/>
  <c r="CU2" i="3"/>
  <c r="CV2" i="3"/>
  <c r="CW2" i="3"/>
  <c r="CX2" i="3"/>
  <c r="CY2" i="3"/>
  <c r="CZ2" i="3"/>
  <c r="DA2" i="3"/>
  <c r="DB2" i="3"/>
  <c r="DC2" i="3"/>
  <c r="DD2" i="3"/>
  <c r="DE2" i="3"/>
  <c r="DF2" i="3"/>
  <c r="DG2" i="3"/>
  <c r="DH2" i="3"/>
  <c r="DI2" i="3"/>
  <c r="DJ2" i="3"/>
  <c r="DK2" i="3"/>
  <c r="DL2" i="3"/>
  <c r="DM2" i="3"/>
  <c r="DN2" i="3"/>
  <c r="DO2" i="3"/>
  <c r="DP2" i="3"/>
  <c r="DQ2" i="3"/>
  <c r="DR2" i="3"/>
  <c r="DS2" i="3"/>
  <c r="DT2" i="3"/>
  <c r="DU2" i="3"/>
  <c r="DV2" i="3"/>
  <c r="DW2" i="3"/>
  <c r="DX2" i="3"/>
  <c r="DY2" i="3"/>
  <c r="DZ2" i="3"/>
  <c r="EA2" i="3"/>
  <c r="EB2" i="3"/>
  <c r="EC2" i="3"/>
  <c r="ED2" i="3"/>
  <c r="EE2" i="3"/>
  <c r="EF2" i="3"/>
  <c r="EG2" i="3"/>
  <c r="EH2" i="3"/>
  <c r="EI2" i="3"/>
  <c r="EJ2" i="3"/>
  <c r="EK2" i="3"/>
  <c r="EL2" i="3"/>
  <c r="EM2" i="3"/>
  <c r="EN2" i="3"/>
  <c r="EO2" i="3"/>
  <c r="EP2" i="3"/>
  <c r="EQ2" i="3"/>
  <c r="ER2" i="3"/>
  <c r="ES2" i="3"/>
  <c r="ET2" i="3"/>
  <c r="EU2" i="3"/>
  <c r="EV2" i="3"/>
  <c r="EW2" i="3"/>
  <c r="EX2" i="3"/>
  <c r="EY2" i="3"/>
  <c r="EZ2" i="3"/>
  <c r="FA2" i="3"/>
  <c r="FB2" i="3"/>
  <c r="FC2" i="3"/>
  <c r="FD2" i="3"/>
  <c r="FE2" i="3"/>
  <c r="FF2" i="3"/>
  <c r="FG2" i="3"/>
  <c r="FH2" i="3"/>
  <c r="FI2" i="3"/>
  <c r="FJ2" i="3"/>
  <c r="FK2" i="3"/>
  <c r="FL2" i="3"/>
  <c r="FM2" i="3"/>
  <c r="FN2" i="3"/>
  <c r="FO2" i="3"/>
  <c r="FP2" i="3"/>
  <c r="FQ2" i="3"/>
  <c r="FR2" i="3"/>
  <c r="FS2" i="3"/>
  <c r="FT2" i="3"/>
  <c r="FU2" i="3"/>
  <c r="FV2" i="3"/>
  <c r="FW2" i="3"/>
  <c r="FX2" i="3"/>
  <c r="FY2" i="3"/>
  <c r="FZ2" i="3"/>
  <c r="GA2" i="3"/>
  <c r="GB2" i="3"/>
  <c r="GC2" i="3"/>
  <c r="GD2" i="3"/>
  <c r="GE2" i="3"/>
  <c r="GF2" i="3"/>
  <c r="GG2" i="3"/>
  <c r="GH2" i="3"/>
  <c r="GI2" i="3"/>
  <c r="GJ2" i="3"/>
  <c r="GK2" i="3"/>
  <c r="GL2" i="3"/>
  <c r="GM2" i="3"/>
  <c r="GN2" i="3"/>
  <c r="GO2" i="3"/>
  <c r="GP2" i="3"/>
  <c r="GQ2" i="3"/>
  <c r="GR2" i="3"/>
  <c r="GS2" i="3"/>
  <c r="GT2" i="3"/>
  <c r="GU2" i="3"/>
  <c r="GV2" i="3"/>
  <c r="GW2" i="3"/>
  <c r="GX2" i="3"/>
  <c r="GY2" i="3"/>
  <c r="GZ2" i="3"/>
  <c r="HA2" i="3"/>
  <c r="HB2" i="3"/>
  <c r="HC2" i="3"/>
  <c r="HD2" i="3"/>
  <c r="HE2" i="3"/>
  <c r="HF2" i="3"/>
  <c r="HG2" i="3"/>
  <c r="HH2" i="3"/>
  <c r="HI2" i="3"/>
  <c r="HJ2" i="3"/>
  <c r="HK2" i="3"/>
  <c r="HL2" i="3"/>
  <c r="HM2" i="3"/>
  <c r="HN2" i="3"/>
  <c r="HO2" i="3"/>
  <c r="HP2" i="3"/>
  <c r="HQ2" i="3"/>
  <c r="HR2" i="3"/>
  <c r="HS2" i="3"/>
  <c r="HT2" i="3"/>
  <c r="HU2" i="3"/>
  <c r="HV2" i="3"/>
  <c r="HW2" i="3"/>
  <c r="HX2" i="3"/>
  <c r="HY2" i="3"/>
  <c r="HZ2" i="3"/>
  <c r="IA2" i="3"/>
  <c r="B2" i="3"/>
  <c r="B6" i="5" s="1"/>
  <c r="N28" i="6" l="1"/>
  <c r="O28" i="6" s="1"/>
  <c r="L28" i="5"/>
  <c r="N24" i="6"/>
  <c r="O24" i="6" s="1"/>
  <c r="L24" i="5"/>
  <c r="N20" i="6"/>
  <c r="O20" i="6" s="1"/>
  <c r="L20" i="5"/>
  <c r="N16" i="6"/>
  <c r="O16" i="6" s="1"/>
  <c r="L16" i="5"/>
  <c r="N8" i="6"/>
  <c r="O8" i="6" s="1"/>
  <c r="L8" i="5"/>
  <c r="N13" i="6"/>
  <c r="O13" i="6" s="1"/>
  <c r="L13" i="5"/>
  <c r="M34" i="5"/>
  <c r="N26" i="6"/>
  <c r="O26" i="6" s="1"/>
  <c r="L26" i="5"/>
  <c r="N18" i="6"/>
  <c r="O18" i="6" s="1"/>
  <c r="L18" i="5"/>
  <c r="M22" i="5" s="1"/>
  <c r="N6" i="6"/>
  <c r="O6" i="6" s="1"/>
  <c r="L6" i="5"/>
  <c r="N12" i="6"/>
  <c r="O12" i="6" s="1"/>
  <c r="L12" i="5"/>
  <c r="N29" i="6"/>
  <c r="O29" i="6" s="1"/>
  <c r="L29" i="5"/>
  <c r="M33" i="5" s="1"/>
  <c r="N25" i="6"/>
  <c r="O25" i="6" s="1"/>
  <c r="L25" i="5"/>
  <c r="N21" i="6"/>
  <c r="O21" i="6" s="1"/>
  <c r="L21" i="5"/>
  <c r="N17" i="6"/>
  <c r="O17" i="6" s="1"/>
  <c r="L17" i="5"/>
  <c r="N9" i="6"/>
  <c r="O9" i="6" s="1"/>
  <c r="L9" i="5"/>
  <c r="N22" i="6"/>
  <c r="O22" i="6" s="1"/>
  <c r="L22" i="5"/>
  <c r="N14" i="6"/>
  <c r="O14" i="6" s="1"/>
  <c r="L14" i="5"/>
  <c r="N10" i="6"/>
  <c r="O10" i="6" s="1"/>
  <c r="L10" i="5"/>
  <c r="M14" i="5" s="1"/>
  <c r="N27" i="6"/>
  <c r="O27" i="6" s="1"/>
  <c r="L27" i="5"/>
  <c r="M31" i="5" s="1"/>
  <c r="N23" i="6"/>
  <c r="O23" i="6" s="1"/>
  <c r="L23" i="5"/>
  <c r="N19" i="6"/>
  <c r="O19" i="6" s="1"/>
  <c r="L19" i="5"/>
  <c r="N15" i="6"/>
  <c r="O15" i="6" s="1"/>
  <c r="L15" i="5"/>
  <c r="N11" i="6"/>
  <c r="O11" i="6" s="1"/>
  <c r="L11" i="5"/>
  <c r="N7" i="6"/>
  <c r="O7" i="6" s="1"/>
  <c r="L7" i="5"/>
  <c r="N30" i="6"/>
  <c r="O30" i="6" s="1"/>
  <c r="H35" i="5"/>
  <c r="Q35" i="6"/>
  <c r="R35" i="6" s="1"/>
  <c r="I37" i="5"/>
  <c r="N31" i="6"/>
  <c r="O31" i="6" s="1"/>
  <c r="H33" i="5"/>
  <c r="H36" i="5"/>
  <c r="N32" i="6"/>
  <c r="O32" i="6" s="1"/>
  <c r="H34" i="5"/>
  <c r="D33" i="5"/>
  <c r="Q33" i="5" s="1"/>
  <c r="I38" i="5"/>
  <c r="E37" i="5"/>
  <c r="IC16" i="4"/>
  <c r="IC26" i="4"/>
  <c r="IC27" i="4"/>
  <c r="IC9" i="3"/>
  <c r="IC21" i="4"/>
  <c r="IC18" i="4"/>
  <c r="IC20" i="4"/>
  <c r="IC22" i="4"/>
  <c r="IC23" i="4"/>
  <c r="IC5" i="4"/>
  <c r="IC13" i="4"/>
  <c r="IC29" i="4"/>
  <c r="IC17" i="3"/>
  <c r="IC20" i="3"/>
  <c r="IC22" i="3"/>
  <c r="IC21" i="3"/>
  <c r="IC18" i="3"/>
  <c r="IC11" i="3"/>
  <c r="IC6" i="4"/>
  <c r="IC7" i="4"/>
  <c r="IC16" i="3"/>
  <c r="IC14" i="3"/>
  <c r="IC25" i="3"/>
  <c r="IC5" i="3"/>
  <c r="IC19" i="4"/>
  <c r="IC12" i="3"/>
  <c r="IC15" i="3"/>
  <c r="IC14" i="4"/>
  <c r="IC17" i="4"/>
  <c r="IC32" i="4"/>
  <c r="IC19" i="3"/>
  <c r="IC4" i="4"/>
  <c r="IC8" i="4"/>
  <c r="IC24" i="4"/>
  <c r="IC8" i="3"/>
  <c r="IC26" i="3"/>
  <c r="IC23" i="3"/>
  <c r="IC3" i="3"/>
  <c r="IC7" i="3"/>
  <c r="IC10" i="3"/>
  <c r="IC6" i="3"/>
  <c r="IC24" i="3"/>
  <c r="IC4" i="3"/>
  <c r="IC11" i="4"/>
  <c r="IC15" i="4"/>
  <c r="IC28" i="4"/>
  <c r="IC31" i="4"/>
  <c r="IC10" i="4"/>
  <c r="IC12" i="4"/>
  <c r="IC30" i="4"/>
  <c r="IC9" i="4"/>
  <c r="IC25" i="4"/>
  <c r="IC13" i="3"/>
  <c r="E33" i="5"/>
  <c r="Q32" i="6"/>
  <c r="R32" i="6" s="1"/>
  <c r="IC3" i="4"/>
  <c r="IC31" i="3"/>
  <c r="IC29" i="3"/>
  <c r="IC30" i="3"/>
  <c r="IC2" i="4"/>
  <c r="IC27" i="3"/>
  <c r="IC32" i="3"/>
  <c r="IC28" i="3"/>
  <c r="E7" i="5"/>
  <c r="R7" i="5" s="1"/>
  <c r="D7" i="5"/>
  <c r="Q7" i="5" s="1"/>
  <c r="E36" i="5"/>
  <c r="R36" i="5" s="1"/>
  <c r="E12" i="5"/>
  <c r="R12" i="5" s="1"/>
  <c r="E10" i="5"/>
  <c r="R10" i="5" s="1"/>
  <c r="E9" i="5"/>
  <c r="R9" i="5" s="1"/>
  <c r="E29" i="5"/>
  <c r="E27" i="5"/>
  <c r="E25" i="5"/>
  <c r="E23" i="5"/>
  <c r="E21" i="5"/>
  <c r="E19" i="5"/>
  <c r="E17" i="5"/>
  <c r="E15" i="5"/>
  <c r="E13" i="5"/>
  <c r="I34" i="5"/>
  <c r="E30" i="5"/>
  <c r="E28" i="5"/>
  <c r="E26" i="5"/>
  <c r="E24" i="5"/>
  <c r="E22" i="5"/>
  <c r="E20" i="5"/>
  <c r="E18" i="5"/>
  <c r="E16" i="5"/>
  <c r="E14" i="5"/>
  <c r="E35" i="5"/>
  <c r="D32" i="5"/>
  <c r="D30" i="5"/>
  <c r="H26" i="5"/>
  <c r="H20" i="5"/>
  <c r="H14" i="5"/>
  <c r="D8" i="5"/>
  <c r="Q8" i="5" s="1"/>
  <c r="E11" i="5"/>
  <c r="H30" i="5"/>
  <c r="H28" i="5"/>
  <c r="H24" i="5"/>
  <c r="H22" i="5"/>
  <c r="H18" i="5"/>
  <c r="H16" i="5"/>
  <c r="H12" i="5"/>
  <c r="D31" i="5"/>
  <c r="D27" i="5"/>
  <c r="Q27" i="5" s="1"/>
  <c r="D25" i="5"/>
  <c r="Q25" i="5" s="1"/>
  <c r="D21" i="5"/>
  <c r="Q21" i="5" s="1"/>
  <c r="D17" i="5"/>
  <c r="Q17" i="5" s="1"/>
  <c r="D13" i="5"/>
  <c r="Q13" i="5" s="1"/>
  <c r="D9" i="5"/>
  <c r="Q9" i="5" s="1"/>
  <c r="I36" i="5"/>
  <c r="I33" i="5"/>
  <c r="I11" i="5"/>
  <c r="E32" i="5"/>
  <c r="E8" i="5"/>
  <c r="I35" i="5"/>
  <c r="H31" i="5"/>
  <c r="H29" i="5"/>
  <c r="H27" i="5"/>
  <c r="H25" i="5"/>
  <c r="H23" i="5"/>
  <c r="H21" i="5"/>
  <c r="H19" i="5"/>
  <c r="H17" i="5"/>
  <c r="H15" i="5"/>
  <c r="H13" i="5"/>
  <c r="H11" i="5"/>
  <c r="D28" i="5"/>
  <c r="D26" i="5"/>
  <c r="Q26" i="5" s="1"/>
  <c r="D24" i="5"/>
  <c r="Q24" i="5" s="1"/>
  <c r="D22" i="5"/>
  <c r="Q22" i="5" s="1"/>
  <c r="D20" i="5"/>
  <c r="Q20" i="5" s="1"/>
  <c r="D18" i="5"/>
  <c r="Q18" i="5" s="1"/>
  <c r="D16" i="5"/>
  <c r="Q16" i="5" s="1"/>
  <c r="D14" i="5"/>
  <c r="Q14" i="5" s="1"/>
  <c r="D12" i="5"/>
  <c r="D10" i="5"/>
  <c r="Q10" i="5" s="1"/>
  <c r="H32" i="5"/>
  <c r="D29" i="5"/>
  <c r="D23" i="5"/>
  <c r="D19" i="5"/>
  <c r="Q19" i="5" s="1"/>
  <c r="D15" i="5"/>
  <c r="Q15" i="5" s="1"/>
  <c r="D11" i="5"/>
  <c r="Q11" i="5" s="1"/>
  <c r="I32" i="5"/>
  <c r="I30" i="5"/>
  <c r="I28" i="5"/>
  <c r="I26" i="5"/>
  <c r="I24" i="5"/>
  <c r="I22" i="5"/>
  <c r="I20" i="5"/>
  <c r="I18" i="5"/>
  <c r="I16" i="5"/>
  <c r="I14" i="5"/>
  <c r="I12" i="5"/>
  <c r="E34" i="5"/>
  <c r="G38" i="5" s="1"/>
  <c r="E31" i="5"/>
  <c r="I31" i="5"/>
  <c r="I27" i="5"/>
  <c r="I23" i="5"/>
  <c r="I19" i="5"/>
  <c r="I13" i="5"/>
  <c r="I29" i="5"/>
  <c r="I25" i="5"/>
  <c r="I21" i="5"/>
  <c r="I17" i="5"/>
  <c r="I15" i="5"/>
  <c r="IC2" i="3"/>
  <c r="M30" i="5" l="1"/>
  <c r="M13" i="5"/>
  <c r="M12" i="5"/>
  <c r="M11" i="5"/>
  <c r="M21" i="5"/>
  <c r="M20" i="5"/>
  <c r="M24" i="5"/>
  <c r="M29" i="5"/>
  <c r="M32" i="5"/>
  <c r="M18" i="5"/>
  <c r="M26" i="5"/>
  <c r="M17" i="5"/>
  <c r="M15" i="5"/>
  <c r="M25" i="5"/>
  <c r="M19" i="5"/>
  <c r="M28" i="5"/>
  <c r="M23" i="5"/>
  <c r="M27" i="5"/>
  <c r="M16" i="5"/>
  <c r="R33" i="5"/>
  <c r="G37" i="5"/>
  <c r="Q30" i="5"/>
  <c r="F34" i="5"/>
  <c r="S34" i="5" s="1"/>
  <c r="Q32" i="5"/>
  <c r="F36" i="5"/>
  <c r="S36" i="5" s="1"/>
  <c r="Q31" i="5"/>
  <c r="F35" i="5"/>
  <c r="S35" i="5" s="1"/>
  <c r="Q29" i="5"/>
  <c r="F33" i="5"/>
  <c r="S33" i="5" s="1"/>
  <c r="G16" i="5"/>
  <c r="T16" i="5" s="1"/>
  <c r="G17" i="5"/>
  <c r="G24" i="5"/>
  <c r="T24" i="5" s="1"/>
  <c r="R34" i="5"/>
  <c r="G12" i="5"/>
  <c r="R8" i="5"/>
  <c r="G13" i="5"/>
  <c r="R11" i="5"/>
  <c r="R14" i="5"/>
  <c r="R17" i="5"/>
  <c r="G23" i="5"/>
  <c r="R16" i="5"/>
  <c r="R24" i="5"/>
  <c r="R27" i="5"/>
  <c r="G25" i="5"/>
  <c r="G20" i="5"/>
  <c r="R18" i="5"/>
  <c r="G28" i="5"/>
  <c r="R26" i="5"/>
  <c r="R13" i="5"/>
  <c r="R21" i="5"/>
  <c r="R29" i="5"/>
  <c r="T17" i="5"/>
  <c r="R22" i="5"/>
  <c r="R30" i="5"/>
  <c r="R25" i="5"/>
  <c r="R32" i="5"/>
  <c r="G22" i="5"/>
  <c r="R19" i="5"/>
  <c r="G35" i="5"/>
  <c r="R31" i="5"/>
  <c r="F27" i="5"/>
  <c r="Q23" i="5"/>
  <c r="F16" i="5"/>
  <c r="Q12" i="5"/>
  <c r="F32" i="5"/>
  <c r="Q28" i="5"/>
  <c r="G15" i="5"/>
  <c r="G14" i="5"/>
  <c r="G30" i="5"/>
  <c r="R35" i="5"/>
  <c r="R20" i="5"/>
  <c r="R28" i="5"/>
  <c r="R15" i="5"/>
  <c r="R23" i="5"/>
  <c r="F12" i="5"/>
  <c r="G19" i="5"/>
  <c r="G27" i="5"/>
  <c r="G18" i="5"/>
  <c r="G26" i="5"/>
  <c r="G21" i="5"/>
  <c r="G29" i="5"/>
  <c r="F24" i="5"/>
  <c r="F21" i="5"/>
  <c r="F15" i="5"/>
  <c r="F26" i="5"/>
  <c r="F25" i="5"/>
  <c r="G33" i="5"/>
  <c r="G32" i="5"/>
  <c r="F18" i="5"/>
  <c r="G36" i="5"/>
  <c r="G34" i="5"/>
  <c r="G31" i="5"/>
  <c r="F19" i="5"/>
  <c r="F20" i="5"/>
  <c r="F28" i="5"/>
  <c r="F13" i="5"/>
  <c r="F29" i="5"/>
  <c r="F23" i="5"/>
  <c r="F14" i="5"/>
  <c r="F22" i="5"/>
  <c r="F30" i="5"/>
  <c r="F17" i="5"/>
  <c r="F31" i="5"/>
  <c r="F11" i="5"/>
  <c r="G11" i="5"/>
  <c r="Q5" i="5" l="1"/>
  <c r="R5" i="5"/>
  <c r="S31" i="5"/>
  <c r="S28" i="5"/>
  <c r="T33" i="5"/>
  <c r="T26" i="5"/>
  <c r="T25" i="5"/>
  <c r="S23" i="5"/>
  <c r="T36" i="5"/>
  <c r="S24" i="5"/>
  <c r="S16" i="5"/>
  <c r="T22" i="5"/>
  <c r="T11" i="5"/>
  <c r="S29" i="5"/>
  <c r="S19" i="5"/>
  <c r="S18" i="5"/>
  <c r="S26" i="5"/>
  <c r="T29" i="5"/>
  <c r="T27" i="5"/>
  <c r="T35" i="5"/>
  <c r="T13" i="5"/>
  <c r="S14" i="5"/>
  <c r="T34" i="5"/>
  <c r="S21" i="5"/>
  <c r="S12" i="5"/>
  <c r="T14" i="5"/>
  <c r="T28" i="5"/>
  <c r="S17" i="5"/>
  <c r="S20" i="5"/>
  <c r="S25" i="5"/>
  <c r="T18" i="5"/>
  <c r="T15" i="5"/>
  <c r="S30" i="5"/>
  <c r="S11" i="5"/>
  <c r="S22" i="5"/>
  <c r="S13" i="5"/>
  <c r="T31" i="5"/>
  <c r="T32" i="5"/>
  <c r="S15" i="5"/>
  <c r="T21" i="5"/>
  <c r="T19" i="5"/>
  <c r="T30" i="5"/>
  <c r="S32" i="5"/>
  <c r="S27" i="5"/>
  <c r="T20" i="5"/>
  <c r="T23" i="5"/>
  <c r="T12" i="5"/>
  <c r="S5" i="5" l="1"/>
  <c r="T5" i="5"/>
</calcChain>
</file>

<file path=xl/sharedStrings.xml><?xml version="1.0" encoding="utf-8"?>
<sst xmlns="http://schemas.openxmlformats.org/spreadsheetml/2006/main" count="16710" uniqueCount="613">
  <si>
    <t>iso_code</t>
  </si>
  <si>
    <t>country</t>
  </si>
  <si>
    <t>year</t>
  </si>
  <si>
    <t>co2</t>
  </si>
  <si>
    <t>consumption_co2</t>
  </si>
  <si>
    <t>co2_growth_prct</t>
  </si>
  <si>
    <t>co2_growth_abs</t>
  </si>
  <si>
    <t>trade_co2</t>
  </si>
  <si>
    <t>co2_per_capita</t>
  </si>
  <si>
    <t>consumption_co2_per_capita</t>
  </si>
  <si>
    <t>share_global_co2</t>
  </si>
  <si>
    <t>cumulative_co2</t>
  </si>
  <si>
    <t>share_global_cumulative_co2</t>
  </si>
  <si>
    <t>co2_per_gdp</t>
  </si>
  <si>
    <t>consumption_co2_per_gdp</t>
  </si>
  <si>
    <t>co2_per_unit_energy</t>
  </si>
  <si>
    <t>coal_co2</t>
  </si>
  <si>
    <t>cement_co2</t>
  </si>
  <si>
    <t>flaring_co2</t>
  </si>
  <si>
    <t>gas_co2</t>
  </si>
  <si>
    <t>oil_co2</t>
  </si>
  <si>
    <t>other_industry_co2</t>
  </si>
  <si>
    <t>cement_co2_per_capita</t>
  </si>
  <si>
    <t>coal_co2_per_capita</t>
  </si>
  <si>
    <t>flaring_co2_per_capita</t>
  </si>
  <si>
    <t>gas_co2_per_capita</t>
  </si>
  <si>
    <t>oil_co2_per_capita</t>
  </si>
  <si>
    <t>other_co2_per_capita</t>
  </si>
  <si>
    <t>trade_co2_share</t>
  </si>
  <si>
    <t>share_global_cement_co2</t>
  </si>
  <si>
    <t>share_global_coal_co2</t>
  </si>
  <si>
    <t>share_global_flaring_co2</t>
  </si>
  <si>
    <t>share_global_gas_co2</t>
  </si>
  <si>
    <t>share_global_oil_co2</t>
  </si>
  <si>
    <t>share_global_other_co2</t>
  </si>
  <si>
    <t>cumulative_cement_co2</t>
  </si>
  <si>
    <t>cumulative_coal_co2</t>
  </si>
  <si>
    <t>cumulative_flaring_co2</t>
  </si>
  <si>
    <t>cumulative_gas_co2</t>
  </si>
  <si>
    <t>cumulative_oil_co2</t>
  </si>
  <si>
    <t>cumulative_other_co2</t>
  </si>
  <si>
    <t>share_global_cumulative_cement_co2</t>
  </si>
  <si>
    <t>share_global_cumulative_coal_co2</t>
  </si>
  <si>
    <t>share_global_cumulative_flaring_co2</t>
  </si>
  <si>
    <t>share_global_cumulative_gas_co2</t>
  </si>
  <si>
    <t>share_global_cumulative_oil_co2</t>
  </si>
  <si>
    <t>share_global_cumulative_other_co2</t>
  </si>
  <si>
    <t>total_ghg</t>
  </si>
  <si>
    <t>ghg_per_capita</t>
  </si>
  <si>
    <t>methane</t>
  </si>
  <si>
    <t>methane_per_capita</t>
  </si>
  <si>
    <t>nitrous_oxide</t>
  </si>
  <si>
    <t>nitrous_oxide_per_capita</t>
  </si>
  <si>
    <t>population</t>
  </si>
  <si>
    <t>gdp</t>
  </si>
  <si>
    <t>primary_energy_consumption</t>
  </si>
  <si>
    <t>energy_per_capita</t>
  </si>
  <si>
    <t>energy_per_gdp</t>
  </si>
  <si>
    <t>AFG</t>
  </si>
  <si>
    <t>Afghanistan</t>
  </si>
  <si>
    <t>Africa</t>
  </si>
  <si>
    <t>ALB</t>
  </si>
  <si>
    <t>Albania</t>
  </si>
  <si>
    <t>DZA</t>
  </si>
  <si>
    <t>Algeria</t>
  </si>
  <si>
    <t>AND</t>
  </si>
  <si>
    <t>Andorra</t>
  </si>
  <si>
    <t>AGO</t>
  </si>
  <si>
    <t>Angola</t>
  </si>
  <si>
    <t>AIA</t>
  </si>
  <si>
    <t>Anguilla</t>
  </si>
  <si>
    <t>ATA</t>
  </si>
  <si>
    <t>Antarctica</t>
  </si>
  <si>
    <t>ATG</t>
  </si>
  <si>
    <t>Antigua and Barbuda</t>
  </si>
  <si>
    <t>ARG</t>
  </si>
  <si>
    <t>Argentina</t>
  </si>
  <si>
    <t>ARM</t>
  </si>
  <si>
    <t>Armenia</t>
  </si>
  <si>
    <t>ABW</t>
  </si>
  <si>
    <t>Aruba</t>
  </si>
  <si>
    <t>Asia</t>
  </si>
  <si>
    <t>AUS</t>
  </si>
  <si>
    <t>Australia</t>
  </si>
  <si>
    <t>AUT</t>
  </si>
  <si>
    <t>Austria</t>
  </si>
  <si>
    <t>AZE</t>
  </si>
  <si>
    <t>Azerbaijan</t>
  </si>
  <si>
    <t>BHS</t>
  </si>
  <si>
    <t>Bahamas</t>
  </si>
  <si>
    <t>BHR</t>
  </si>
  <si>
    <t>Bahrain</t>
  </si>
  <si>
    <t>BGD</t>
  </si>
  <si>
    <t>Bangladesh</t>
  </si>
  <si>
    <t>BRB</t>
  </si>
  <si>
    <t>Barbados</t>
  </si>
  <si>
    <t>BLR</t>
  </si>
  <si>
    <t>Belarus</t>
  </si>
  <si>
    <t>BEL</t>
  </si>
  <si>
    <t>Belgium</t>
  </si>
  <si>
    <t>BLZ</t>
  </si>
  <si>
    <t>Belize</t>
  </si>
  <si>
    <t>BEN</t>
  </si>
  <si>
    <t>Benin</t>
  </si>
  <si>
    <t>BMU</t>
  </si>
  <si>
    <t>Bermuda</t>
  </si>
  <si>
    <t>BTN</t>
  </si>
  <si>
    <t>Bhutan</t>
  </si>
  <si>
    <t>BOL</t>
  </si>
  <si>
    <t>Bolivia</t>
  </si>
  <si>
    <t>BES</t>
  </si>
  <si>
    <t>Bonaire Sint Eustatius and Saba</t>
  </si>
  <si>
    <t>BIH</t>
  </si>
  <si>
    <t>Bosnia and Herzegovina</t>
  </si>
  <si>
    <t>BWA</t>
  </si>
  <si>
    <t>Botswana</t>
  </si>
  <si>
    <t>BRA</t>
  </si>
  <si>
    <t>Brazil</t>
  </si>
  <si>
    <t>VGB</t>
  </si>
  <si>
    <t>British Virgin Islands</t>
  </si>
  <si>
    <t>BRN</t>
  </si>
  <si>
    <t>Brunei</t>
  </si>
  <si>
    <t>BGR</t>
  </si>
  <si>
    <t>Bulgaria</t>
  </si>
  <si>
    <t>BFA</t>
  </si>
  <si>
    <t>Burkina Faso</t>
  </si>
  <si>
    <t>BDI</t>
  </si>
  <si>
    <t>Burundi</t>
  </si>
  <si>
    <t>KHM</t>
  </si>
  <si>
    <t>Cambodia</t>
  </si>
  <si>
    <t>CMR</t>
  </si>
  <si>
    <t>Cameroon</t>
  </si>
  <si>
    <t>CAN</t>
  </si>
  <si>
    <t>Canada</t>
  </si>
  <si>
    <t>CPV</t>
  </si>
  <si>
    <t>Cape Verde</t>
  </si>
  <si>
    <t>CAF</t>
  </si>
  <si>
    <t>Central African Republic</t>
  </si>
  <si>
    <t>TCD</t>
  </si>
  <si>
    <t>Chad</t>
  </si>
  <si>
    <t>CHL</t>
  </si>
  <si>
    <t>Chile</t>
  </si>
  <si>
    <t>CHN</t>
  </si>
  <si>
    <t>China</t>
  </si>
  <si>
    <t>CXR</t>
  </si>
  <si>
    <t>Christmas Island</t>
  </si>
  <si>
    <t>COL</t>
  </si>
  <si>
    <t>Colombia</t>
  </si>
  <si>
    <t>COM</t>
  </si>
  <si>
    <t>Comoros</t>
  </si>
  <si>
    <t>COG</t>
  </si>
  <si>
    <t>Congo</t>
  </si>
  <si>
    <t>COK</t>
  </si>
  <si>
    <t>Cook Islands</t>
  </si>
  <si>
    <t>CRI</t>
  </si>
  <si>
    <t>Costa Rica</t>
  </si>
  <si>
    <t>CIV</t>
  </si>
  <si>
    <t>Cote d'Ivoire</t>
  </si>
  <si>
    <t>HRV</t>
  </si>
  <si>
    <t>Croatia</t>
  </si>
  <si>
    <t>CUB</t>
  </si>
  <si>
    <t>Cuba</t>
  </si>
  <si>
    <t>CUW</t>
  </si>
  <si>
    <t>Curacao</t>
  </si>
  <si>
    <t>CYP</t>
  </si>
  <si>
    <t>Cyprus</t>
  </si>
  <si>
    <t>CZE</t>
  </si>
  <si>
    <t>Czechia</t>
  </si>
  <si>
    <t>COD</t>
  </si>
  <si>
    <t>Democratic Republic of Congo</t>
  </si>
  <si>
    <t>DNK</t>
  </si>
  <si>
    <t>Denmark</t>
  </si>
  <si>
    <t>DJI</t>
  </si>
  <si>
    <t>Djibouti</t>
  </si>
  <si>
    <t>DMA</t>
  </si>
  <si>
    <t>Dominica</t>
  </si>
  <si>
    <t>DOM</t>
  </si>
  <si>
    <t>Dominican Republic</t>
  </si>
  <si>
    <t>ECU</t>
  </si>
  <si>
    <t>Ecuador</t>
  </si>
  <si>
    <t>EGY</t>
  </si>
  <si>
    <t>Egypt</t>
  </si>
  <si>
    <t>SLV</t>
  </si>
  <si>
    <t>El Salvador</t>
  </si>
  <si>
    <t>GNQ</t>
  </si>
  <si>
    <t>Equatorial Guinea</t>
  </si>
  <si>
    <t>ERI</t>
  </si>
  <si>
    <t>Eritrea</t>
  </si>
  <si>
    <t>EST</t>
  </si>
  <si>
    <t>Estonia</t>
  </si>
  <si>
    <t>SWZ</t>
  </si>
  <si>
    <t>Eswatini</t>
  </si>
  <si>
    <t>ETH</t>
  </si>
  <si>
    <t>Ethiopia</t>
  </si>
  <si>
    <t>Europe</t>
  </si>
  <si>
    <t>Europe (excl. EU-27)</t>
  </si>
  <si>
    <t>Europe (excl. EU-28)</t>
  </si>
  <si>
    <t>FRO</t>
  </si>
  <si>
    <t>Faeroe Islands</t>
  </si>
  <si>
    <t>FJI</t>
  </si>
  <si>
    <t>Fiji</t>
  </si>
  <si>
    <t>FIN</t>
  </si>
  <si>
    <t>Finland</t>
  </si>
  <si>
    <t>FRA</t>
  </si>
  <si>
    <t>France</t>
  </si>
  <si>
    <t>French Equatorial Africa</t>
  </si>
  <si>
    <t>French Guiana</t>
  </si>
  <si>
    <t>PYF</t>
  </si>
  <si>
    <t>French Polynesia</t>
  </si>
  <si>
    <t>French West Africa</t>
  </si>
  <si>
    <t>GAB</t>
  </si>
  <si>
    <t>Gabon</t>
  </si>
  <si>
    <t>GMB</t>
  </si>
  <si>
    <t>Gambia</t>
  </si>
  <si>
    <t>GEO</t>
  </si>
  <si>
    <t>Georgia</t>
  </si>
  <si>
    <t>DEU</t>
  </si>
  <si>
    <t>Germany</t>
  </si>
  <si>
    <t>GHA</t>
  </si>
  <si>
    <t>Ghana</t>
  </si>
  <si>
    <t>GRC</t>
  </si>
  <si>
    <t>Greece</t>
  </si>
  <si>
    <t>GRL</t>
  </si>
  <si>
    <t>Greenland</t>
  </si>
  <si>
    <t>GRD</t>
  </si>
  <si>
    <t>Grenada</t>
  </si>
  <si>
    <t>Guadeloupe</t>
  </si>
  <si>
    <t>GTM</t>
  </si>
  <si>
    <t>Guatemala</t>
  </si>
  <si>
    <t>GIN</t>
  </si>
  <si>
    <t>Guinea</t>
  </si>
  <si>
    <t>GNB</t>
  </si>
  <si>
    <t>Guinea-Bissau</t>
  </si>
  <si>
    <t>GUY</t>
  </si>
  <si>
    <t>Guyana</t>
  </si>
  <si>
    <t>HTI</t>
  </si>
  <si>
    <t>Haiti</t>
  </si>
  <si>
    <t>HND</t>
  </si>
  <si>
    <t>Honduras</t>
  </si>
  <si>
    <t>HKG</t>
  </si>
  <si>
    <t>Hong Kong</t>
  </si>
  <si>
    <t>HUN</t>
  </si>
  <si>
    <t>Hungary</t>
  </si>
  <si>
    <t>ISL</t>
  </si>
  <si>
    <t>Iceland</t>
  </si>
  <si>
    <t>IND</t>
  </si>
  <si>
    <t>India</t>
  </si>
  <si>
    <t>IDN</t>
  </si>
  <si>
    <t>Indonesia</t>
  </si>
  <si>
    <t>International transport</t>
  </si>
  <si>
    <t>IRN</t>
  </si>
  <si>
    <t>Iran</t>
  </si>
  <si>
    <t>IRQ</t>
  </si>
  <si>
    <t>Iraq</t>
  </si>
  <si>
    <t>IRL</t>
  </si>
  <si>
    <t>Ireland</t>
  </si>
  <si>
    <t>ISR</t>
  </si>
  <si>
    <t>Israel</t>
  </si>
  <si>
    <t>ITA</t>
  </si>
  <si>
    <t>Italy</t>
  </si>
  <si>
    <t>JAM</t>
  </si>
  <si>
    <t>Jamaica</t>
  </si>
  <si>
    <t>JPN</t>
  </si>
  <si>
    <t>Japan</t>
  </si>
  <si>
    <t>JOR</t>
  </si>
  <si>
    <t>Jordan</t>
  </si>
  <si>
    <t>KAZ</t>
  </si>
  <si>
    <t>Kazakhstan</t>
  </si>
  <si>
    <t>KEN</t>
  </si>
  <si>
    <t>Kenya</t>
  </si>
  <si>
    <t>KIR</t>
  </si>
  <si>
    <t>Kiribati</t>
  </si>
  <si>
    <t>Kosovo</t>
  </si>
  <si>
    <t>KWT</t>
  </si>
  <si>
    <t>Kuwait</t>
  </si>
  <si>
    <t>Kuwaiti Oil Fires</t>
  </si>
  <si>
    <t>KGZ</t>
  </si>
  <si>
    <t>Kyrgyzstan</t>
  </si>
  <si>
    <t>LAO</t>
  </si>
  <si>
    <t>Laos</t>
  </si>
  <si>
    <t>LVA</t>
  </si>
  <si>
    <t>Latvia</t>
  </si>
  <si>
    <t>LBN</t>
  </si>
  <si>
    <t>Lebanon</t>
  </si>
  <si>
    <t>Leeward Islands</t>
  </si>
  <si>
    <t>LSO</t>
  </si>
  <si>
    <t>Lesotho</t>
  </si>
  <si>
    <t>LBR</t>
  </si>
  <si>
    <t>Liberia</t>
  </si>
  <si>
    <t>LBY</t>
  </si>
  <si>
    <t>Libya</t>
  </si>
  <si>
    <t>LIE</t>
  </si>
  <si>
    <t>Liechtenstein</t>
  </si>
  <si>
    <t>LTU</t>
  </si>
  <si>
    <t>Lithuania</t>
  </si>
  <si>
    <t>LUX</t>
  </si>
  <si>
    <t>Luxembourg</t>
  </si>
  <si>
    <t>Macao</t>
  </si>
  <si>
    <t>MDG</t>
  </si>
  <si>
    <t>Madagascar</t>
  </si>
  <si>
    <t>MWI</t>
  </si>
  <si>
    <t>Malawi</t>
  </si>
  <si>
    <t>MYS</t>
  </si>
  <si>
    <t>Malaysia</t>
  </si>
  <si>
    <t>MDV</t>
  </si>
  <si>
    <t>Maldives</t>
  </si>
  <si>
    <t>MLI</t>
  </si>
  <si>
    <t>Mali</t>
  </si>
  <si>
    <t>MLT</t>
  </si>
  <si>
    <t>Malta</t>
  </si>
  <si>
    <t>MHL</t>
  </si>
  <si>
    <t>Marshall Islands</t>
  </si>
  <si>
    <t>Martinique</t>
  </si>
  <si>
    <t>MRT</t>
  </si>
  <si>
    <t>Mauritania</t>
  </si>
  <si>
    <t>MUS</t>
  </si>
  <si>
    <t>Mauritius</t>
  </si>
  <si>
    <t>Mayotte</t>
  </si>
  <si>
    <t>MEX</t>
  </si>
  <si>
    <t>Mexico</t>
  </si>
  <si>
    <t>Micronesia (country)</t>
  </si>
  <si>
    <t>MDA</t>
  </si>
  <si>
    <t>Moldova</t>
  </si>
  <si>
    <t>MNG</t>
  </si>
  <si>
    <t>Mongolia</t>
  </si>
  <si>
    <t>MNE</t>
  </si>
  <si>
    <t>Montenegro</t>
  </si>
  <si>
    <t>MSR</t>
  </si>
  <si>
    <t>Montserrat</t>
  </si>
  <si>
    <t>MAR</t>
  </si>
  <si>
    <t>Morocco</t>
  </si>
  <si>
    <t>MOZ</t>
  </si>
  <si>
    <t>Mozambique</t>
  </si>
  <si>
    <t>MMR</t>
  </si>
  <si>
    <t>Myanmar</t>
  </si>
  <si>
    <t>NAM</t>
  </si>
  <si>
    <t>Namibia</t>
  </si>
  <si>
    <t>NRU</t>
  </si>
  <si>
    <t>Nauru</t>
  </si>
  <si>
    <t>NPL</t>
  </si>
  <si>
    <t>Nepal</t>
  </si>
  <si>
    <t>NLD</t>
  </si>
  <si>
    <t>Netherlands</t>
  </si>
  <si>
    <t>NCL</t>
  </si>
  <si>
    <t>New Caledonia</t>
  </si>
  <si>
    <t>NZL</t>
  </si>
  <si>
    <t>New Zealand</t>
  </si>
  <si>
    <t>NIC</t>
  </si>
  <si>
    <t>Nicaragua</t>
  </si>
  <si>
    <t>NER</t>
  </si>
  <si>
    <t>Niger</t>
  </si>
  <si>
    <t>NGA</t>
  </si>
  <si>
    <t>Nigeria</t>
  </si>
  <si>
    <t>NIU</t>
  </si>
  <si>
    <t>Niue</t>
  </si>
  <si>
    <t>North America</t>
  </si>
  <si>
    <t>North America (excl. USA)</t>
  </si>
  <si>
    <t>PRK</t>
  </si>
  <si>
    <t>North Korea</t>
  </si>
  <si>
    <t>MKD</t>
  </si>
  <si>
    <t>North Macedonia</t>
  </si>
  <si>
    <t>NOR</t>
  </si>
  <si>
    <t>Norway</t>
  </si>
  <si>
    <t>Oceania</t>
  </si>
  <si>
    <t>OMN</t>
  </si>
  <si>
    <t>Oman</t>
  </si>
  <si>
    <t>PAK</t>
  </si>
  <si>
    <t>Pakistan</t>
  </si>
  <si>
    <t>PLW</t>
  </si>
  <si>
    <t>Palau</t>
  </si>
  <si>
    <t>PSE</t>
  </si>
  <si>
    <t>Palestine</t>
  </si>
  <si>
    <t>PAN</t>
  </si>
  <si>
    <t>Panama</t>
  </si>
  <si>
    <t>Panama Canal Zone</t>
  </si>
  <si>
    <t>PNG</t>
  </si>
  <si>
    <t>Papua New Guinea</t>
  </si>
  <si>
    <t>PRY</t>
  </si>
  <si>
    <t>Paraguay</t>
  </si>
  <si>
    <t>PER</t>
  </si>
  <si>
    <t>Peru</t>
  </si>
  <si>
    <t>PHL</t>
  </si>
  <si>
    <t>Philippines</t>
  </si>
  <si>
    <t>POL</t>
  </si>
  <si>
    <t>Poland</t>
  </si>
  <si>
    <t>PRT</t>
  </si>
  <si>
    <t>Portugal</t>
  </si>
  <si>
    <t>PRI</t>
  </si>
  <si>
    <t>Puerto Rico</t>
  </si>
  <si>
    <t>QAT</t>
  </si>
  <si>
    <t>Qatar</t>
  </si>
  <si>
    <t>Reunion</t>
  </si>
  <si>
    <t>ROU</t>
  </si>
  <si>
    <t>Romania</t>
  </si>
  <si>
    <t>RUS</t>
  </si>
  <si>
    <t>Russia</t>
  </si>
  <si>
    <t>RWA</t>
  </si>
  <si>
    <t>Rwanda</t>
  </si>
  <si>
    <t>Ryukyu Islands</t>
  </si>
  <si>
    <t>SHN</t>
  </si>
  <si>
    <t>Saint Helena</t>
  </si>
  <si>
    <t>KNA</t>
  </si>
  <si>
    <t>Saint Kitts and Nevis</t>
  </si>
  <si>
    <t>LCA</t>
  </si>
  <si>
    <t>Saint Lucia</t>
  </si>
  <si>
    <t>SPM</t>
  </si>
  <si>
    <t>Saint Pierre and Miquelon</t>
  </si>
  <si>
    <t>VCT</t>
  </si>
  <si>
    <t>Saint Vincent and the Grenadines</t>
  </si>
  <si>
    <t>WSM</t>
  </si>
  <si>
    <t>Samoa</t>
  </si>
  <si>
    <t>STP</t>
  </si>
  <si>
    <t>Sao Tome and Principe</t>
  </si>
  <si>
    <t>SAU</t>
  </si>
  <si>
    <t>Saudi Arabia</t>
  </si>
  <si>
    <t>SEN</t>
  </si>
  <si>
    <t>Senegal</t>
  </si>
  <si>
    <t>SRB</t>
  </si>
  <si>
    <t>Serbia</t>
  </si>
  <si>
    <t>SYC</t>
  </si>
  <si>
    <t>Seychelles</t>
  </si>
  <si>
    <t>SLE</t>
  </si>
  <si>
    <t>Sierra Leone</t>
  </si>
  <si>
    <t>SGP</t>
  </si>
  <si>
    <t>Singapore</t>
  </si>
  <si>
    <t>SXM</t>
  </si>
  <si>
    <t>Sint Maarten (Dutch part)</t>
  </si>
  <si>
    <t>SVK</t>
  </si>
  <si>
    <t>Slovakia</t>
  </si>
  <si>
    <t>SVN</t>
  </si>
  <si>
    <t>Slovenia</t>
  </si>
  <si>
    <t>SLB</t>
  </si>
  <si>
    <t>Solomon Islands</t>
  </si>
  <si>
    <t>SOM</t>
  </si>
  <si>
    <t>Somalia</t>
  </si>
  <si>
    <t>ZAF</t>
  </si>
  <si>
    <t>South Africa</t>
  </si>
  <si>
    <t>South America</t>
  </si>
  <si>
    <t>KOR</t>
  </si>
  <si>
    <t>South Korea</t>
  </si>
  <si>
    <t>SSD</t>
  </si>
  <si>
    <t>South Sudan</t>
  </si>
  <si>
    <t>ESP</t>
  </si>
  <si>
    <t>Spain</t>
  </si>
  <si>
    <t>LKA</t>
  </si>
  <si>
    <t>Sri Lanka</t>
  </si>
  <si>
    <t>St. Kitts-Nevis-Anguilla</t>
  </si>
  <si>
    <t>SDN</t>
  </si>
  <si>
    <t>Sudan</t>
  </si>
  <si>
    <t>SUR</t>
  </si>
  <si>
    <t>Suriname</t>
  </si>
  <si>
    <t>SWE</t>
  </si>
  <si>
    <t>Sweden</t>
  </si>
  <si>
    <t>CHE</t>
  </si>
  <si>
    <t>Switzerland</t>
  </si>
  <si>
    <t>SYR</t>
  </si>
  <si>
    <t>Syria</t>
  </si>
  <si>
    <t>TWN</t>
  </si>
  <si>
    <t>Taiwan</t>
  </si>
  <si>
    <t>TJK</t>
  </si>
  <si>
    <t>Tajikistan</t>
  </si>
  <si>
    <t>TZA</t>
  </si>
  <si>
    <t>Tanzania</t>
  </si>
  <si>
    <t>THA</t>
  </si>
  <si>
    <t>Thailand</t>
  </si>
  <si>
    <t>TLS</t>
  </si>
  <si>
    <t>Timor</t>
  </si>
  <si>
    <t>TGO</t>
  </si>
  <si>
    <t>Togo</t>
  </si>
  <si>
    <t>TON</t>
  </si>
  <si>
    <t>Tonga</t>
  </si>
  <si>
    <t>TTO</t>
  </si>
  <si>
    <t>Trinidad and Tobago</t>
  </si>
  <si>
    <t>TUN</t>
  </si>
  <si>
    <t>Tunisia</t>
  </si>
  <si>
    <t>TUR</t>
  </si>
  <si>
    <t>Turkey</t>
  </si>
  <si>
    <t>TKM</t>
  </si>
  <si>
    <t>Turkmenistan</t>
  </si>
  <si>
    <t>TCA</t>
  </si>
  <si>
    <t>Turks and Caicos Islands</t>
  </si>
  <si>
    <t>TUV</t>
  </si>
  <si>
    <t>Tuvalu</t>
  </si>
  <si>
    <t>UGA</t>
  </si>
  <si>
    <t>Uganda</t>
  </si>
  <si>
    <t>UKR</t>
  </si>
  <si>
    <t>Ukraine</t>
  </si>
  <si>
    <t>ARE</t>
  </si>
  <si>
    <t>United Arab Emirates</t>
  </si>
  <si>
    <t>GBR</t>
  </si>
  <si>
    <t>United Kingdom</t>
  </si>
  <si>
    <t>USA</t>
  </si>
  <si>
    <t>United States</t>
  </si>
  <si>
    <t>URY</t>
  </si>
  <si>
    <t>Uruguay</t>
  </si>
  <si>
    <t>UZB</t>
  </si>
  <si>
    <t>Uzbekistan</t>
  </si>
  <si>
    <t>VUT</t>
  </si>
  <si>
    <t>Vanuatu</t>
  </si>
  <si>
    <t>VEN</t>
  </si>
  <si>
    <t>Venezuela</t>
  </si>
  <si>
    <t>VNM</t>
  </si>
  <si>
    <t>Vietnam</t>
  </si>
  <si>
    <t>Wallis and Futuna</t>
  </si>
  <si>
    <t>World</t>
  </si>
  <si>
    <t>YEM</t>
  </si>
  <si>
    <t>Yemen</t>
  </si>
  <si>
    <t>ZMB</t>
  </si>
  <si>
    <t>Zambia</t>
  </si>
  <si>
    <t>ZWE</t>
  </si>
  <si>
    <t>Zimbabwe</t>
  </si>
  <si>
    <t>Our complete CO2 and Greenhouse Gas Emissions dataset is available in CSV, XLSX, and JSON formats.</t>
  </si>
  <si>
    <t>https://github.com/owid/co2-data</t>
  </si>
  <si>
    <t>1990 to present data were extracted</t>
  </si>
  <si>
    <t>Delete</t>
  </si>
  <si>
    <t>Deleted</t>
  </si>
  <si>
    <t>Year</t>
  </si>
  <si>
    <t>Total</t>
  </si>
  <si>
    <t>GHG</t>
  </si>
  <si>
    <t>CO2</t>
  </si>
  <si>
    <t>GHG 3-yr Trend</t>
  </si>
  <si>
    <t>CO2 3-yr Trend</t>
  </si>
  <si>
    <t>GHG 1-yr Trend</t>
  </si>
  <si>
    <t>CO2 1-yr Trend</t>
  </si>
  <si>
    <t>Annual Avg.</t>
  </si>
  <si>
    <t>Trend GHG</t>
  </si>
  <si>
    <t>Trend CO2</t>
  </si>
  <si>
    <t>CO2 and Greenhouse Gas Emissions Trends based on Our World in Data (MtCO2e)</t>
  </si>
  <si>
    <t>Downloaded the XLSX format data and then processed it as shown below.  Those records are in the Data tab</t>
  </si>
  <si>
    <t>Columns in original data set</t>
  </si>
  <si>
    <t>GHG Emissions in the GHG tab</t>
  </si>
  <si>
    <t>CO2 Emissions in the CO2 tab</t>
  </si>
  <si>
    <t>Summary tab</t>
  </si>
  <si>
    <t>Listed the World GHG and CO2 by year</t>
  </si>
  <si>
    <t>Calculated the five year average of the annual % trend</t>
  </si>
  <si>
    <t>Calculated the annual % trend</t>
  </si>
  <si>
    <t>Calculated the 3-year % trend</t>
  </si>
  <si>
    <t>Five-Year Averages</t>
  </si>
  <si>
    <t xml:space="preserve">Statewide Greenhouse Gas Emissions: Beginning 1990 </t>
  </si>
  <si>
    <t>Yes</t>
  </si>
  <si>
    <t>https://data.ny.gov/Energy-Environment/Statewide-Greenhouse-Gas-Emissions-Beginning-1990/5i6e-asw6</t>
  </si>
  <si>
    <t>N2O</t>
  </si>
  <si>
    <t>Biogenic CO2</t>
  </si>
  <si>
    <t>CH4</t>
  </si>
  <si>
    <t>SF6</t>
  </si>
  <si>
    <t>CO2e</t>
  </si>
  <si>
    <t>NYS %</t>
  </si>
  <si>
    <t>of World</t>
  </si>
  <si>
    <t>Greenhouse Gas (MMT) per GWP20</t>
  </si>
  <si>
    <t>Africa (GCP)</t>
  </si>
  <si>
    <t>Asia (GCP)</t>
  </si>
  <si>
    <t>Asia (excl. China and India)</t>
  </si>
  <si>
    <t>Central America (GCP)</t>
  </si>
  <si>
    <t>East Timor</t>
  </si>
  <si>
    <t>Europe (GCP)</t>
  </si>
  <si>
    <t>European Union (27)</t>
  </si>
  <si>
    <t>European Union (28)</t>
  </si>
  <si>
    <t>Faroe Islands</t>
  </si>
  <si>
    <t>High-income countries</t>
  </si>
  <si>
    <t>International aviation</t>
  </si>
  <si>
    <t>International shipping</t>
  </si>
  <si>
    <t>Low-income countries</t>
  </si>
  <si>
    <t>Lower-middle-income countries</t>
  </si>
  <si>
    <t>MAC</t>
  </si>
  <si>
    <t>FSM</t>
  </si>
  <si>
    <t>Middle East (GCP)</t>
  </si>
  <si>
    <t>Monaco</t>
  </si>
  <si>
    <t>MCO</t>
  </si>
  <si>
    <t>Non-OECD (GCP)</t>
  </si>
  <si>
    <t>North America (GCP)</t>
  </si>
  <si>
    <t>OECD (GCP)</t>
  </si>
  <si>
    <t>Oceania (GCP)</t>
  </si>
  <si>
    <t>San Marino</t>
  </si>
  <si>
    <t>SMR</t>
  </si>
  <si>
    <t>South America (GCP)</t>
  </si>
  <si>
    <t>Upper-middle-income countries</t>
  </si>
  <si>
    <t>Vatican</t>
  </si>
  <si>
    <t>VAT</t>
  </si>
  <si>
    <t>WLF</t>
  </si>
  <si>
    <t>French Equatorial Africa (Jones et al. 2023)</t>
  </si>
  <si>
    <t>French West Africa (Jones et al. 2023)</t>
  </si>
  <si>
    <t>Kuwaiti Oil Fires (Jones et al. 2023)</t>
  </si>
  <si>
    <t>Least developed countries (Jones et al. 2023)</t>
  </si>
  <si>
    <t>Leeward Islands (Jones et al. 2023)</t>
  </si>
  <si>
    <t>OECD (Jones et al. 2023)</t>
  </si>
  <si>
    <t>Panama Canal Zone (Jones et al. 2023)</t>
  </si>
  <si>
    <t>Ryukyu Islands (Jones et al. 2023)</t>
  </si>
  <si>
    <t>St. Kitts-Nevis-Anguilla (Jones et al. 2023)</t>
  </si>
  <si>
    <t>Kuwaiti Oil Fires (GCP)</t>
  </si>
  <si>
    <t>Extracted the GHG data by country and year using IFSUM</t>
  </si>
  <si>
    <t>Extracted theCO2 data by country and year using IFSUM</t>
  </si>
  <si>
    <t>Greenhouse Gas (MMT) per GEP 100 UNFCCC</t>
  </si>
  <si>
    <t>NYS GHG</t>
  </si>
  <si>
    <t>UNFCCC</t>
  </si>
  <si>
    <t>NYS % of</t>
  </si>
  <si>
    <t>NZ % of</t>
  </si>
  <si>
    <t>NZ GHG</t>
  </si>
  <si>
    <t>NZ CO2</t>
  </si>
  <si>
    <t>Methane</t>
  </si>
  <si>
    <t>NZ</t>
  </si>
  <si>
    <t>GHG World</t>
  </si>
  <si>
    <t>CO2 World</t>
  </si>
  <si>
    <t>GHG NY</t>
  </si>
  <si>
    <t>CO2 NY</t>
  </si>
  <si>
    <t>5-Year</t>
  </si>
  <si>
    <t>NYS CO2</t>
  </si>
  <si>
    <t xml:space="preserve">GHG World Change </t>
  </si>
  <si>
    <t>CO2 World Change</t>
  </si>
  <si>
    <t>Total GHG NY</t>
  </si>
  <si>
    <t>Total CO2 NY</t>
  </si>
  <si>
    <t>Graph Trends</t>
  </si>
  <si>
    <t>Shows the data used for the graphs in the update post</t>
  </si>
  <si>
    <t>Data from Open NY data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</si>
</sst>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3" fillId="0" borderId="0" xfId="2"/>
    <xf numFmtId="0" fontId="4" fillId="0" borderId="1" xfId="0" applyFont="1" applyBorder="1" applyAlignment="1">
      <alignment horizontal="right" vertical="top"/>
    </xf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3" fontId="0" fillId="0" borderId="4" xfId="0" applyNumberFormat="1" applyBorder="1"/>
    <xf numFmtId="0" fontId="0" fillId="0" borderId="2" xfId="0" applyBorder="1"/>
    <xf numFmtId="0" fontId="0" fillId="0" borderId="6" xfId="0" applyBorder="1"/>
    <xf numFmtId="0" fontId="0" fillId="0" borderId="3" xfId="0" applyBorder="1"/>
    <xf numFmtId="0" fontId="4" fillId="0" borderId="0" xfId="0" applyFont="1" applyAlignment="1">
      <alignment horizontal="left" vertical="top"/>
    </xf>
    <xf numFmtId="10" fontId="0" fillId="0" borderId="1" xfId="1" applyNumberFormat="1" applyFont="1" applyBorder="1"/>
    <xf numFmtId="10" fontId="0" fillId="0" borderId="4" xfId="1" applyNumberFormat="1" applyFont="1" applyBorder="1"/>
    <xf numFmtId="10" fontId="0" fillId="0" borderId="1" xfId="0" applyNumberFormat="1" applyBorder="1"/>
    <xf numFmtId="10" fontId="0" fillId="0" borderId="2" xfId="1" applyNumberFormat="1" applyFont="1" applyBorder="1"/>
    <xf numFmtId="10" fontId="0" fillId="0" borderId="5" xfId="1" applyNumberFormat="1" applyFont="1" applyBorder="1"/>
    <xf numFmtId="10" fontId="0" fillId="0" borderId="3" xfId="1" applyNumberFormat="1" applyFont="1" applyBorder="1"/>
    <xf numFmtId="10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2" fontId="0" fillId="0" borderId="3" xfId="0" applyNumberFormat="1" applyBorder="1"/>
    <xf numFmtId="2" fontId="0" fillId="0" borderId="3" xfId="0" applyNumberFormat="1" applyBorder="1" applyAlignment="1">
      <alignment horizontal="center"/>
    </xf>
    <xf numFmtId="2" fontId="0" fillId="0" borderId="1" xfId="0" applyNumberFormat="1" applyBorder="1"/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Border="1"/>
    <xf numFmtId="164" fontId="0" fillId="0" borderId="3" xfId="0" applyNumberFormat="1" applyBorder="1"/>
    <xf numFmtId="3" fontId="0" fillId="0" borderId="3" xfId="0" applyNumberFormat="1" applyBorder="1"/>
    <xf numFmtId="0" fontId="2" fillId="0" borderId="18" xfId="0" applyFont="1" applyBorder="1" applyAlignment="1">
      <alignment horizontal="center"/>
    </xf>
    <xf numFmtId="0" fontId="0" fillId="0" borderId="19" xfId="0" applyBorder="1"/>
    <xf numFmtId="10" fontId="2" fillId="0" borderId="20" xfId="0" applyNumberFormat="1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22" xfId="0" applyBorder="1"/>
    <xf numFmtId="10" fontId="2" fillId="0" borderId="23" xfId="0" applyNumberFormat="1" applyFont="1" applyBorder="1" applyAlignment="1">
      <alignment horizontal="center"/>
    </xf>
    <xf numFmtId="3" fontId="0" fillId="0" borderId="24" xfId="0" applyNumberFormat="1" applyBorder="1"/>
    <xf numFmtId="10" fontId="0" fillId="0" borderId="3" xfId="0" applyNumberFormat="1" applyBorder="1"/>
    <xf numFmtId="10" fontId="0" fillId="0" borderId="25" xfId="1" applyNumberFormat="1" applyFont="1" applyBorder="1"/>
    <xf numFmtId="0" fontId="2" fillId="0" borderId="6" xfId="0" applyFont="1" applyBorder="1" applyAlignment="1">
      <alignment horizontal="center"/>
    </xf>
    <xf numFmtId="10" fontId="0" fillId="2" borderId="1" xfId="1" applyNumberFormat="1" applyFont="1" applyFill="1" applyBorder="1"/>
    <xf numFmtId="10" fontId="0" fillId="2" borderId="1" xfId="0" applyNumberFormat="1" applyFill="1" applyBorder="1"/>
    <xf numFmtId="0" fontId="0" fillId="0" borderId="7" xfId="0" applyBorder="1"/>
    <xf numFmtId="0" fontId="2" fillId="0" borderId="20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0" borderId="26" xfId="0" applyBorder="1"/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10" fontId="0" fillId="0" borderId="0" xfId="1" applyNumberFormat="1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2" fontId="0" fillId="0" borderId="0" xfId="0" applyNumberFormat="1"/>
    <xf numFmtId="2" fontId="0" fillId="0" borderId="1" xfId="1" applyNumberFormat="1" applyFont="1" applyBorder="1"/>
    <xf numFmtId="10" fontId="0" fillId="0" borderId="0" xfId="1" applyNumberFormat="1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Annual Global and NY GHG Emissions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'Graph Trends'!$B$4</c:f>
              <c:strCache>
                <c:ptCount val="1"/>
                <c:pt idx="0">
                  <c:v>GHG World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'Graph Trends'!$A$5:$A$37</c:f>
              <c:numCache>
                <c:formatCode>General</c:formatCode>
                <c:ptCount val="33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</c:numCache>
            </c:numRef>
          </c:xVal>
          <c:yVal>
            <c:numRef>
              <c:f>'Graph Trends'!$B$5:$B$37</c:f>
              <c:numCache>
                <c:formatCode>#,##0</c:formatCode>
                <c:ptCount val="33"/>
                <c:pt idx="0">
                  <c:v>32661.42</c:v>
                </c:pt>
                <c:pt idx="1">
                  <c:v>32835.512000000002</c:v>
                </c:pt>
                <c:pt idx="2">
                  <c:v>32736.210999999999</c:v>
                </c:pt>
                <c:pt idx="3">
                  <c:v>32884.18</c:v>
                </c:pt>
                <c:pt idx="4">
                  <c:v>33162.737999999998</c:v>
                </c:pt>
                <c:pt idx="5">
                  <c:v>33960.870999999999</c:v>
                </c:pt>
                <c:pt idx="6">
                  <c:v>34351</c:v>
                </c:pt>
                <c:pt idx="7">
                  <c:v>35715</c:v>
                </c:pt>
                <c:pt idx="8">
                  <c:v>35261.237999999998</c:v>
                </c:pt>
                <c:pt idx="9">
                  <c:v>35264.629000000001</c:v>
                </c:pt>
                <c:pt idx="10">
                  <c:v>35994.910000000003</c:v>
                </c:pt>
                <c:pt idx="11">
                  <c:v>36066.809000000001</c:v>
                </c:pt>
                <c:pt idx="12">
                  <c:v>37012.718999999997</c:v>
                </c:pt>
                <c:pt idx="13">
                  <c:v>38009.25</c:v>
                </c:pt>
                <c:pt idx="14">
                  <c:v>39849.512000000002</c:v>
                </c:pt>
                <c:pt idx="15">
                  <c:v>40784.410000000003</c:v>
                </c:pt>
                <c:pt idx="16">
                  <c:v>42278.18</c:v>
                </c:pt>
                <c:pt idx="17">
                  <c:v>43061.379000000001</c:v>
                </c:pt>
                <c:pt idx="18">
                  <c:v>43316.762000000002</c:v>
                </c:pt>
                <c:pt idx="19">
                  <c:v>43270.129000000001</c:v>
                </c:pt>
                <c:pt idx="20">
                  <c:v>45080.620999999999</c:v>
                </c:pt>
                <c:pt idx="21">
                  <c:v>45256.468999999997</c:v>
                </c:pt>
                <c:pt idx="22">
                  <c:v>45800.171999999999</c:v>
                </c:pt>
                <c:pt idx="23">
                  <c:v>46443.601999999999</c:v>
                </c:pt>
                <c:pt idx="24">
                  <c:v>47106.48</c:v>
                </c:pt>
                <c:pt idx="25">
                  <c:v>47059.77</c:v>
                </c:pt>
                <c:pt idx="26">
                  <c:v>47691.828000000001</c:v>
                </c:pt>
                <c:pt idx="27">
                  <c:v>48390.921999999999</c:v>
                </c:pt>
                <c:pt idx="28">
                  <c:v>49585.91</c:v>
                </c:pt>
                <c:pt idx="29">
                  <c:v>49880.601999999999</c:v>
                </c:pt>
                <c:pt idx="30">
                  <c:v>47513.148000000001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F89-4701-93BE-05296447D401}"/>
            </c:ext>
          </c:extLst>
        </c:ser>
        <c:ser>
          <c:idx val="1"/>
          <c:order val="1"/>
          <c:tx>
            <c:strRef>
              <c:f>'Graph Trends'!$C$4</c:f>
              <c:strCache>
                <c:ptCount val="1"/>
                <c:pt idx="0">
                  <c:v>CO2 World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'Graph Trends'!$A$5:$A$37</c:f>
              <c:numCache>
                <c:formatCode>General</c:formatCode>
                <c:ptCount val="33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</c:numCache>
            </c:numRef>
          </c:xVal>
          <c:yVal>
            <c:numRef>
              <c:f>'Graph Trends'!$C$5:$C$37</c:f>
              <c:numCache>
                <c:formatCode>#,##0</c:formatCode>
                <c:ptCount val="33"/>
                <c:pt idx="0">
                  <c:v>22752.701000000001</c:v>
                </c:pt>
                <c:pt idx="1">
                  <c:v>23229.474999999999</c:v>
                </c:pt>
                <c:pt idx="2">
                  <c:v>22567.199000000001</c:v>
                </c:pt>
                <c:pt idx="3">
                  <c:v>22798.35</c:v>
                </c:pt>
                <c:pt idx="4">
                  <c:v>23034.775000000001</c:v>
                </c:pt>
                <c:pt idx="5">
                  <c:v>23524.49</c:v>
                </c:pt>
                <c:pt idx="6">
                  <c:v>24250.16</c:v>
                </c:pt>
                <c:pt idx="7">
                  <c:v>24395.951000000001</c:v>
                </c:pt>
                <c:pt idx="8">
                  <c:v>24330.945</c:v>
                </c:pt>
                <c:pt idx="9">
                  <c:v>24833.493999999999</c:v>
                </c:pt>
                <c:pt idx="10">
                  <c:v>25501.287</c:v>
                </c:pt>
                <c:pt idx="11">
                  <c:v>25674.93</c:v>
                </c:pt>
                <c:pt idx="12">
                  <c:v>26248.289000000001</c:v>
                </c:pt>
                <c:pt idx="13">
                  <c:v>27648.648000000001</c:v>
                </c:pt>
                <c:pt idx="14">
                  <c:v>28620.192999999999</c:v>
                </c:pt>
                <c:pt idx="15">
                  <c:v>29592.103999999999</c:v>
                </c:pt>
                <c:pt idx="16">
                  <c:v>30605.766</c:v>
                </c:pt>
                <c:pt idx="17">
                  <c:v>31499.734</c:v>
                </c:pt>
                <c:pt idx="18">
                  <c:v>32041.901999999998</c:v>
                </c:pt>
                <c:pt idx="19">
                  <c:v>31493.266</c:v>
                </c:pt>
                <c:pt idx="20">
                  <c:v>33306.328000000001</c:v>
                </c:pt>
                <c:pt idx="21">
                  <c:v>34436.468999999997</c:v>
                </c:pt>
                <c:pt idx="22">
                  <c:v>34935.453000000001</c:v>
                </c:pt>
                <c:pt idx="23">
                  <c:v>35232.468999999997</c:v>
                </c:pt>
                <c:pt idx="24">
                  <c:v>35466.195</c:v>
                </c:pt>
                <c:pt idx="25">
                  <c:v>35463.214999999997</c:v>
                </c:pt>
                <c:pt idx="26">
                  <c:v>35460.027000000002</c:v>
                </c:pt>
                <c:pt idx="27">
                  <c:v>36025.453000000001</c:v>
                </c:pt>
                <c:pt idx="28">
                  <c:v>36766.945</c:v>
                </c:pt>
                <c:pt idx="29">
                  <c:v>37040.101999999999</c:v>
                </c:pt>
                <c:pt idx="30">
                  <c:v>35007.737999999998</c:v>
                </c:pt>
                <c:pt idx="31">
                  <c:v>36816.542999999998</c:v>
                </c:pt>
                <c:pt idx="32">
                  <c:v>37149.785000000003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89-4701-93BE-05296447D401}"/>
            </c:ext>
          </c:extLst>
        </c:ser>
        <c:ser>
          <c:idx val="2"/>
          <c:order val="2"/>
          <c:tx>
            <c:strRef>
              <c:f>'Graph Trends'!$D$4</c:f>
              <c:strCache>
                <c:ptCount val="1"/>
                <c:pt idx="0">
                  <c:v>GHG NY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'Graph Trends'!$A$5:$A$37</c:f>
              <c:numCache>
                <c:formatCode>General</c:formatCode>
                <c:ptCount val="33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</c:numCache>
            </c:numRef>
          </c:xVal>
          <c:yVal>
            <c:numRef>
              <c:f>'Graph Trends'!$D$5:$D$37</c:f>
              <c:numCache>
                <c:formatCode>#,##0</c:formatCode>
                <c:ptCount val="33"/>
                <c:pt idx="0">
                  <c:v>253.50966049016176</c:v>
                </c:pt>
                <c:pt idx="1">
                  <c:v>249.99709980377361</c:v>
                </c:pt>
                <c:pt idx="2">
                  <c:v>256.33585952735848</c:v>
                </c:pt>
                <c:pt idx="3">
                  <c:v>252.84249384595691</c:v>
                </c:pt>
                <c:pt idx="4">
                  <c:v>253.50961281239887</c:v>
                </c:pt>
                <c:pt idx="5">
                  <c:v>257.67569920121292</c:v>
                </c:pt>
                <c:pt idx="6">
                  <c:v>257.03934150929916</c:v>
                </c:pt>
                <c:pt idx="7">
                  <c:v>261.64461324366573</c:v>
                </c:pt>
                <c:pt idx="8">
                  <c:v>260.75095074056605</c:v>
                </c:pt>
                <c:pt idx="9">
                  <c:v>268.28962193274936</c:v>
                </c:pt>
                <c:pt idx="10">
                  <c:v>281.35595678247978</c:v>
                </c:pt>
                <c:pt idx="11">
                  <c:v>271.90223091698118</c:v>
                </c:pt>
                <c:pt idx="12">
                  <c:v>267.35754260822102</c:v>
                </c:pt>
                <c:pt idx="13">
                  <c:v>275.54542074258762</c:v>
                </c:pt>
                <c:pt idx="14">
                  <c:v>277.22365020525604</c:v>
                </c:pt>
                <c:pt idx="15">
                  <c:v>278.48530159433966</c:v>
                </c:pt>
                <c:pt idx="16">
                  <c:v>255.08407368477086</c:v>
                </c:pt>
                <c:pt idx="17">
                  <c:v>260.4868439680593</c:v>
                </c:pt>
                <c:pt idx="18">
                  <c:v>248.76954077816711</c:v>
                </c:pt>
                <c:pt idx="19">
                  <c:v>228.74048057587603</c:v>
                </c:pt>
                <c:pt idx="20">
                  <c:v>230.85292856832885</c:v>
                </c:pt>
                <c:pt idx="21">
                  <c:v>233.79080996644205</c:v>
                </c:pt>
                <c:pt idx="22">
                  <c:v>224.80056120485176</c:v>
                </c:pt>
                <c:pt idx="23">
                  <c:v>226.08840511644206</c:v>
                </c:pt>
                <c:pt idx="24">
                  <c:v>230.40623343328838</c:v>
                </c:pt>
                <c:pt idx="25">
                  <c:v>226.47926918126683</c:v>
                </c:pt>
                <c:pt idx="26">
                  <c:v>214.11948397237197</c:v>
                </c:pt>
                <c:pt idx="27">
                  <c:v>204.73533544973046</c:v>
                </c:pt>
                <c:pt idx="28">
                  <c:v>216.56457043423183</c:v>
                </c:pt>
                <c:pt idx="29">
                  <c:v>211.52227494407009</c:v>
                </c:pt>
                <c:pt idx="30">
                  <c:v>249.74613100000002</c:v>
                </c:pt>
                <c:pt idx="31">
                  <c:v>268.30212799999993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F89-4701-93BE-05296447D401}"/>
            </c:ext>
          </c:extLst>
        </c:ser>
        <c:ser>
          <c:idx val="3"/>
          <c:order val="3"/>
          <c:tx>
            <c:strRef>
              <c:f>'Graph Trends'!$E$4</c:f>
              <c:strCache>
                <c:ptCount val="1"/>
                <c:pt idx="0">
                  <c:v>CO2 NY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'Graph Trends'!$A$5:$A$37</c:f>
              <c:numCache>
                <c:formatCode>General</c:formatCode>
                <c:ptCount val="33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</c:numCache>
            </c:numRef>
          </c:xVal>
          <c:yVal>
            <c:numRef>
              <c:f>'Graph Trends'!$E$5:$E$37</c:f>
              <c:numCache>
                <c:formatCode>#,##0</c:formatCode>
                <c:ptCount val="33"/>
                <c:pt idx="0">
                  <c:v>252.08461399999999</c:v>
                </c:pt>
                <c:pt idx="1">
                  <c:v>248.533928</c:v>
                </c:pt>
                <c:pt idx="2">
                  <c:v>254.75700599999999</c:v>
                </c:pt>
                <c:pt idx="3">
                  <c:v>251.25106400000001</c:v>
                </c:pt>
                <c:pt idx="4">
                  <c:v>251.92882599999999</c:v>
                </c:pt>
                <c:pt idx="5">
                  <c:v>256.03916900000002</c:v>
                </c:pt>
                <c:pt idx="6">
                  <c:v>255.41225900000001</c:v>
                </c:pt>
                <c:pt idx="7">
                  <c:v>259.95811900000001</c:v>
                </c:pt>
                <c:pt idx="8">
                  <c:v>259.09721000000002</c:v>
                </c:pt>
                <c:pt idx="9">
                  <c:v>266.60094400000003</c:v>
                </c:pt>
                <c:pt idx="10">
                  <c:v>279.66895199999999</c:v>
                </c:pt>
                <c:pt idx="11">
                  <c:v>270.22345000000001</c:v>
                </c:pt>
                <c:pt idx="12">
                  <c:v>265.650193</c:v>
                </c:pt>
                <c:pt idx="13">
                  <c:v>273.85046299999999</c:v>
                </c:pt>
                <c:pt idx="14">
                  <c:v>275.51381199999997</c:v>
                </c:pt>
                <c:pt idx="15">
                  <c:v>276.77501000000001</c:v>
                </c:pt>
                <c:pt idx="16">
                  <c:v>253.381677</c:v>
                </c:pt>
                <c:pt idx="17">
                  <c:v>258.73581200000001</c:v>
                </c:pt>
                <c:pt idx="18">
                  <c:v>247.04566700000001</c:v>
                </c:pt>
                <c:pt idx="19">
                  <c:v>227.12497200000001</c:v>
                </c:pt>
                <c:pt idx="20">
                  <c:v>229.20219</c:v>
                </c:pt>
                <c:pt idx="21">
                  <c:v>232.12765300000001</c:v>
                </c:pt>
                <c:pt idx="22">
                  <c:v>223.147986</c:v>
                </c:pt>
                <c:pt idx="23">
                  <c:v>224.40602200000001</c:v>
                </c:pt>
                <c:pt idx="24">
                  <c:v>228.76230100000001</c:v>
                </c:pt>
                <c:pt idx="25">
                  <c:v>224.887362</c:v>
                </c:pt>
                <c:pt idx="26">
                  <c:v>212.57171700000001</c:v>
                </c:pt>
                <c:pt idx="27">
                  <c:v>203.281431</c:v>
                </c:pt>
                <c:pt idx="28">
                  <c:v>215.095528</c:v>
                </c:pt>
                <c:pt idx="29">
                  <c:v>210.09433100000001</c:v>
                </c:pt>
                <c:pt idx="30">
                  <c:v>183.63175799999999</c:v>
                </c:pt>
                <c:pt idx="31">
                  <c:v>199.59965299999999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F89-4701-93BE-05296447D4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4554975"/>
        <c:axId val="59133423"/>
      </c:scatterChart>
      <c:valAx>
        <c:axId val="12745549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33423"/>
        <c:crosses val="autoZero"/>
        <c:crossBetween val="midCat"/>
      </c:valAx>
      <c:valAx>
        <c:axId val="59133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455497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Compare 5-Yr NY Emissions &amp; Global Emissions</a:t>
            </a:r>
            <a:r>
              <a:rPr lang="en-US" baseline="0"/>
              <a:t> Change</a:t>
            </a:r>
            <a:endParaRPr lang="en-US"/>
          </a:p>
        </c:rich>
      </c:tx>
      <c:layout>
        <c:manualLayout>
          <c:xMode val="edge"/>
          <c:yMode val="edge"/>
          <c:x val="7.3425443359242143E-2"/>
          <c:y val="3.19508470750059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'Graph Trends'!$Q$4</c:f>
              <c:strCache>
                <c:ptCount val="1"/>
                <c:pt idx="0">
                  <c:v>GHG World Change 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'Graph Trends'!$P$10:$P$34</c:f>
              <c:numCache>
                <c:formatCode>General</c:formatCode>
                <c:ptCount val="25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</c:numCache>
            </c:numRef>
          </c:xVal>
          <c:yVal>
            <c:numRef>
              <c:f>'Graph Trends'!$Q$10:$Q$34</c:f>
              <c:numCache>
                <c:formatCode>#,##0</c:formatCode>
                <c:ptCount val="25"/>
                <c:pt idx="0">
                  <c:v>259.89020000000164</c:v>
                </c:pt>
                <c:pt idx="1">
                  <c:v>303.09760000000097</c:v>
                </c:pt>
                <c:pt idx="2">
                  <c:v>595.75779999999941</c:v>
                </c:pt>
                <c:pt idx="3">
                  <c:v>475.41159999999945</c:v>
                </c:pt>
                <c:pt idx="4">
                  <c:v>420.37820000000647</c:v>
                </c:pt>
                <c:pt idx="5">
                  <c:v>406.80779999999504</c:v>
                </c:pt>
                <c:pt idx="6">
                  <c:v>343.16180000000168</c:v>
                </c:pt>
                <c:pt idx="7">
                  <c:v>259.54379999999946</c:v>
                </c:pt>
                <c:pt idx="8">
                  <c:v>549.60239999999612</c:v>
                </c:pt>
                <c:pt idx="9">
                  <c:v>916.97660000000178</c:v>
                </c:pt>
                <c:pt idx="10">
                  <c:v>957.89999999999418</c:v>
                </c:pt>
                <c:pt idx="11">
                  <c:v>1242.2742000000071</c:v>
                </c:pt>
                <c:pt idx="12">
                  <c:v>1209.7320000000036</c:v>
                </c:pt>
                <c:pt idx="13">
                  <c:v>1061.5023999999976</c:v>
                </c:pt>
                <c:pt idx="14">
                  <c:v>684.12339999999676</c:v>
                </c:pt>
                <c:pt idx="15">
                  <c:v>859.24220000000059</c:v>
                </c:pt>
                <c:pt idx="16">
                  <c:v>595.65780000000086</c:v>
                </c:pt>
                <c:pt idx="17">
                  <c:v>547.75859999999375</c:v>
                </c:pt>
                <c:pt idx="18">
                  <c:v>625.36799999999494</c:v>
                </c:pt>
                <c:pt idx="19">
                  <c:v>767.27020000001357</c:v>
                </c:pt>
                <c:pt idx="20">
                  <c:v>395.82979999999952</c:v>
                </c:pt>
                <c:pt idx="21">
                  <c:v>487.07179999999789</c:v>
                </c:pt>
                <c:pt idx="22">
                  <c:v>518.14999999999418</c:v>
                </c:pt>
                <c:pt idx="23">
                  <c:v>628.46160000000964</c:v>
                </c:pt>
                <c:pt idx="24">
                  <c:v>554.82439999999769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499-460C-B6D7-812D725559BC}"/>
            </c:ext>
          </c:extLst>
        </c:ser>
        <c:ser>
          <c:idx val="1"/>
          <c:order val="1"/>
          <c:tx>
            <c:strRef>
              <c:f>'Graph Trends'!$R$4</c:f>
              <c:strCache>
                <c:ptCount val="1"/>
                <c:pt idx="0">
                  <c:v>CO2 World Change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'Graph Trends'!$P$10:$P$34</c:f>
              <c:numCache>
                <c:formatCode>General</c:formatCode>
                <c:ptCount val="25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</c:numCache>
            </c:numRef>
          </c:xVal>
          <c:yVal>
            <c:numRef>
              <c:f>'Graph Trends'!$R$10:$R$34</c:f>
              <c:numCache>
                <c:formatCode>#,##0</c:formatCode>
                <c:ptCount val="25"/>
                <c:pt idx="0">
                  <c:v>154.35780000000159</c:v>
                </c:pt>
                <c:pt idx="1">
                  <c:v>204.13699999999881</c:v>
                </c:pt>
                <c:pt idx="2">
                  <c:v>365.75040000000081</c:v>
                </c:pt>
                <c:pt idx="3">
                  <c:v>306.51899999999659</c:v>
                </c:pt>
                <c:pt idx="4">
                  <c:v>359.74380000000383</c:v>
                </c:pt>
                <c:pt idx="5">
                  <c:v>395.35940000000119</c:v>
                </c:pt>
                <c:pt idx="6">
                  <c:v>284.95399999999427</c:v>
                </c:pt>
                <c:pt idx="7">
                  <c:v>370.46759999999995</c:v>
                </c:pt>
                <c:pt idx="8">
                  <c:v>663.54060000000754</c:v>
                </c:pt>
                <c:pt idx="9">
                  <c:v>757.33979999999792</c:v>
                </c:pt>
                <c:pt idx="10">
                  <c:v>818.163399999994</c:v>
                </c:pt>
                <c:pt idx="11">
                  <c:v>986.1672000000035</c:v>
                </c:pt>
                <c:pt idx="12">
                  <c:v>1050.2890000000007</c:v>
                </c:pt>
                <c:pt idx="13">
                  <c:v>878.65079999999944</c:v>
                </c:pt>
                <c:pt idx="14">
                  <c:v>574.61460000000079</c:v>
                </c:pt>
                <c:pt idx="15">
                  <c:v>742.84480000000258</c:v>
                </c:pt>
                <c:pt idx="16">
                  <c:v>766.14060000000245</c:v>
                </c:pt>
                <c:pt idx="17">
                  <c:v>687.14379999999801</c:v>
                </c:pt>
                <c:pt idx="18">
                  <c:v>638.11339999999473</c:v>
                </c:pt>
                <c:pt idx="19">
                  <c:v>794.58580000000075</c:v>
                </c:pt>
                <c:pt idx="20">
                  <c:v>431.37739999999758</c:v>
                </c:pt>
                <c:pt idx="21">
                  <c:v>204.71160000000236</c:v>
                </c:pt>
                <c:pt idx="22">
                  <c:v>218</c:v>
                </c:pt>
                <c:pt idx="23">
                  <c:v>306.8952000000063</c:v>
                </c:pt>
                <c:pt idx="24">
                  <c:v>314.78139999999985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7499-460C-B6D7-812D725559BC}"/>
            </c:ext>
          </c:extLst>
        </c:ser>
        <c:ser>
          <c:idx val="2"/>
          <c:order val="2"/>
          <c:tx>
            <c:strRef>
              <c:f>'Graph Trends'!$S$4</c:f>
              <c:strCache>
                <c:ptCount val="1"/>
                <c:pt idx="0">
                  <c:v>Total GHG NY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'Graph Trends'!$P$10:$P$34</c:f>
              <c:numCache>
                <c:formatCode>General</c:formatCode>
                <c:ptCount val="25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</c:numCache>
            </c:numRef>
          </c:xVal>
          <c:yVal>
            <c:numRef>
              <c:f>'Graph Trends'!$S$10:$S$34</c:f>
              <c:numCache>
                <c:formatCode>#,##0</c:formatCode>
                <c:ptCount val="25"/>
                <c:pt idx="0">
                  <c:v>254.07215303814013</c:v>
                </c:pt>
                <c:pt idx="1">
                  <c:v>255.48060137924526</c:v>
                </c:pt>
                <c:pt idx="2">
                  <c:v>256.54235212250671</c:v>
                </c:pt>
                <c:pt idx="3">
                  <c:v>258.12404350142862</c:v>
                </c:pt>
                <c:pt idx="4">
                  <c:v>261.08004532549865</c:v>
                </c:pt>
                <c:pt idx="5">
                  <c:v>265.81609684175203</c:v>
                </c:pt>
                <c:pt idx="6">
                  <c:v>268.78867472328841</c:v>
                </c:pt>
                <c:pt idx="7">
                  <c:v>269.93126059619942</c:v>
                </c:pt>
                <c:pt idx="8">
                  <c:v>272.89015459660379</c:v>
                </c:pt>
                <c:pt idx="9">
                  <c:v>274.67696025110513</c:v>
                </c:pt>
                <c:pt idx="10">
                  <c:v>274.10282921347709</c:v>
                </c:pt>
                <c:pt idx="11">
                  <c:v>270.73919776703508</c:v>
                </c:pt>
                <c:pt idx="12">
                  <c:v>269.36505803900269</c:v>
                </c:pt>
                <c:pt idx="13">
                  <c:v>264.00988204611861</c:v>
                </c:pt>
                <c:pt idx="14">
                  <c:v>254.31324812024258</c:v>
                </c:pt>
                <c:pt idx="15">
                  <c:v>244.78677351504044</c:v>
                </c:pt>
                <c:pt idx="16">
                  <c:v>240.52812077137469</c:v>
                </c:pt>
                <c:pt idx="17">
                  <c:v>233.39086421873316</c:v>
                </c:pt>
                <c:pt idx="18">
                  <c:v>228.85463708638812</c:v>
                </c:pt>
                <c:pt idx="19">
                  <c:v>229.18778765787064</c:v>
                </c:pt>
                <c:pt idx="20">
                  <c:v>228.31305578045823</c:v>
                </c:pt>
                <c:pt idx="21">
                  <c:v>224.37879058164418</c:v>
                </c:pt>
                <c:pt idx="22">
                  <c:v>220.36574543061997</c:v>
                </c:pt>
                <c:pt idx="23">
                  <c:v>218.46097849417788</c:v>
                </c:pt>
                <c:pt idx="24">
                  <c:v>214.68418679633425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7499-460C-B6D7-812D725559BC}"/>
            </c:ext>
          </c:extLst>
        </c:ser>
        <c:ser>
          <c:idx val="3"/>
          <c:order val="3"/>
          <c:tx>
            <c:strRef>
              <c:f>'Graph Trends'!$T$4</c:f>
              <c:strCache>
                <c:ptCount val="1"/>
                <c:pt idx="0">
                  <c:v>Total CO2 NY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'Graph Trends'!$P$10:$P$34</c:f>
              <c:numCache>
                <c:formatCode>General</c:formatCode>
                <c:ptCount val="25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</c:numCache>
            </c:numRef>
          </c:xVal>
          <c:yVal>
            <c:numRef>
              <c:f>'Graph Trends'!$T$10:$T$34</c:f>
              <c:numCache>
                <c:formatCode>#,##0</c:formatCode>
                <c:ptCount val="25"/>
                <c:pt idx="0">
                  <c:v>252.50199860000004</c:v>
                </c:pt>
                <c:pt idx="1">
                  <c:v>253.87766479999999</c:v>
                </c:pt>
                <c:pt idx="2">
                  <c:v>254.91788740000001</c:v>
                </c:pt>
                <c:pt idx="3">
                  <c:v>256.48711659999998</c:v>
                </c:pt>
                <c:pt idx="4">
                  <c:v>259.42154020000004</c:v>
                </c:pt>
                <c:pt idx="5">
                  <c:v>264.14749680000006</c:v>
                </c:pt>
                <c:pt idx="6">
                  <c:v>267.109735</c:v>
                </c:pt>
                <c:pt idx="7">
                  <c:v>268.24814980000002</c:v>
                </c:pt>
                <c:pt idx="8">
                  <c:v>271.19880039999998</c:v>
                </c:pt>
                <c:pt idx="9">
                  <c:v>272.98137399999996</c:v>
                </c:pt>
                <c:pt idx="10">
                  <c:v>272.40258560000001</c:v>
                </c:pt>
                <c:pt idx="11">
                  <c:v>269.03423099999998</c:v>
                </c:pt>
                <c:pt idx="12">
                  <c:v>267.65135479999998</c:v>
                </c:pt>
                <c:pt idx="13">
                  <c:v>262.29039560000001</c:v>
                </c:pt>
                <c:pt idx="14">
                  <c:v>252.61262760000005</c:v>
                </c:pt>
                <c:pt idx="15">
                  <c:v>243.09806359999999</c:v>
                </c:pt>
                <c:pt idx="16">
                  <c:v>238.84725880000002</c:v>
                </c:pt>
                <c:pt idx="17">
                  <c:v>231.72969360000002</c:v>
                </c:pt>
                <c:pt idx="18">
                  <c:v>227.20176460000002</c:v>
                </c:pt>
                <c:pt idx="19">
                  <c:v>227.52923040000002</c:v>
                </c:pt>
                <c:pt idx="20">
                  <c:v>226.66626479999999</c:v>
                </c:pt>
                <c:pt idx="21">
                  <c:v>222.75507759999999</c:v>
                </c:pt>
                <c:pt idx="22">
                  <c:v>218.7817666</c:v>
                </c:pt>
                <c:pt idx="23">
                  <c:v>216.91966780000001</c:v>
                </c:pt>
                <c:pt idx="24">
                  <c:v>213.18607379999997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7499-460C-B6D7-812D72555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2968447"/>
        <c:axId val="1531103455"/>
      </c:scatterChart>
      <c:valAx>
        <c:axId val="13929684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1103455"/>
        <c:crosses val="autoZero"/>
        <c:crossBetween val="midCat"/>
      </c:valAx>
      <c:valAx>
        <c:axId val="15311034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296844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345280</xdr:colOff>
      <xdr:row>15</xdr:row>
      <xdr:rowOff>47625</xdr:rowOff>
    </xdr:from>
    <xdr:to>
      <xdr:col>14</xdr:col>
      <xdr:colOff>383380</xdr:colOff>
      <xdr:row>30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397B778-025D-2791-65AB-CF257BAE3C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623887</xdr:colOff>
      <xdr:row>31</xdr:row>
      <xdr:rowOff>4762</xdr:rowOff>
    </xdr:from>
    <xdr:to>
      <xdr:col>14</xdr:col>
      <xdr:colOff>469105</xdr:colOff>
      <xdr:row>47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65E7A21-F9B0-83D4-2C30-BB9E0B7B5B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hub.com/owid/co2-data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github.com/owid/co2-data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ny.gov/Energy-Environment/Statewide-Greenhouse-Gas-Emissions-Beginning-1990/5i6e-asw6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github.com/owid/co2-da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9BF50-D64C-4445-B5C1-2CCDAACB5060}">
  <dimension ref="A1:C82"/>
  <sheetViews>
    <sheetView topLeftCell="A58" workbookViewId="0">
      <selection activeCell="B83" sqref="B83"/>
    </sheetView>
  </sheetViews>
  <sheetFormatPr defaultRowHeight="14.25" x14ac:dyDescent="0.45"/>
  <cols>
    <col min="1" max="1" width="3.53125" customWidth="1"/>
    <col min="2" max="2" width="32.86328125" bestFit="1" customWidth="1"/>
  </cols>
  <sheetData>
    <row r="1" spans="1:3" x14ac:dyDescent="0.45">
      <c r="A1" s="1" t="s">
        <v>512</v>
      </c>
    </row>
    <row r="2" spans="1:3" x14ac:dyDescent="0.45">
      <c r="A2" t="s">
        <v>511</v>
      </c>
    </row>
    <row r="3" spans="1:3" x14ac:dyDescent="0.45">
      <c r="A3" t="s">
        <v>528</v>
      </c>
    </row>
    <row r="5" spans="1:3" x14ac:dyDescent="0.45">
      <c r="B5" t="s">
        <v>513</v>
      </c>
    </row>
    <row r="6" spans="1:3" x14ac:dyDescent="0.45">
      <c r="B6" t="s">
        <v>529</v>
      </c>
      <c r="C6" t="s">
        <v>515</v>
      </c>
    </row>
    <row r="7" spans="1:3" x14ac:dyDescent="0.45">
      <c r="B7" s="2" t="s">
        <v>0</v>
      </c>
    </row>
    <row r="8" spans="1:3" x14ac:dyDescent="0.45">
      <c r="B8" s="2" t="s">
        <v>1</v>
      </c>
    </row>
    <row r="9" spans="1:3" x14ac:dyDescent="0.45">
      <c r="B9" s="2" t="s">
        <v>2</v>
      </c>
    </row>
    <row r="10" spans="1:3" x14ac:dyDescent="0.45">
      <c r="B10" s="2" t="s">
        <v>3</v>
      </c>
    </row>
    <row r="11" spans="1:3" x14ac:dyDescent="0.45">
      <c r="B11" s="2" t="s">
        <v>4</v>
      </c>
      <c r="C11" t="s">
        <v>514</v>
      </c>
    </row>
    <row r="12" spans="1:3" x14ac:dyDescent="0.45">
      <c r="B12" s="2" t="s">
        <v>5</v>
      </c>
      <c r="C12" t="s">
        <v>514</v>
      </c>
    </row>
    <row r="13" spans="1:3" x14ac:dyDescent="0.45">
      <c r="B13" s="2" t="s">
        <v>6</v>
      </c>
      <c r="C13" t="s">
        <v>514</v>
      </c>
    </row>
    <row r="14" spans="1:3" x14ac:dyDescent="0.45">
      <c r="B14" s="2" t="s">
        <v>7</v>
      </c>
      <c r="C14" t="s">
        <v>514</v>
      </c>
    </row>
    <row r="15" spans="1:3" x14ac:dyDescent="0.45">
      <c r="B15" s="2" t="s">
        <v>8</v>
      </c>
      <c r="C15" t="s">
        <v>514</v>
      </c>
    </row>
    <row r="16" spans="1:3" x14ac:dyDescent="0.45">
      <c r="B16" s="2" t="s">
        <v>9</v>
      </c>
      <c r="C16" t="s">
        <v>514</v>
      </c>
    </row>
    <row r="17" spans="2:3" x14ac:dyDescent="0.45">
      <c r="B17" s="2" t="s">
        <v>10</v>
      </c>
      <c r="C17" t="s">
        <v>514</v>
      </c>
    </row>
    <row r="18" spans="2:3" x14ac:dyDescent="0.45">
      <c r="B18" s="2" t="s">
        <v>11</v>
      </c>
      <c r="C18" t="s">
        <v>514</v>
      </c>
    </row>
    <row r="19" spans="2:3" x14ac:dyDescent="0.45">
      <c r="B19" s="2" t="s">
        <v>12</v>
      </c>
      <c r="C19" t="s">
        <v>514</v>
      </c>
    </row>
    <row r="20" spans="2:3" x14ac:dyDescent="0.45">
      <c r="B20" s="2" t="s">
        <v>13</v>
      </c>
      <c r="C20" t="s">
        <v>514</v>
      </c>
    </row>
    <row r="21" spans="2:3" x14ac:dyDescent="0.45">
      <c r="B21" s="2" t="s">
        <v>14</v>
      </c>
      <c r="C21" t="s">
        <v>514</v>
      </c>
    </row>
    <row r="22" spans="2:3" x14ac:dyDescent="0.45">
      <c r="B22" s="2" t="s">
        <v>15</v>
      </c>
      <c r="C22" t="s">
        <v>514</v>
      </c>
    </row>
    <row r="23" spans="2:3" x14ac:dyDescent="0.45">
      <c r="B23" s="2" t="s">
        <v>16</v>
      </c>
      <c r="C23" t="s">
        <v>514</v>
      </c>
    </row>
    <row r="24" spans="2:3" x14ac:dyDescent="0.45">
      <c r="B24" s="2" t="s">
        <v>17</v>
      </c>
      <c r="C24" t="s">
        <v>514</v>
      </c>
    </row>
    <row r="25" spans="2:3" x14ac:dyDescent="0.45">
      <c r="B25" s="2" t="s">
        <v>18</v>
      </c>
      <c r="C25" t="s">
        <v>514</v>
      </c>
    </row>
    <row r="26" spans="2:3" x14ac:dyDescent="0.45">
      <c r="B26" s="2" t="s">
        <v>19</v>
      </c>
      <c r="C26" t="s">
        <v>514</v>
      </c>
    </row>
    <row r="27" spans="2:3" x14ac:dyDescent="0.45">
      <c r="B27" s="2" t="s">
        <v>20</v>
      </c>
      <c r="C27" t="s">
        <v>514</v>
      </c>
    </row>
    <row r="28" spans="2:3" x14ac:dyDescent="0.45">
      <c r="B28" s="2" t="s">
        <v>21</v>
      </c>
      <c r="C28" t="s">
        <v>514</v>
      </c>
    </row>
    <row r="29" spans="2:3" x14ac:dyDescent="0.45">
      <c r="B29" s="2" t="s">
        <v>22</v>
      </c>
      <c r="C29" t="s">
        <v>514</v>
      </c>
    </row>
    <row r="30" spans="2:3" x14ac:dyDescent="0.45">
      <c r="B30" s="2" t="s">
        <v>23</v>
      </c>
      <c r="C30" t="s">
        <v>514</v>
      </c>
    </row>
    <row r="31" spans="2:3" x14ac:dyDescent="0.45">
      <c r="B31" s="2" t="s">
        <v>24</v>
      </c>
      <c r="C31" t="s">
        <v>514</v>
      </c>
    </row>
    <row r="32" spans="2:3" x14ac:dyDescent="0.45">
      <c r="B32" s="2" t="s">
        <v>25</v>
      </c>
      <c r="C32" t="s">
        <v>514</v>
      </c>
    </row>
    <row r="33" spans="2:3" x14ac:dyDescent="0.45">
      <c r="B33" s="2" t="s">
        <v>26</v>
      </c>
      <c r="C33" t="s">
        <v>514</v>
      </c>
    </row>
    <row r="34" spans="2:3" x14ac:dyDescent="0.45">
      <c r="B34" s="2" t="s">
        <v>27</v>
      </c>
      <c r="C34" t="s">
        <v>514</v>
      </c>
    </row>
    <row r="35" spans="2:3" x14ac:dyDescent="0.45">
      <c r="B35" s="2" t="s">
        <v>28</v>
      </c>
      <c r="C35" t="s">
        <v>514</v>
      </c>
    </row>
    <row r="36" spans="2:3" x14ac:dyDescent="0.45">
      <c r="B36" s="2" t="s">
        <v>29</v>
      </c>
      <c r="C36" t="s">
        <v>514</v>
      </c>
    </row>
    <row r="37" spans="2:3" x14ac:dyDescent="0.45">
      <c r="B37" s="2" t="s">
        <v>30</v>
      </c>
      <c r="C37" t="s">
        <v>514</v>
      </c>
    </row>
    <row r="38" spans="2:3" x14ac:dyDescent="0.45">
      <c r="B38" s="2" t="s">
        <v>31</v>
      </c>
      <c r="C38" t="s">
        <v>514</v>
      </c>
    </row>
    <row r="39" spans="2:3" x14ac:dyDescent="0.45">
      <c r="B39" s="2" t="s">
        <v>32</v>
      </c>
      <c r="C39" t="s">
        <v>514</v>
      </c>
    </row>
    <row r="40" spans="2:3" x14ac:dyDescent="0.45">
      <c r="B40" s="2" t="s">
        <v>33</v>
      </c>
      <c r="C40" t="s">
        <v>514</v>
      </c>
    </row>
    <row r="41" spans="2:3" x14ac:dyDescent="0.45">
      <c r="B41" s="2" t="s">
        <v>34</v>
      </c>
      <c r="C41" t="s">
        <v>514</v>
      </c>
    </row>
    <row r="42" spans="2:3" x14ac:dyDescent="0.45">
      <c r="B42" s="2" t="s">
        <v>35</v>
      </c>
      <c r="C42" t="s">
        <v>514</v>
      </c>
    </row>
    <row r="43" spans="2:3" x14ac:dyDescent="0.45">
      <c r="B43" s="2" t="s">
        <v>36</v>
      </c>
      <c r="C43" t="s">
        <v>514</v>
      </c>
    </row>
    <row r="44" spans="2:3" x14ac:dyDescent="0.45">
      <c r="B44" s="2" t="s">
        <v>37</v>
      </c>
      <c r="C44" t="s">
        <v>514</v>
      </c>
    </row>
    <row r="45" spans="2:3" x14ac:dyDescent="0.45">
      <c r="B45" s="2" t="s">
        <v>38</v>
      </c>
      <c r="C45" t="s">
        <v>514</v>
      </c>
    </row>
    <row r="46" spans="2:3" x14ac:dyDescent="0.45">
      <c r="B46" s="2" t="s">
        <v>39</v>
      </c>
      <c r="C46" t="s">
        <v>514</v>
      </c>
    </row>
    <row r="47" spans="2:3" x14ac:dyDescent="0.45">
      <c r="B47" s="2" t="s">
        <v>40</v>
      </c>
      <c r="C47" t="s">
        <v>514</v>
      </c>
    </row>
    <row r="48" spans="2:3" x14ac:dyDescent="0.45">
      <c r="B48" s="2" t="s">
        <v>41</v>
      </c>
      <c r="C48" t="s">
        <v>514</v>
      </c>
    </row>
    <row r="49" spans="2:3" x14ac:dyDescent="0.45">
      <c r="B49" s="2" t="s">
        <v>42</v>
      </c>
      <c r="C49" t="s">
        <v>514</v>
      </c>
    </row>
    <row r="50" spans="2:3" x14ac:dyDescent="0.45">
      <c r="B50" s="2" t="s">
        <v>43</v>
      </c>
      <c r="C50" t="s">
        <v>514</v>
      </c>
    </row>
    <row r="51" spans="2:3" x14ac:dyDescent="0.45">
      <c r="B51" s="2" t="s">
        <v>44</v>
      </c>
      <c r="C51" t="s">
        <v>514</v>
      </c>
    </row>
    <row r="52" spans="2:3" x14ac:dyDescent="0.45">
      <c r="B52" s="2" t="s">
        <v>45</v>
      </c>
      <c r="C52" t="s">
        <v>514</v>
      </c>
    </row>
    <row r="53" spans="2:3" x14ac:dyDescent="0.45">
      <c r="B53" s="2" t="s">
        <v>46</v>
      </c>
      <c r="C53" t="s">
        <v>514</v>
      </c>
    </row>
    <row r="54" spans="2:3" x14ac:dyDescent="0.45">
      <c r="B54" s="2" t="s">
        <v>47</v>
      </c>
    </row>
    <row r="55" spans="2:3" x14ac:dyDescent="0.45">
      <c r="B55" s="2" t="s">
        <v>48</v>
      </c>
      <c r="C55" t="s">
        <v>514</v>
      </c>
    </row>
    <row r="56" spans="2:3" x14ac:dyDescent="0.45">
      <c r="B56" s="2" t="s">
        <v>49</v>
      </c>
    </row>
    <row r="57" spans="2:3" x14ac:dyDescent="0.45">
      <c r="B57" s="2" t="s">
        <v>50</v>
      </c>
      <c r="C57" t="s">
        <v>514</v>
      </c>
    </row>
    <row r="58" spans="2:3" x14ac:dyDescent="0.45">
      <c r="B58" s="2" t="s">
        <v>51</v>
      </c>
    </row>
    <row r="59" spans="2:3" x14ac:dyDescent="0.45">
      <c r="B59" s="2" t="s">
        <v>52</v>
      </c>
      <c r="C59" t="s">
        <v>514</v>
      </c>
    </row>
    <row r="60" spans="2:3" x14ac:dyDescent="0.45">
      <c r="B60" s="2" t="s">
        <v>53</v>
      </c>
    </row>
    <row r="61" spans="2:3" x14ac:dyDescent="0.45">
      <c r="B61" s="2" t="s">
        <v>54</v>
      </c>
    </row>
    <row r="62" spans="2:3" x14ac:dyDescent="0.45">
      <c r="B62" s="2" t="s">
        <v>55</v>
      </c>
    </row>
    <row r="63" spans="2:3" x14ac:dyDescent="0.45">
      <c r="B63" s="2" t="s">
        <v>56</v>
      </c>
      <c r="C63" t="s">
        <v>514</v>
      </c>
    </row>
    <row r="64" spans="2:3" x14ac:dyDescent="0.45">
      <c r="B64" s="2" t="s">
        <v>57</v>
      </c>
      <c r="C64" t="s">
        <v>514</v>
      </c>
    </row>
    <row r="66" spans="1:2" x14ac:dyDescent="0.45">
      <c r="A66" t="s">
        <v>530</v>
      </c>
    </row>
    <row r="67" spans="1:2" x14ac:dyDescent="0.45">
      <c r="B67" s="13" t="s">
        <v>589</v>
      </c>
    </row>
    <row r="69" spans="1:2" x14ac:dyDescent="0.45">
      <c r="A69" t="s">
        <v>531</v>
      </c>
    </row>
    <row r="70" spans="1:2" x14ac:dyDescent="0.45">
      <c r="B70" s="13" t="s">
        <v>590</v>
      </c>
    </row>
    <row r="72" spans="1:2" x14ac:dyDescent="0.45">
      <c r="A72" t="s">
        <v>532</v>
      </c>
    </row>
    <row r="73" spans="1:2" x14ac:dyDescent="0.45">
      <c r="B73" t="s">
        <v>533</v>
      </c>
    </row>
    <row r="74" spans="1:2" x14ac:dyDescent="0.45">
      <c r="B74" t="s">
        <v>535</v>
      </c>
    </row>
    <row r="75" spans="1:2" x14ac:dyDescent="0.45">
      <c r="B75" t="s">
        <v>534</v>
      </c>
    </row>
    <row r="76" spans="1:2" x14ac:dyDescent="0.45">
      <c r="B76" t="s">
        <v>536</v>
      </c>
    </row>
    <row r="78" spans="1:2" x14ac:dyDescent="0.45">
      <c r="A78" t="s">
        <v>610</v>
      </c>
    </row>
    <row r="79" spans="1:2" x14ac:dyDescent="0.45">
      <c r="B79" t="s">
        <v>611</v>
      </c>
    </row>
    <row r="81" spans="1:2" x14ac:dyDescent="0.45">
      <c r="A81" t="s">
        <v>592</v>
      </c>
    </row>
    <row r="82" spans="1:2" x14ac:dyDescent="0.45">
      <c r="B82" t="s">
        <v>612</v>
      </c>
    </row>
  </sheetData>
  <hyperlinks>
    <hyperlink ref="A1" r:id="rId1" xr:uid="{1D1005DF-BA2F-4C6F-827B-8EFFCD67236D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37"/>
  <sheetViews>
    <sheetView workbookViewId="0">
      <pane xSplit="3" ySplit="1" topLeftCell="D746" activePane="bottomRight" state="frozen"/>
      <selection pane="topRight" activeCell="D1" sqref="D1"/>
      <selection pane="bottomLeft" activeCell="A2" sqref="A2"/>
      <selection pane="bottomRight" activeCell="E763" sqref="E763"/>
    </sheetView>
  </sheetViews>
  <sheetFormatPr defaultRowHeight="14.25" x14ac:dyDescent="0.45"/>
  <cols>
    <col min="1" max="1" width="10.6640625" bestFit="1" customWidth="1"/>
    <col min="2" max="2" width="28.1328125" bestFit="1" customWidth="1"/>
    <col min="3" max="3" width="5" bestFit="1" customWidth="1"/>
    <col min="4" max="4" width="10" bestFit="1" customWidth="1"/>
    <col min="5" max="5" width="9" bestFit="1" customWidth="1"/>
    <col min="6" max="6" width="8.53125" bestFit="1" customWidth="1"/>
    <col min="7" max="7" width="12.46484375" bestFit="1" customWidth="1"/>
    <col min="8" max="8" width="11" bestFit="1" customWidth="1"/>
    <col min="9" max="9" width="12" bestFit="1" customWidth="1"/>
    <col min="10" max="10" width="26.86328125" bestFit="1" customWidth="1"/>
  </cols>
  <sheetData>
    <row r="1" spans="1:10" x14ac:dyDescent="0.45">
      <c r="A1" s="22" t="s">
        <v>0</v>
      </c>
      <c r="B1" s="22" t="s">
        <v>1</v>
      </c>
      <c r="C1" s="22" t="s">
        <v>2</v>
      </c>
      <c r="D1" s="22" t="s">
        <v>3</v>
      </c>
      <c r="E1" s="22" t="s">
        <v>47</v>
      </c>
      <c r="F1" s="22" t="s">
        <v>49</v>
      </c>
      <c r="G1" s="22" t="s">
        <v>51</v>
      </c>
      <c r="H1" s="22" t="s">
        <v>53</v>
      </c>
      <c r="I1" s="22" t="s">
        <v>54</v>
      </c>
      <c r="J1" s="22" t="s">
        <v>55</v>
      </c>
    </row>
    <row r="2" spans="1:10" x14ac:dyDescent="0.45">
      <c r="A2" t="s">
        <v>58</v>
      </c>
      <c r="B2" t="s">
        <v>59</v>
      </c>
      <c r="C2">
        <v>2022</v>
      </c>
      <c r="D2">
        <v>12.148</v>
      </c>
      <c r="H2">
        <v>41128772</v>
      </c>
    </row>
    <row r="3" spans="1:10" x14ac:dyDescent="0.45">
      <c r="B3" t="s">
        <v>60</v>
      </c>
      <c r="C3">
        <v>2022</v>
      </c>
      <c r="D3">
        <v>1416.627</v>
      </c>
      <c r="H3">
        <v>1426736614</v>
      </c>
      <c r="J3">
        <v>5626.826</v>
      </c>
    </row>
    <row r="4" spans="1:10" x14ac:dyDescent="0.45">
      <c r="B4" t="s">
        <v>549</v>
      </c>
      <c r="C4">
        <v>2022</v>
      </c>
      <c r="D4">
        <v>1416.6089999999999</v>
      </c>
    </row>
    <row r="5" spans="1:10" x14ac:dyDescent="0.45">
      <c r="A5" t="s">
        <v>61</v>
      </c>
      <c r="B5" t="s">
        <v>62</v>
      </c>
      <c r="C5">
        <v>2022</v>
      </c>
      <c r="D5">
        <v>4.9550000000000001</v>
      </c>
      <c r="H5">
        <v>2842318</v>
      </c>
    </row>
    <row r="6" spans="1:10" x14ac:dyDescent="0.45">
      <c r="A6" t="s">
        <v>63</v>
      </c>
      <c r="B6" t="s">
        <v>64</v>
      </c>
      <c r="C6">
        <v>2022</v>
      </c>
      <c r="D6">
        <v>176.345</v>
      </c>
      <c r="H6">
        <v>44903228</v>
      </c>
      <c r="J6">
        <v>684.87</v>
      </c>
    </row>
    <row r="7" spans="1:10" x14ac:dyDescent="0.45">
      <c r="A7" t="s">
        <v>65</v>
      </c>
      <c r="B7" t="s">
        <v>66</v>
      </c>
      <c r="C7">
        <v>2022</v>
      </c>
      <c r="D7">
        <v>0.36899999999999999</v>
      </c>
      <c r="H7">
        <v>79843</v>
      </c>
    </row>
    <row r="8" spans="1:10" x14ac:dyDescent="0.45">
      <c r="A8" t="s">
        <v>67</v>
      </c>
      <c r="B8" t="s">
        <v>68</v>
      </c>
      <c r="C8">
        <v>2022</v>
      </c>
      <c r="D8">
        <v>16.07</v>
      </c>
      <c r="H8">
        <v>35588996</v>
      </c>
    </row>
    <row r="9" spans="1:10" x14ac:dyDescent="0.45">
      <c r="A9" t="s">
        <v>69</v>
      </c>
      <c r="B9" t="s">
        <v>70</v>
      </c>
      <c r="C9">
        <v>2022</v>
      </c>
      <c r="D9">
        <v>0.13900000000000001</v>
      </c>
      <c r="H9">
        <v>15877</v>
      </c>
    </row>
    <row r="10" spans="1:10" x14ac:dyDescent="0.45">
      <c r="A10" t="s">
        <v>73</v>
      </c>
      <c r="B10" t="s">
        <v>74</v>
      </c>
      <c r="C10">
        <v>2022</v>
      </c>
      <c r="D10">
        <v>0.60199999999999998</v>
      </c>
      <c r="H10">
        <v>93772</v>
      </c>
    </row>
    <row r="11" spans="1:10" x14ac:dyDescent="0.45">
      <c r="A11" t="s">
        <v>75</v>
      </c>
      <c r="B11" t="s">
        <v>76</v>
      </c>
      <c r="C11">
        <v>2022</v>
      </c>
      <c r="D11">
        <v>192.864</v>
      </c>
      <c r="H11">
        <v>45510324</v>
      </c>
      <c r="J11">
        <v>1000.973</v>
      </c>
    </row>
    <row r="12" spans="1:10" x14ac:dyDescent="0.45">
      <c r="A12" t="s">
        <v>77</v>
      </c>
      <c r="B12" t="s">
        <v>78</v>
      </c>
      <c r="C12">
        <v>2022</v>
      </c>
      <c r="D12">
        <v>6.4080000000000004</v>
      </c>
      <c r="H12">
        <v>2780472</v>
      </c>
    </row>
    <row r="13" spans="1:10" x14ac:dyDescent="0.45">
      <c r="A13" t="s">
        <v>79</v>
      </c>
      <c r="B13" t="s">
        <v>80</v>
      </c>
      <c r="C13">
        <v>2022</v>
      </c>
      <c r="D13">
        <v>0.86599999999999999</v>
      </c>
      <c r="H13">
        <v>106459</v>
      </c>
    </row>
    <row r="14" spans="1:10" x14ac:dyDescent="0.45">
      <c r="B14" t="s">
        <v>81</v>
      </c>
      <c r="C14">
        <v>2022</v>
      </c>
      <c r="D14">
        <v>21772.348000000002</v>
      </c>
      <c r="H14">
        <v>4721383370</v>
      </c>
      <c r="J14">
        <v>90365.437999999995</v>
      </c>
    </row>
    <row r="15" spans="1:10" x14ac:dyDescent="0.45">
      <c r="B15" t="s">
        <v>550</v>
      </c>
      <c r="C15">
        <v>2022</v>
      </c>
      <c r="D15">
        <v>19102.592000000001</v>
      </c>
    </row>
    <row r="16" spans="1:10" x14ac:dyDescent="0.45">
      <c r="B16" t="s">
        <v>551</v>
      </c>
      <c r="C16">
        <v>2022</v>
      </c>
      <c r="D16">
        <v>7545.9279999999999</v>
      </c>
    </row>
    <row r="17" spans="1:10" x14ac:dyDescent="0.45">
      <c r="A17" t="s">
        <v>82</v>
      </c>
      <c r="B17" t="s">
        <v>83</v>
      </c>
      <c r="C17">
        <v>2022</v>
      </c>
      <c r="D17">
        <v>392.279</v>
      </c>
      <c r="H17">
        <v>26177410</v>
      </c>
      <c r="J17">
        <v>1661.1880000000001</v>
      </c>
    </row>
    <row r="18" spans="1:10" x14ac:dyDescent="0.45">
      <c r="A18" t="s">
        <v>84</v>
      </c>
      <c r="B18" t="s">
        <v>85</v>
      </c>
      <c r="C18">
        <v>2022</v>
      </c>
      <c r="D18">
        <v>61.488</v>
      </c>
      <c r="H18">
        <v>8939617</v>
      </c>
      <c r="J18">
        <v>381.59100000000001</v>
      </c>
    </row>
    <row r="19" spans="1:10" x14ac:dyDescent="0.45">
      <c r="A19" t="s">
        <v>86</v>
      </c>
      <c r="B19" t="s">
        <v>87</v>
      </c>
      <c r="C19">
        <v>2022</v>
      </c>
      <c r="D19">
        <v>38.063000000000002</v>
      </c>
      <c r="H19">
        <v>10358078</v>
      </c>
      <c r="J19">
        <v>194.19200000000001</v>
      </c>
    </row>
    <row r="20" spans="1:10" x14ac:dyDescent="0.45">
      <c r="A20" t="s">
        <v>88</v>
      </c>
      <c r="B20" t="s">
        <v>89</v>
      </c>
      <c r="C20">
        <v>2022</v>
      </c>
      <c r="D20">
        <v>2.12</v>
      </c>
      <c r="H20">
        <v>409989</v>
      </c>
    </row>
    <row r="21" spans="1:10" x14ac:dyDescent="0.45">
      <c r="A21" t="s">
        <v>90</v>
      </c>
      <c r="B21" t="s">
        <v>91</v>
      </c>
      <c r="C21">
        <v>2022</v>
      </c>
      <c r="D21">
        <v>37.795999999999999</v>
      </c>
      <c r="H21">
        <v>1472237</v>
      </c>
    </row>
    <row r="22" spans="1:10" x14ac:dyDescent="0.45">
      <c r="A22" t="s">
        <v>92</v>
      </c>
      <c r="B22" t="s">
        <v>93</v>
      </c>
      <c r="C22">
        <v>2022</v>
      </c>
      <c r="D22">
        <v>102.10299999999999</v>
      </c>
      <c r="H22">
        <v>171186368</v>
      </c>
      <c r="J22">
        <v>498.50299999999999</v>
      </c>
    </row>
    <row r="23" spans="1:10" x14ac:dyDescent="0.45">
      <c r="A23" t="s">
        <v>94</v>
      </c>
      <c r="B23" t="s">
        <v>95</v>
      </c>
      <c r="C23">
        <v>2022</v>
      </c>
      <c r="D23">
        <v>1.2330000000000001</v>
      </c>
      <c r="H23">
        <v>281646</v>
      </c>
    </row>
    <row r="24" spans="1:10" x14ac:dyDescent="0.45">
      <c r="A24" t="s">
        <v>96</v>
      </c>
      <c r="B24" t="s">
        <v>97</v>
      </c>
      <c r="C24">
        <v>2022</v>
      </c>
      <c r="D24">
        <v>58.801000000000002</v>
      </c>
      <c r="H24">
        <v>9534956</v>
      </c>
      <c r="J24">
        <v>296.84899999999999</v>
      </c>
    </row>
    <row r="25" spans="1:10" x14ac:dyDescent="0.45">
      <c r="A25" t="s">
        <v>98</v>
      </c>
      <c r="B25" t="s">
        <v>99</v>
      </c>
      <c r="C25">
        <v>2022</v>
      </c>
      <c r="D25">
        <v>89.605000000000004</v>
      </c>
      <c r="H25">
        <v>11655923</v>
      </c>
      <c r="J25">
        <v>680.65700000000004</v>
      </c>
    </row>
    <row r="26" spans="1:10" x14ac:dyDescent="0.45">
      <c r="A26" t="s">
        <v>100</v>
      </c>
      <c r="B26" t="s">
        <v>101</v>
      </c>
      <c r="C26">
        <v>2022</v>
      </c>
      <c r="D26">
        <v>0.72499999999999998</v>
      </c>
      <c r="H26">
        <v>405285</v>
      </c>
    </row>
    <row r="27" spans="1:10" x14ac:dyDescent="0.45">
      <c r="A27" t="s">
        <v>102</v>
      </c>
      <c r="B27" t="s">
        <v>103</v>
      </c>
      <c r="C27">
        <v>2022</v>
      </c>
      <c r="D27">
        <v>8.4320000000000004</v>
      </c>
      <c r="H27">
        <v>13352864</v>
      </c>
    </row>
    <row r="28" spans="1:10" x14ac:dyDescent="0.45">
      <c r="A28" t="s">
        <v>104</v>
      </c>
      <c r="B28" t="s">
        <v>105</v>
      </c>
      <c r="C28">
        <v>2022</v>
      </c>
      <c r="D28">
        <v>0.44500000000000001</v>
      </c>
      <c r="H28">
        <v>64207</v>
      </c>
    </row>
    <row r="29" spans="1:10" x14ac:dyDescent="0.45">
      <c r="A29" t="s">
        <v>106</v>
      </c>
      <c r="B29" t="s">
        <v>107</v>
      </c>
      <c r="C29">
        <v>2022</v>
      </c>
      <c r="D29">
        <v>1.056</v>
      </c>
      <c r="H29">
        <v>782457</v>
      </c>
    </row>
    <row r="30" spans="1:10" x14ac:dyDescent="0.45">
      <c r="A30" t="s">
        <v>108</v>
      </c>
      <c r="B30" t="s">
        <v>109</v>
      </c>
      <c r="C30">
        <v>2022</v>
      </c>
      <c r="D30">
        <v>21.494</v>
      </c>
      <c r="H30">
        <v>12224114</v>
      </c>
    </row>
    <row r="31" spans="1:10" x14ac:dyDescent="0.45">
      <c r="A31" t="s">
        <v>110</v>
      </c>
      <c r="B31" t="s">
        <v>111</v>
      </c>
      <c r="C31">
        <v>2022</v>
      </c>
      <c r="D31">
        <v>0.11</v>
      </c>
      <c r="H31">
        <v>27052</v>
      </c>
    </row>
    <row r="32" spans="1:10" x14ac:dyDescent="0.45">
      <c r="A32" t="s">
        <v>112</v>
      </c>
      <c r="B32" t="s">
        <v>113</v>
      </c>
      <c r="C32">
        <v>2022</v>
      </c>
      <c r="D32">
        <v>19.736000000000001</v>
      </c>
      <c r="H32">
        <v>3233530</v>
      </c>
    </row>
    <row r="33" spans="1:10" x14ac:dyDescent="0.45">
      <c r="A33" t="s">
        <v>114</v>
      </c>
      <c r="B33" t="s">
        <v>115</v>
      </c>
      <c r="C33">
        <v>2022</v>
      </c>
      <c r="D33">
        <v>7.4669999999999996</v>
      </c>
      <c r="H33">
        <v>2630300</v>
      </c>
    </row>
    <row r="34" spans="1:10" x14ac:dyDescent="0.45">
      <c r="A34" t="s">
        <v>116</v>
      </c>
      <c r="B34" t="s">
        <v>117</v>
      </c>
      <c r="C34">
        <v>2022</v>
      </c>
      <c r="D34">
        <v>483.47699999999998</v>
      </c>
      <c r="H34">
        <v>215313504</v>
      </c>
      <c r="J34">
        <v>3724.87</v>
      </c>
    </row>
    <row r="35" spans="1:10" x14ac:dyDescent="0.45">
      <c r="A35" t="s">
        <v>118</v>
      </c>
      <c r="B35" t="s">
        <v>119</v>
      </c>
      <c r="C35">
        <v>2022</v>
      </c>
      <c r="D35">
        <v>0.157</v>
      </c>
      <c r="H35">
        <v>31332</v>
      </c>
    </row>
    <row r="36" spans="1:10" x14ac:dyDescent="0.45">
      <c r="A36" t="s">
        <v>120</v>
      </c>
      <c r="B36" t="s">
        <v>121</v>
      </c>
      <c r="C36">
        <v>2022</v>
      </c>
      <c r="D36">
        <v>10.754</v>
      </c>
      <c r="H36">
        <v>449002</v>
      </c>
    </row>
    <row r="37" spans="1:10" x14ac:dyDescent="0.45">
      <c r="A37" t="s">
        <v>122</v>
      </c>
      <c r="B37" t="s">
        <v>123</v>
      </c>
      <c r="C37">
        <v>2022</v>
      </c>
      <c r="D37">
        <v>46.146999999999998</v>
      </c>
      <c r="H37">
        <v>6781955</v>
      </c>
      <c r="J37">
        <v>231.77699999999999</v>
      </c>
    </row>
    <row r="38" spans="1:10" x14ac:dyDescent="0.45">
      <c r="A38" t="s">
        <v>124</v>
      </c>
      <c r="B38" t="s">
        <v>125</v>
      </c>
      <c r="C38">
        <v>2022</v>
      </c>
      <c r="D38">
        <v>5.9619999999999997</v>
      </c>
      <c r="H38">
        <v>22673764</v>
      </c>
    </row>
    <row r="39" spans="1:10" x14ac:dyDescent="0.45">
      <c r="A39" t="s">
        <v>126</v>
      </c>
      <c r="B39" t="s">
        <v>127</v>
      </c>
      <c r="C39">
        <v>2022</v>
      </c>
      <c r="D39">
        <v>0.79800000000000004</v>
      </c>
      <c r="H39">
        <v>12889583</v>
      </c>
    </row>
    <row r="40" spans="1:10" x14ac:dyDescent="0.45">
      <c r="A40" t="s">
        <v>128</v>
      </c>
      <c r="B40" t="s">
        <v>129</v>
      </c>
      <c r="C40">
        <v>2022</v>
      </c>
      <c r="D40">
        <v>19.954999999999998</v>
      </c>
      <c r="H40">
        <v>16767851</v>
      </c>
    </row>
    <row r="41" spans="1:10" x14ac:dyDescent="0.45">
      <c r="A41" t="s">
        <v>130</v>
      </c>
      <c r="B41" t="s">
        <v>131</v>
      </c>
      <c r="C41">
        <v>2022</v>
      </c>
      <c r="D41">
        <v>9.5730000000000004</v>
      </c>
      <c r="H41">
        <v>27914542</v>
      </c>
    </row>
    <row r="42" spans="1:10" x14ac:dyDescent="0.45">
      <c r="A42" t="s">
        <v>132</v>
      </c>
      <c r="B42" t="s">
        <v>133</v>
      </c>
      <c r="C42">
        <v>2022</v>
      </c>
      <c r="D42">
        <v>547.94399999999996</v>
      </c>
      <c r="H42">
        <v>38454328</v>
      </c>
      <c r="J42">
        <v>3928.5050000000001</v>
      </c>
    </row>
    <row r="43" spans="1:10" x14ac:dyDescent="0.45">
      <c r="A43" t="s">
        <v>134</v>
      </c>
      <c r="B43" t="s">
        <v>135</v>
      </c>
      <c r="C43">
        <v>2022</v>
      </c>
      <c r="D43">
        <v>0.56899999999999995</v>
      </c>
      <c r="H43">
        <v>593162</v>
      </c>
    </row>
    <row r="44" spans="1:10" x14ac:dyDescent="0.45">
      <c r="A44" t="s">
        <v>136</v>
      </c>
      <c r="B44" t="s">
        <v>137</v>
      </c>
      <c r="C44">
        <v>2022</v>
      </c>
      <c r="D44">
        <v>0.22600000000000001</v>
      </c>
      <c r="H44">
        <v>5579148</v>
      </c>
    </row>
    <row r="45" spans="1:10" x14ac:dyDescent="0.45">
      <c r="B45" t="s">
        <v>552</v>
      </c>
      <c r="C45">
        <v>2022</v>
      </c>
      <c r="D45">
        <v>161.83600000000001</v>
      </c>
    </row>
    <row r="46" spans="1:10" x14ac:dyDescent="0.45">
      <c r="A46" t="s">
        <v>138</v>
      </c>
      <c r="B46" t="s">
        <v>139</v>
      </c>
      <c r="C46">
        <v>2022</v>
      </c>
      <c r="D46">
        <v>2.3690000000000002</v>
      </c>
      <c r="H46">
        <v>17723312</v>
      </c>
    </row>
    <row r="47" spans="1:10" x14ac:dyDescent="0.45">
      <c r="A47" t="s">
        <v>140</v>
      </c>
      <c r="B47" t="s">
        <v>141</v>
      </c>
      <c r="C47">
        <v>2022</v>
      </c>
      <c r="D47">
        <v>84.378</v>
      </c>
      <c r="H47">
        <v>19603736</v>
      </c>
      <c r="J47">
        <v>496.81200000000001</v>
      </c>
    </row>
    <row r="48" spans="1:10" x14ac:dyDescent="0.45">
      <c r="A48" t="s">
        <v>142</v>
      </c>
      <c r="B48" t="s">
        <v>143</v>
      </c>
      <c r="C48">
        <v>2022</v>
      </c>
      <c r="D48">
        <v>11396.777</v>
      </c>
      <c r="H48">
        <v>1425887360</v>
      </c>
      <c r="J48">
        <v>44275.913999999997</v>
      </c>
    </row>
    <row r="49" spans="1:10" x14ac:dyDescent="0.45">
      <c r="A49" t="s">
        <v>146</v>
      </c>
      <c r="B49" t="s">
        <v>147</v>
      </c>
      <c r="C49">
        <v>2022</v>
      </c>
      <c r="D49">
        <v>99.718000000000004</v>
      </c>
      <c r="H49">
        <v>51874028</v>
      </c>
      <c r="J49">
        <v>609.34400000000005</v>
      </c>
    </row>
    <row r="50" spans="1:10" x14ac:dyDescent="0.45">
      <c r="A50" t="s">
        <v>148</v>
      </c>
      <c r="B50" t="s">
        <v>149</v>
      </c>
      <c r="C50">
        <v>2022</v>
      </c>
      <c r="D50">
        <v>0.41299999999999998</v>
      </c>
      <c r="H50">
        <v>836783</v>
      </c>
    </row>
    <row r="51" spans="1:10" x14ac:dyDescent="0.45">
      <c r="A51" t="s">
        <v>150</v>
      </c>
      <c r="B51" t="s">
        <v>151</v>
      </c>
      <c r="C51">
        <v>2022</v>
      </c>
      <c r="D51">
        <v>7.4320000000000004</v>
      </c>
      <c r="H51">
        <v>5970430</v>
      </c>
    </row>
    <row r="52" spans="1:10" x14ac:dyDescent="0.45">
      <c r="A52" t="s">
        <v>152</v>
      </c>
      <c r="B52" t="s">
        <v>153</v>
      </c>
      <c r="C52">
        <v>2022</v>
      </c>
      <c r="D52">
        <v>6.8000000000000005E-2</v>
      </c>
      <c r="H52">
        <v>17032</v>
      </c>
    </row>
    <row r="53" spans="1:10" x14ac:dyDescent="0.45">
      <c r="A53" t="s">
        <v>154</v>
      </c>
      <c r="B53" t="s">
        <v>155</v>
      </c>
      <c r="C53">
        <v>2022</v>
      </c>
      <c r="D53">
        <v>7.8890000000000002</v>
      </c>
      <c r="H53">
        <v>5180836</v>
      </c>
    </row>
    <row r="54" spans="1:10" x14ac:dyDescent="0.45">
      <c r="A54" t="s">
        <v>156</v>
      </c>
      <c r="B54" t="s">
        <v>157</v>
      </c>
      <c r="C54">
        <v>2022</v>
      </c>
      <c r="D54">
        <v>11.734</v>
      </c>
      <c r="H54">
        <v>28160548</v>
      </c>
    </row>
    <row r="55" spans="1:10" x14ac:dyDescent="0.45">
      <c r="A55" t="s">
        <v>158</v>
      </c>
      <c r="B55" t="s">
        <v>159</v>
      </c>
      <c r="C55">
        <v>2022</v>
      </c>
      <c r="D55">
        <v>17.526</v>
      </c>
      <c r="H55">
        <v>4030361</v>
      </c>
      <c r="J55">
        <v>94.584999999999994</v>
      </c>
    </row>
    <row r="56" spans="1:10" x14ac:dyDescent="0.45">
      <c r="A56" t="s">
        <v>160</v>
      </c>
      <c r="B56" t="s">
        <v>161</v>
      </c>
      <c r="C56">
        <v>2022</v>
      </c>
      <c r="D56">
        <v>20.920999999999999</v>
      </c>
      <c r="H56">
        <v>11212198</v>
      </c>
    </row>
    <row r="57" spans="1:10" x14ac:dyDescent="0.45">
      <c r="A57" t="s">
        <v>162</v>
      </c>
      <c r="B57" t="s">
        <v>163</v>
      </c>
      <c r="C57">
        <v>2022</v>
      </c>
      <c r="D57">
        <v>1.7569999999999999</v>
      </c>
      <c r="H57">
        <v>191173</v>
      </c>
    </row>
    <row r="58" spans="1:10" x14ac:dyDescent="0.45">
      <c r="A58" t="s">
        <v>164</v>
      </c>
      <c r="B58" t="s">
        <v>165</v>
      </c>
      <c r="C58">
        <v>2022</v>
      </c>
      <c r="D58">
        <v>7.0289999999999999</v>
      </c>
      <c r="H58">
        <v>1251492</v>
      </c>
      <c r="J58">
        <v>31.738</v>
      </c>
    </row>
    <row r="59" spans="1:10" x14ac:dyDescent="0.45">
      <c r="A59" t="s">
        <v>166</v>
      </c>
      <c r="B59" t="s">
        <v>167</v>
      </c>
      <c r="C59">
        <v>2022</v>
      </c>
      <c r="D59">
        <v>97.968999999999994</v>
      </c>
      <c r="H59">
        <v>10493990</v>
      </c>
      <c r="J59">
        <v>464.27699999999999</v>
      </c>
    </row>
    <row r="60" spans="1:10" x14ac:dyDescent="0.45">
      <c r="A60" t="s">
        <v>168</v>
      </c>
      <c r="B60" t="s">
        <v>169</v>
      </c>
      <c r="C60">
        <v>2022</v>
      </c>
      <c r="D60">
        <v>3.6019999999999999</v>
      </c>
      <c r="H60">
        <v>99010216</v>
      </c>
    </row>
    <row r="61" spans="1:10" x14ac:dyDescent="0.45">
      <c r="A61" t="s">
        <v>170</v>
      </c>
      <c r="B61" t="s">
        <v>171</v>
      </c>
      <c r="C61">
        <v>2022</v>
      </c>
      <c r="D61">
        <v>29.059000000000001</v>
      </c>
      <c r="H61">
        <v>5882259</v>
      </c>
      <c r="J61">
        <v>189.39699999999999</v>
      </c>
    </row>
    <row r="62" spans="1:10" x14ac:dyDescent="0.45">
      <c r="A62" t="s">
        <v>172</v>
      </c>
      <c r="B62" t="s">
        <v>173</v>
      </c>
      <c r="C62">
        <v>2022</v>
      </c>
      <c r="D62">
        <v>0.45300000000000001</v>
      </c>
      <c r="H62">
        <v>1120851</v>
      </c>
    </row>
    <row r="63" spans="1:10" x14ac:dyDescent="0.45">
      <c r="A63" t="s">
        <v>174</v>
      </c>
      <c r="B63" t="s">
        <v>175</v>
      </c>
      <c r="C63">
        <v>2022</v>
      </c>
      <c r="D63">
        <v>0.153</v>
      </c>
      <c r="H63">
        <v>72758</v>
      </c>
    </row>
    <row r="64" spans="1:10" x14ac:dyDescent="0.45">
      <c r="A64" t="s">
        <v>176</v>
      </c>
      <c r="B64" t="s">
        <v>177</v>
      </c>
      <c r="C64">
        <v>2022</v>
      </c>
      <c r="D64">
        <v>23.638000000000002</v>
      </c>
      <c r="H64">
        <v>11228821</v>
      </c>
    </row>
    <row r="65" spans="1:10" x14ac:dyDescent="0.45">
      <c r="A65" t="s">
        <v>465</v>
      </c>
      <c r="B65" t="s">
        <v>553</v>
      </c>
      <c r="C65">
        <v>2022</v>
      </c>
      <c r="D65">
        <v>0.66900000000000004</v>
      </c>
      <c r="H65">
        <v>1341298</v>
      </c>
    </row>
    <row r="66" spans="1:10" x14ac:dyDescent="0.45">
      <c r="A66" t="s">
        <v>178</v>
      </c>
      <c r="B66" t="s">
        <v>179</v>
      </c>
      <c r="C66">
        <v>2022</v>
      </c>
      <c r="D66">
        <v>41.613</v>
      </c>
      <c r="H66">
        <v>18001002</v>
      </c>
      <c r="J66">
        <v>218.71700000000001</v>
      </c>
    </row>
    <row r="67" spans="1:10" x14ac:dyDescent="0.45">
      <c r="A67" t="s">
        <v>180</v>
      </c>
      <c r="B67" t="s">
        <v>181</v>
      </c>
      <c r="C67">
        <v>2022</v>
      </c>
      <c r="D67">
        <v>258.952</v>
      </c>
      <c r="H67">
        <v>110990096</v>
      </c>
      <c r="J67">
        <v>1105.4680000000001</v>
      </c>
    </row>
    <row r="68" spans="1:10" x14ac:dyDescent="0.45">
      <c r="A68" t="s">
        <v>182</v>
      </c>
      <c r="B68" t="s">
        <v>183</v>
      </c>
      <c r="C68">
        <v>2022</v>
      </c>
      <c r="D68">
        <v>7.7140000000000004</v>
      </c>
      <c r="H68">
        <v>6336393</v>
      </c>
    </row>
    <row r="69" spans="1:10" x14ac:dyDescent="0.45">
      <c r="A69" t="s">
        <v>184</v>
      </c>
      <c r="B69" t="s">
        <v>185</v>
      </c>
      <c r="C69">
        <v>2022</v>
      </c>
      <c r="D69">
        <v>5.0759999999999996</v>
      </c>
      <c r="H69">
        <v>1674916</v>
      </c>
    </row>
    <row r="70" spans="1:10" x14ac:dyDescent="0.45">
      <c r="A70" t="s">
        <v>186</v>
      </c>
      <c r="B70" t="s">
        <v>187</v>
      </c>
      <c r="C70">
        <v>2022</v>
      </c>
      <c r="D70">
        <v>0.69699999999999995</v>
      </c>
      <c r="H70">
        <v>3684041</v>
      </c>
    </row>
    <row r="71" spans="1:10" x14ac:dyDescent="0.45">
      <c r="A71" t="s">
        <v>188</v>
      </c>
      <c r="B71" t="s">
        <v>189</v>
      </c>
      <c r="C71">
        <v>2022</v>
      </c>
      <c r="D71">
        <v>10.311999999999999</v>
      </c>
      <c r="H71">
        <v>1326064</v>
      </c>
      <c r="J71">
        <v>61.667999999999999</v>
      </c>
    </row>
    <row r="72" spans="1:10" x14ac:dyDescent="0.45">
      <c r="A72" t="s">
        <v>190</v>
      </c>
      <c r="B72" t="s">
        <v>191</v>
      </c>
      <c r="C72">
        <v>2022</v>
      </c>
      <c r="D72">
        <v>1.2649999999999999</v>
      </c>
      <c r="H72">
        <v>1201680</v>
      </c>
    </row>
    <row r="73" spans="1:10" x14ac:dyDescent="0.45">
      <c r="A73" t="s">
        <v>192</v>
      </c>
      <c r="B73" t="s">
        <v>193</v>
      </c>
      <c r="C73">
        <v>2022</v>
      </c>
      <c r="D73">
        <v>19.073</v>
      </c>
      <c r="H73">
        <v>123379928</v>
      </c>
    </row>
    <row r="74" spans="1:10" x14ac:dyDescent="0.45">
      <c r="B74" t="s">
        <v>194</v>
      </c>
      <c r="C74">
        <v>2022</v>
      </c>
      <c r="D74">
        <v>5105.308</v>
      </c>
      <c r="H74">
        <v>744806995</v>
      </c>
      <c r="J74">
        <v>28543.870999999999</v>
      </c>
    </row>
    <row r="75" spans="1:10" x14ac:dyDescent="0.45">
      <c r="B75" t="s">
        <v>554</v>
      </c>
      <c r="C75">
        <v>2022</v>
      </c>
      <c r="D75">
        <v>5105.308</v>
      </c>
    </row>
    <row r="76" spans="1:10" x14ac:dyDescent="0.45">
      <c r="B76" t="s">
        <v>195</v>
      </c>
      <c r="C76">
        <v>2022</v>
      </c>
      <c r="D76">
        <v>2343.4009999999998</v>
      </c>
    </row>
    <row r="77" spans="1:10" x14ac:dyDescent="0.45">
      <c r="B77" t="s">
        <v>196</v>
      </c>
      <c r="C77">
        <v>2022</v>
      </c>
      <c r="D77">
        <v>2024.7460000000001</v>
      </c>
    </row>
    <row r="78" spans="1:10" x14ac:dyDescent="0.45">
      <c r="B78" t="s">
        <v>555</v>
      </c>
      <c r="C78">
        <v>2022</v>
      </c>
      <c r="D78">
        <v>2761.9070000000002</v>
      </c>
      <c r="H78">
        <v>447315902</v>
      </c>
      <c r="J78">
        <v>16161.107</v>
      </c>
    </row>
    <row r="79" spans="1:10" x14ac:dyDescent="0.45">
      <c r="B79" t="s">
        <v>556</v>
      </c>
      <c r="C79">
        <v>2022</v>
      </c>
      <c r="D79">
        <v>3080.5610000000001</v>
      </c>
    </row>
    <row r="80" spans="1:10" x14ac:dyDescent="0.45">
      <c r="A80" t="s">
        <v>197</v>
      </c>
      <c r="B80" t="s">
        <v>557</v>
      </c>
      <c r="C80">
        <v>2022</v>
      </c>
      <c r="D80">
        <v>0.748</v>
      </c>
      <c r="H80">
        <v>53117</v>
      </c>
    </row>
    <row r="81" spans="1:10" x14ac:dyDescent="0.45">
      <c r="A81" t="s">
        <v>199</v>
      </c>
      <c r="B81" t="s">
        <v>200</v>
      </c>
      <c r="C81">
        <v>2022</v>
      </c>
      <c r="D81">
        <v>1.0740000000000001</v>
      </c>
      <c r="H81">
        <v>929769</v>
      </c>
    </row>
    <row r="82" spans="1:10" x14ac:dyDescent="0.45">
      <c r="A82" t="s">
        <v>201</v>
      </c>
      <c r="B82" t="s">
        <v>202</v>
      </c>
      <c r="C82">
        <v>2022</v>
      </c>
      <c r="D82">
        <v>36.162999999999997</v>
      </c>
      <c r="H82">
        <v>5540745</v>
      </c>
      <c r="J82">
        <v>326.71600000000001</v>
      </c>
    </row>
    <row r="83" spans="1:10" x14ac:dyDescent="0.45">
      <c r="A83" t="s">
        <v>203</v>
      </c>
      <c r="B83" t="s">
        <v>204</v>
      </c>
      <c r="C83">
        <v>2022</v>
      </c>
      <c r="D83">
        <v>297.53399999999999</v>
      </c>
      <c r="H83">
        <v>64626624</v>
      </c>
      <c r="J83">
        <v>2329.9059999999999</v>
      </c>
    </row>
    <row r="84" spans="1:10" x14ac:dyDescent="0.45">
      <c r="A84" t="s">
        <v>207</v>
      </c>
      <c r="B84" t="s">
        <v>208</v>
      </c>
      <c r="C84">
        <v>2022</v>
      </c>
      <c r="D84">
        <v>0.873</v>
      </c>
      <c r="H84">
        <v>306292</v>
      </c>
    </row>
    <row r="85" spans="1:10" x14ac:dyDescent="0.45">
      <c r="A85" t="s">
        <v>210</v>
      </c>
      <c r="B85" t="s">
        <v>211</v>
      </c>
      <c r="C85">
        <v>2022</v>
      </c>
      <c r="D85">
        <v>5.7060000000000004</v>
      </c>
      <c r="H85">
        <v>2388997</v>
      </c>
    </row>
    <row r="86" spans="1:10" x14ac:dyDescent="0.45">
      <c r="A86" t="s">
        <v>212</v>
      </c>
      <c r="B86" t="s">
        <v>213</v>
      </c>
      <c r="C86">
        <v>2022</v>
      </c>
      <c r="D86">
        <v>0.77</v>
      </c>
      <c r="H86">
        <v>2705995</v>
      </c>
    </row>
    <row r="87" spans="1:10" x14ac:dyDescent="0.45">
      <c r="A87" t="s">
        <v>214</v>
      </c>
      <c r="B87" t="s">
        <v>215</v>
      </c>
      <c r="C87">
        <v>2022</v>
      </c>
      <c r="D87">
        <v>11.093</v>
      </c>
      <c r="H87">
        <v>3744385</v>
      </c>
    </row>
    <row r="88" spans="1:10" x14ac:dyDescent="0.45">
      <c r="A88" t="s">
        <v>216</v>
      </c>
      <c r="B88" t="s">
        <v>217</v>
      </c>
      <c r="C88">
        <v>2022</v>
      </c>
      <c r="D88">
        <v>665.60500000000002</v>
      </c>
      <c r="H88">
        <v>83369840</v>
      </c>
      <c r="J88">
        <v>3416.2869999999998</v>
      </c>
    </row>
    <row r="89" spans="1:10" x14ac:dyDescent="0.45">
      <c r="A89" t="s">
        <v>218</v>
      </c>
      <c r="B89" t="s">
        <v>219</v>
      </c>
      <c r="C89">
        <v>2022</v>
      </c>
      <c r="D89">
        <v>20.806999999999999</v>
      </c>
      <c r="H89">
        <v>33475870</v>
      </c>
    </row>
    <row r="90" spans="1:10" x14ac:dyDescent="0.45">
      <c r="A90" t="s">
        <v>220</v>
      </c>
      <c r="B90" t="s">
        <v>221</v>
      </c>
      <c r="C90">
        <v>2022</v>
      </c>
      <c r="D90">
        <v>59.662999999999997</v>
      </c>
      <c r="H90">
        <v>10384972</v>
      </c>
      <c r="J90">
        <v>315.81099999999998</v>
      </c>
    </row>
    <row r="91" spans="1:10" x14ac:dyDescent="0.45">
      <c r="A91" t="s">
        <v>222</v>
      </c>
      <c r="B91" t="s">
        <v>223</v>
      </c>
      <c r="C91">
        <v>2022</v>
      </c>
      <c r="D91">
        <v>0.59199999999999997</v>
      </c>
      <c r="H91">
        <v>56494</v>
      </c>
    </row>
    <row r="92" spans="1:10" x14ac:dyDescent="0.45">
      <c r="A92" t="s">
        <v>224</v>
      </c>
      <c r="B92" t="s">
        <v>225</v>
      </c>
      <c r="C92">
        <v>2022</v>
      </c>
      <c r="D92">
        <v>0.34</v>
      </c>
      <c r="H92">
        <v>125459</v>
      </c>
    </row>
    <row r="93" spans="1:10" x14ac:dyDescent="0.45">
      <c r="A93" t="s">
        <v>227</v>
      </c>
      <c r="B93" t="s">
        <v>228</v>
      </c>
      <c r="C93">
        <v>2022</v>
      </c>
      <c r="D93">
        <v>19.193000000000001</v>
      </c>
      <c r="H93">
        <v>17843914</v>
      </c>
    </row>
    <row r="94" spans="1:10" x14ac:dyDescent="0.45">
      <c r="A94" t="s">
        <v>229</v>
      </c>
      <c r="B94" t="s">
        <v>230</v>
      </c>
      <c r="C94">
        <v>2022</v>
      </c>
      <c r="D94">
        <v>4.9539999999999997</v>
      </c>
      <c r="H94">
        <v>13859349</v>
      </c>
    </row>
    <row r="95" spans="1:10" x14ac:dyDescent="0.45">
      <c r="A95" t="s">
        <v>231</v>
      </c>
      <c r="B95" t="s">
        <v>232</v>
      </c>
      <c r="C95">
        <v>2022</v>
      </c>
      <c r="D95">
        <v>0.32700000000000001</v>
      </c>
      <c r="H95">
        <v>2105580</v>
      </c>
    </row>
    <row r="96" spans="1:10" x14ac:dyDescent="0.45">
      <c r="A96" t="s">
        <v>233</v>
      </c>
      <c r="B96" t="s">
        <v>234</v>
      </c>
      <c r="C96">
        <v>2022</v>
      </c>
      <c r="D96">
        <v>3.5369999999999999</v>
      </c>
      <c r="H96">
        <v>808727</v>
      </c>
    </row>
    <row r="97" spans="1:10" x14ac:dyDescent="0.45">
      <c r="A97" t="s">
        <v>235</v>
      </c>
      <c r="B97" t="s">
        <v>236</v>
      </c>
      <c r="C97">
        <v>2022</v>
      </c>
      <c r="D97">
        <v>2.4470000000000001</v>
      </c>
      <c r="H97">
        <v>11585003</v>
      </c>
    </row>
    <row r="98" spans="1:10" x14ac:dyDescent="0.45">
      <c r="B98" t="s">
        <v>558</v>
      </c>
      <c r="C98">
        <v>2022</v>
      </c>
      <c r="D98">
        <v>12610.531999999999</v>
      </c>
      <c r="H98">
        <v>1224121770</v>
      </c>
      <c r="J98">
        <v>69124.554999999993</v>
      </c>
    </row>
    <row r="99" spans="1:10" x14ac:dyDescent="0.45">
      <c r="A99" t="s">
        <v>237</v>
      </c>
      <c r="B99" t="s">
        <v>238</v>
      </c>
      <c r="C99">
        <v>2022</v>
      </c>
      <c r="D99">
        <v>11.16</v>
      </c>
      <c r="H99">
        <v>10432858</v>
      </c>
    </row>
    <row r="100" spans="1:10" x14ac:dyDescent="0.45">
      <c r="A100" t="s">
        <v>239</v>
      </c>
      <c r="B100" t="s">
        <v>240</v>
      </c>
      <c r="C100">
        <v>2022</v>
      </c>
      <c r="D100">
        <v>30.568999999999999</v>
      </c>
      <c r="H100">
        <v>7488863</v>
      </c>
      <c r="J100">
        <v>218.31800000000001</v>
      </c>
    </row>
    <row r="101" spans="1:10" x14ac:dyDescent="0.45">
      <c r="A101" t="s">
        <v>241</v>
      </c>
      <c r="B101" t="s">
        <v>242</v>
      </c>
      <c r="C101">
        <v>2022</v>
      </c>
      <c r="D101">
        <v>44.353999999999999</v>
      </c>
      <c r="H101">
        <v>9967304</v>
      </c>
      <c r="J101">
        <v>265.733</v>
      </c>
    </row>
    <row r="102" spans="1:10" x14ac:dyDescent="0.45">
      <c r="A102" t="s">
        <v>243</v>
      </c>
      <c r="B102" t="s">
        <v>244</v>
      </c>
      <c r="C102">
        <v>2022</v>
      </c>
      <c r="D102">
        <v>3.5430000000000001</v>
      </c>
      <c r="H102">
        <v>372903</v>
      </c>
      <c r="J102">
        <v>61.853999999999999</v>
      </c>
    </row>
    <row r="103" spans="1:10" x14ac:dyDescent="0.45">
      <c r="A103" t="s">
        <v>245</v>
      </c>
      <c r="B103" t="s">
        <v>246</v>
      </c>
      <c r="C103">
        <v>2022</v>
      </c>
      <c r="D103">
        <v>2829.6439999999998</v>
      </c>
      <c r="H103">
        <v>1417173120</v>
      </c>
      <c r="J103">
        <v>10123.442999999999</v>
      </c>
    </row>
    <row r="104" spans="1:10" x14ac:dyDescent="0.45">
      <c r="A104" t="s">
        <v>247</v>
      </c>
      <c r="B104" t="s">
        <v>248</v>
      </c>
      <c r="C104">
        <v>2022</v>
      </c>
      <c r="D104">
        <v>728.88300000000004</v>
      </c>
      <c r="H104">
        <v>275501344</v>
      </c>
      <c r="J104">
        <v>2714.9160000000002</v>
      </c>
    </row>
    <row r="105" spans="1:10" x14ac:dyDescent="0.45">
      <c r="B105" t="s">
        <v>559</v>
      </c>
      <c r="C105">
        <v>2022</v>
      </c>
      <c r="D105">
        <v>424.85399999999998</v>
      </c>
    </row>
    <row r="106" spans="1:10" x14ac:dyDescent="0.45">
      <c r="B106" t="s">
        <v>560</v>
      </c>
      <c r="C106">
        <v>2022</v>
      </c>
      <c r="D106">
        <v>624.48800000000006</v>
      </c>
    </row>
    <row r="107" spans="1:10" x14ac:dyDescent="0.45">
      <c r="B107" t="s">
        <v>249</v>
      </c>
      <c r="C107">
        <v>2022</v>
      </c>
    </row>
    <row r="108" spans="1:10" x14ac:dyDescent="0.45">
      <c r="A108" t="s">
        <v>250</v>
      </c>
      <c r="B108" t="s">
        <v>251</v>
      </c>
      <c r="C108">
        <v>2022</v>
      </c>
      <c r="D108">
        <v>690.63499999999999</v>
      </c>
      <c r="H108">
        <v>88550568</v>
      </c>
      <c r="J108">
        <v>3376.7069999999999</v>
      </c>
    </row>
    <row r="109" spans="1:10" x14ac:dyDescent="0.45">
      <c r="A109" t="s">
        <v>252</v>
      </c>
      <c r="B109" t="s">
        <v>253</v>
      </c>
      <c r="C109">
        <v>2022</v>
      </c>
      <c r="D109">
        <v>179.08099999999999</v>
      </c>
      <c r="H109">
        <v>44496124</v>
      </c>
      <c r="J109">
        <v>640.39099999999996</v>
      </c>
    </row>
    <row r="110" spans="1:10" x14ac:dyDescent="0.45">
      <c r="A110" t="s">
        <v>254</v>
      </c>
      <c r="B110" t="s">
        <v>255</v>
      </c>
      <c r="C110">
        <v>2022</v>
      </c>
      <c r="D110">
        <v>38.783999999999999</v>
      </c>
      <c r="H110">
        <v>5023108</v>
      </c>
      <c r="J110">
        <v>189.68</v>
      </c>
    </row>
    <row r="111" spans="1:10" x14ac:dyDescent="0.45">
      <c r="A111" t="s">
        <v>256</v>
      </c>
      <c r="B111" t="s">
        <v>257</v>
      </c>
      <c r="C111">
        <v>2022</v>
      </c>
      <c r="D111">
        <v>56.118000000000002</v>
      </c>
      <c r="H111">
        <v>9038313</v>
      </c>
      <c r="J111">
        <v>304.07600000000002</v>
      </c>
    </row>
    <row r="112" spans="1:10" x14ac:dyDescent="0.45">
      <c r="A112" t="s">
        <v>258</v>
      </c>
      <c r="B112" t="s">
        <v>259</v>
      </c>
      <c r="C112">
        <v>2022</v>
      </c>
      <c r="D112">
        <v>338.09699999999998</v>
      </c>
      <c r="H112">
        <v>59037472</v>
      </c>
      <c r="J112">
        <v>1706.7850000000001</v>
      </c>
    </row>
    <row r="113" spans="1:10" x14ac:dyDescent="0.45">
      <c r="A113" t="s">
        <v>260</v>
      </c>
      <c r="B113" t="s">
        <v>261</v>
      </c>
      <c r="C113">
        <v>2022</v>
      </c>
      <c r="D113">
        <v>6.4880000000000004</v>
      </c>
      <c r="H113">
        <v>2827382</v>
      </c>
    </row>
    <row r="114" spans="1:10" x14ac:dyDescent="0.45">
      <c r="A114" t="s">
        <v>262</v>
      </c>
      <c r="B114" t="s">
        <v>263</v>
      </c>
      <c r="C114">
        <v>2022</v>
      </c>
      <c r="D114">
        <v>1053.798</v>
      </c>
      <c r="H114">
        <v>123951696</v>
      </c>
      <c r="J114">
        <v>4956.1980000000003</v>
      </c>
    </row>
    <row r="115" spans="1:10" x14ac:dyDescent="0.45">
      <c r="A115" t="s">
        <v>264</v>
      </c>
      <c r="B115" t="s">
        <v>265</v>
      </c>
      <c r="C115">
        <v>2022</v>
      </c>
      <c r="D115">
        <v>22.913</v>
      </c>
      <c r="H115">
        <v>11285875</v>
      </c>
    </row>
    <row r="116" spans="1:10" x14ac:dyDescent="0.45">
      <c r="A116" t="s">
        <v>266</v>
      </c>
      <c r="B116" t="s">
        <v>267</v>
      </c>
      <c r="C116">
        <v>2022</v>
      </c>
      <c r="D116">
        <v>271.178</v>
      </c>
      <c r="H116">
        <v>19397998</v>
      </c>
      <c r="J116">
        <v>867.12900000000002</v>
      </c>
    </row>
    <row r="117" spans="1:10" x14ac:dyDescent="0.45">
      <c r="A117" t="s">
        <v>268</v>
      </c>
      <c r="B117" t="s">
        <v>269</v>
      </c>
      <c r="C117">
        <v>2022</v>
      </c>
      <c r="D117">
        <v>24.852</v>
      </c>
      <c r="H117">
        <v>54027484</v>
      </c>
    </row>
    <row r="118" spans="1:10" x14ac:dyDescent="0.45">
      <c r="A118" t="s">
        <v>270</v>
      </c>
      <c r="B118" t="s">
        <v>271</v>
      </c>
      <c r="C118">
        <v>2022</v>
      </c>
      <c r="D118">
        <v>6.8000000000000005E-2</v>
      </c>
      <c r="H118">
        <v>131237</v>
      </c>
    </row>
    <row r="119" spans="1:10" x14ac:dyDescent="0.45">
      <c r="B119" t="s">
        <v>272</v>
      </c>
      <c r="C119">
        <v>2022</v>
      </c>
      <c r="D119">
        <v>8.0180000000000007</v>
      </c>
      <c r="H119">
        <v>1659721</v>
      </c>
    </row>
    <row r="120" spans="1:10" x14ac:dyDescent="0.45">
      <c r="A120" t="s">
        <v>273</v>
      </c>
      <c r="B120" t="s">
        <v>274</v>
      </c>
      <c r="C120">
        <v>2022</v>
      </c>
      <c r="D120">
        <v>109.19</v>
      </c>
      <c r="H120">
        <v>4268886</v>
      </c>
      <c r="J120">
        <v>443.464</v>
      </c>
    </row>
    <row r="121" spans="1:10" x14ac:dyDescent="0.45">
      <c r="A121" t="s">
        <v>276</v>
      </c>
      <c r="B121" t="s">
        <v>277</v>
      </c>
      <c r="C121">
        <v>2022</v>
      </c>
      <c r="D121">
        <v>9.4499999999999993</v>
      </c>
      <c r="H121">
        <v>6630621</v>
      </c>
    </row>
    <row r="122" spans="1:10" x14ac:dyDescent="0.45">
      <c r="A122" t="s">
        <v>278</v>
      </c>
      <c r="B122" t="s">
        <v>279</v>
      </c>
      <c r="C122">
        <v>2022</v>
      </c>
      <c r="D122">
        <v>23.193000000000001</v>
      </c>
      <c r="H122">
        <v>7529477</v>
      </c>
    </row>
    <row r="123" spans="1:10" x14ac:dyDescent="0.45">
      <c r="A123" t="s">
        <v>280</v>
      </c>
      <c r="B123" t="s">
        <v>281</v>
      </c>
      <c r="C123">
        <v>2022</v>
      </c>
      <c r="D123">
        <v>6.5910000000000002</v>
      </c>
      <c r="H123">
        <v>1850654</v>
      </c>
      <c r="J123">
        <v>39.67</v>
      </c>
    </row>
    <row r="124" spans="1:10" x14ac:dyDescent="0.45">
      <c r="A124" t="s">
        <v>282</v>
      </c>
      <c r="B124" t="s">
        <v>283</v>
      </c>
      <c r="C124">
        <v>2022</v>
      </c>
      <c r="D124">
        <v>23.905000000000001</v>
      </c>
      <c r="H124">
        <v>5489744</v>
      </c>
    </row>
    <row r="125" spans="1:10" x14ac:dyDescent="0.45">
      <c r="A125" t="s">
        <v>285</v>
      </c>
      <c r="B125" t="s">
        <v>286</v>
      </c>
      <c r="C125">
        <v>2022</v>
      </c>
      <c r="D125">
        <v>3.1349999999999998</v>
      </c>
      <c r="H125">
        <v>2305826</v>
      </c>
    </row>
    <row r="126" spans="1:10" x14ac:dyDescent="0.45">
      <c r="A126" t="s">
        <v>287</v>
      </c>
      <c r="B126" t="s">
        <v>288</v>
      </c>
      <c r="C126">
        <v>2022</v>
      </c>
      <c r="D126">
        <v>0.877</v>
      </c>
      <c r="H126">
        <v>5302690</v>
      </c>
    </row>
    <row r="127" spans="1:10" x14ac:dyDescent="0.45">
      <c r="A127" t="s">
        <v>289</v>
      </c>
      <c r="B127" t="s">
        <v>290</v>
      </c>
      <c r="C127">
        <v>2022</v>
      </c>
      <c r="D127">
        <v>62.960999999999999</v>
      </c>
      <c r="H127">
        <v>6812344</v>
      </c>
    </row>
    <row r="128" spans="1:10" x14ac:dyDescent="0.45">
      <c r="A128" t="s">
        <v>291</v>
      </c>
      <c r="B128" t="s">
        <v>292</v>
      </c>
      <c r="C128">
        <v>2022</v>
      </c>
      <c r="D128">
        <v>0.15</v>
      </c>
      <c r="H128">
        <v>39355</v>
      </c>
    </row>
    <row r="129" spans="1:10" x14ac:dyDescent="0.45">
      <c r="A129" t="s">
        <v>293</v>
      </c>
      <c r="B129" t="s">
        <v>294</v>
      </c>
      <c r="C129">
        <v>2022</v>
      </c>
      <c r="D129">
        <v>12.667</v>
      </c>
      <c r="H129">
        <v>2750058</v>
      </c>
      <c r="J129">
        <v>63.667000000000002</v>
      </c>
    </row>
    <row r="130" spans="1:10" x14ac:dyDescent="0.45">
      <c r="B130" t="s">
        <v>561</v>
      </c>
      <c r="C130">
        <v>2022</v>
      </c>
      <c r="D130">
        <v>210.95500000000001</v>
      </c>
      <c r="H130">
        <v>717587377</v>
      </c>
    </row>
    <row r="131" spans="1:10" x14ac:dyDescent="0.45">
      <c r="B131" t="s">
        <v>562</v>
      </c>
      <c r="C131">
        <v>2022</v>
      </c>
      <c r="D131">
        <v>6375.42</v>
      </c>
      <c r="H131">
        <v>3447030624</v>
      </c>
      <c r="J131">
        <v>22950.164000000001</v>
      </c>
    </row>
    <row r="132" spans="1:10" x14ac:dyDescent="0.45">
      <c r="A132" t="s">
        <v>295</v>
      </c>
      <c r="B132" t="s">
        <v>296</v>
      </c>
      <c r="C132">
        <v>2022</v>
      </c>
      <c r="D132">
        <v>7.524</v>
      </c>
      <c r="H132">
        <v>647601</v>
      </c>
      <c r="J132">
        <v>39.073</v>
      </c>
    </row>
    <row r="133" spans="1:10" x14ac:dyDescent="0.45">
      <c r="A133" t="s">
        <v>563</v>
      </c>
      <c r="B133" t="s">
        <v>297</v>
      </c>
      <c r="C133">
        <v>2022</v>
      </c>
      <c r="D133">
        <v>1.052</v>
      </c>
      <c r="H133">
        <v>695180</v>
      </c>
    </row>
    <row r="134" spans="1:10" x14ac:dyDescent="0.45">
      <c r="A134" t="s">
        <v>298</v>
      </c>
      <c r="B134" t="s">
        <v>299</v>
      </c>
      <c r="C134">
        <v>2022</v>
      </c>
      <c r="D134">
        <v>4.4039999999999999</v>
      </c>
      <c r="H134">
        <v>29611718</v>
      </c>
    </row>
    <row r="135" spans="1:10" x14ac:dyDescent="0.45">
      <c r="A135" t="s">
        <v>300</v>
      </c>
      <c r="B135" t="s">
        <v>301</v>
      </c>
      <c r="C135">
        <v>2022</v>
      </c>
      <c r="D135">
        <v>2.0939999999999999</v>
      </c>
      <c r="H135">
        <v>20405318</v>
      </c>
    </row>
    <row r="136" spans="1:10" x14ac:dyDescent="0.45">
      <c r="A136" t="s">
        <v>302</v>
      </c>
      <c r="B136" t="s">
        <v>303</v>
      </c>
      <c r="C136">
        <v>2022</v>
      </c>
      <c r="D136">
        <v>291.07100000000003</v>
      </c>
      <c r="H136">
        <v>33938216</v>
      </c>
      <c r="J136">
        <v>1343.5119999999999</v>
      </c>
    </row>
    <row r="137" spans="1:10" x14ac:dyDescent="0.45">
      <c r="A137" t="s">
        <v>304</v>
      </c>
      <c r="B137" t="s">
        <v>305</v>
      </c>
      <c r="C137">
        <v>2022</v>
      </c>
      <c r="D137">
        <v>1.7010000000000001</v>
      </c>
      <c r="H137">
        <v>523798</v>
      </c>
    </row>
    <row r="138" spans="1:10" x14ac:dyDescent="0.45">
      <c r="A138" t="s">
        <v>306</v>
      </c>
      <c r="B138" t="s">
        <v>307</v>
      </c>
      <c r="C138">
        <v>2022</v>
      </c>
      <c r="D138">
        <v>7.0389999999999997</v>
      </c>
      <c r="H138">
        <v>22593598</v>
      </c>
    </row>
    <row r="139" spans="1:10" x14ac:dyDescent="0.45">
      <c r="A139" t="s">
        <v>308</v>
      </c>
      <c r="B139" t="s">
        <v>309</v>
      </c>
      <c r="C139">
        <v>2022</v>
      </c>
      <c r="D139">
        <v>1.655</v>
      </c>
      <c r="H139">
        <v>533293</v>
      </c>
    </row>
    <row r="140" spans="1:10" x14ac:dyDescent="0.45">
      <c r="A140" t="s">
        <v>310</v>
      </c>
      <c r="B140" t="s">
        <v>311</v>
      </c>
      <c r="C140">
        <v>2022</v>
      </c>
      <c r="D140">
        <v>0.151</v>
      </c>
      <c r="H140">
        <v>41593</v>
      </c>
    </row>
    <row r="141" spans="1:10" x14ac:dyDescent="0.45">
      <c r="A141" t="s">
        <v>313</v>
      </c>
      <c r="B141" t="s">
        <v>314</v>
      </c>
      <c r="C141">
        <v>2022</v>
      </c>
      <c r="D141">
        <v>4.5339999999999998</v>
      </c>
      <c r="H141">
        <v>4736146</v>
      </c>
    </row>
    <row r="142" spans="1:10" x14ac:dyDescent="0.45">
      <c r="A142" t="s">
        <v>315</v>
      </c>
      <c r="B142" t="s">
        <v>316</v>
      </c>
      <c r="C142">
        <v>2022</v>
      </c>
      <c r="D142">
        <v>4.2489999999999997</v>
      </c>
      <c r="H142">
        <v>1299478</v>
      </c>
    </row>
    <row r="143" spans="1:10" x14ac:dyDescent="0.45">
      <c r="A143" t="s">
        <v>318</v>
      </c>
      <c r="B143" t="s">
        <v>319</v>
      </c>
      <c r="C143">
        <v>2022</v>
      </c>
      <c r="D143">
        <v>511.97199999999998</v>
      </c>
      <c r="H143">
        <v>127504120</v>
      </c>
      <c r="J143">
        <v>2423.75</v>
      </c>
    </row>
    <row r="144" spans="1:10" x14ac:dyDescent="0.45">
      <c r="A144" t="s">
        <v>564</v>
      </c>
      <c r="B144" t="s">
        <v>320</v>
      </c>
      <c r="C144">
        <v>2022</v>
      </c>
      <c r="D144">
        <v>0.151</v>
      </c>
      <c r="H144">
        <v>114178</v>
      </c>
    </row>
    <row r="145" spans="1:10" x14ac:dyDescent="0.45">
      <c r="B145" t="s">
        <v>565</v>
      </c>
      <c r="C145">
        <v>2022</v>
      </c>
      <c r="D145">
        <v>2677.5810000000001</v>
      </c>
    </row>
    <row r="146" spans="1:10" x14ac:dyDescent="0.45">
      <c r="A146" t="s">
        <v>321</v>
      </c>
      <c r="B146" t="s">
        <v>322</v>
      </c>
      <c r="C146">
        <v>2022</v>
      </c>
      <c r="D146">
        <v>5.4219999999999997</v>
      </c>
      <c r="H146">
        <v>3272993</v>
      </c>
    </row>
    <row r="147" spans="1:10" x14ac:dyDescent="0.45">
      <c r="A147" t="s">
        <v>567</v>
      </c>
      <c r="B147" t="s">
        <v>566</v>
      </c>
      <c r="C147">
        <v>2022</v>
      </c>
      <c r="H147">
        <v>36491</v>
      </c>
    </row>
    <row r="148" spans="1:10" x14ac:dyDescent="0.45">
      <c r="A148" t="s">
        <v>323</v>
      </c>
      <c r="B148" t="s">
        <v>324</v>
      </c>
      <c r="C148">
        <v>2022</v>
      </c>
      <c r="D148">
        <v>37.893999999999998</v>
      </c>
      <c r="H148">
        <v>3398373</v>
      </c>
    </row>
    <row r="149" spans="1:10" x14ac:dyDescent="0.45">
      <c r="A149" t="s">
        <v>325</v>
      </c>
      <c r="B149" t="s">
        <v>326</v>
      </c>
      <c r="C149">
        <v>2022</v>
      </c>
      <c r="D149">
        <v>2.2919999999999998</v>
      </c>
      <c r="H149">
        <v>627082</v>
      </c>
    </row>
    <row r="150" spans="1:10" x14ac:dyDescent="0.45">
      <c r="A150" t="s">
        <v>327</v>
      </c>
      <c r="B150" t="s">
        <v>328</v>
      </c>
      <c r="C150">
        <v>2022</v>
      </c>
      <c r="D150">
        <v>2.1000000000000001E-2</v>
      </c>
      <c r="H150">
        <v>4413</v>
      </c>
    </row>
    <row r="151" spans="1:10" x14ac:dyDescent="0.45">
      <c r="A151" t="s">
        <v>329</v>
      </c>
      <c r="B151" t="s">
        <v>330</v>
      </c>
      <c r="C151">
        <v>2022</v>
      </c>
      <c r="D151">
        <v>68.412000000000006</v>
      </c>
      <c r="H151">
        <v>37457976</v>
      </c>
      <c r="J151">
        <v>256.779</v>
      </c>
    </row>
    <row r="152" spans="1:10" x14ac:dyDescent="0.45">
      <c r="A152" t="s">
        <v>331</v>
      </c>
      <c r="B152" t="s">
        <v>332</v>
      </c>
      <c r="C152">
        <v>2022</v>
      </c>
      <c r="D152">
        <v>8.0030000000000001</v>
      </c>
      <c r="H152">
        <v>32969520</v>
      </c>
    </row>
    <row r="153" spans="1:10" x14ac:dyDescent="0.45">
      <c r="A153" t="s">
        <v>333</v>
      </c>
      <c r="B153" t="s">
        <v>334</v>
      </c>
      <c r="C153">
        <v>2022</v>
      </c>
      <c r="D153">
        <v>34.921999999999997</v>
      </c>
      <c r="H153">
        <v>54179312</v>
      </c>
    </row>
    <row r="154" spans="1:10" x14ac:dyDescent="0.45">
      <c r="A154" t="s">
        <v>335</v>
      </c>
      <c r="B154" t="s">
        <v>336</v>
      </c>
      <c r="C154">
        <v>2022</v>
      </c>
      <c r="D154">
        <v>3.9529999999999998</v>
      </c>
      <c r="H154">
        <v>2567024</v>
      </c>
    </row>
    <row r="155" spans="1:10" x14ac:dyDescent="0.45">
      <c r="A155" t="s">
        <v>337</v>
      </c>
      <c r="B155" t="s">
        <v>338</v>
      </c>
      <c r="C155">
        <v>2022</v>
      </c>
      <c r="D155">
        <v>5.2999999999999999E-2</v>
      </c>
      <c r="H155">
        <v>12691</v>
      </c>
    </row>
    <row r="156" spans="1:10" x14ac:dyDescent="0.45">
      <c r="A156" t="s">
        <v>339</v>
      </c>
      <c r="B156" t="s">
        <v>340</v>
      </c>
      <c r="C156">
        <v>2022</v>
      </c>
      <c r="D156">
        <v>15.5</v>
      </c>
      <c r="H156">
        <v>30547586</v>
      </c>
    </row>
    <row r="157" spans="1:10" x14ac:dyDescent="0.45">
      <c r="A157" t="s">
        <v>341</v>
      </c>
      <c r="B157" t="s">
        <v>342</v>
      </c>
      <c r="C157">
        <v>2022</v>
      </c>
      <c r="D157">
        <v>125.358</v>
      </c>
      <c r="H157">
        <v>17564020</v>
      </c>
      <c r="J157">
        <v>983.59900000000005</v>
      </c>
    </row>
    <row r="158" spans="1:10" x14ac:dyDescent="0.45">
      <c r="A158" t="s">
        <v>343</v>
      </c>
      <c r="B158" t="s">
        <v>344</v>
      </c>
      <c r="C158">
        <v>2022</v>
      </c>
      <c r="D158">
        <v>5.1150000000000002</v>
      </c>
      <c r="H158">
        <v>289959</v>
      </c>
    </row>
    <row r="159" spans="1:10" x14ac:dyDescent="0.45">
      <c r="A159" t="s">
        <v>345</v>
      </c>
      <c r="B159" t="s">
        <v>346</v>
      </c>
      <c r="C159">
        <v>2022</v>
      </c>
      <c r="D159">
        <v>32.212000000000003</v>
      </c>
      <c r="H159">
        <v>5185289</v>
      </c>
      <c r="J159">
        <v>233.023</v>
      </c>
    </row>
    <row r="160" spans="1:10" x14ac:dyDescent="0.45">
      <c r="A160" t="s">
        <v>347</v>
      </c>
      <c r="B160" t="s">
        <v>348</v>
      </c>
      <c r="C160">
        <v>2022</v>
      </c>
      <c r="D160">
        <v>5.55</v>
      </c>
      <c r="H160">
        <v>6948395</v>
      </c>
    </row>
    <row r="161" spans="1:10" x14ac:dyDescent="0.45">
      <c r="A161" t="s">
        <v>349</v>
      </c>
      <c r="B161" t="s">
        <v>350</v>
      </c>
      <c r="C161">
        <v>2022</v>
      </c>
      <c r="D161">
        <v>3.0579999999999998</v>
      </c>
      <c r="H161">
        <v>26207982</v>
      </c>
    </row>
    <row r="162" spans="1:10" x14ac:dyDescent="0.45">
      <c r="A162" t="s">
        <v>351</v>
      </c>
      <c r="B162" t="s">
        <v>352</v>
      </c>
      <c r="C162">
        <v>2022</v>
      </c>
      <c r="D162">
        <v>128.75899999999999</v>
      </c>
      <c r="H162">
        <v>218541216</v>
      </c>
    </row>
    <row r="163" spans="1:10" x14ac:dyDescent="0.45">
      <c r="A163" t="s">
        <v>353</v>
      </c>
      <c r="B163" t="s">
        <v>354</v>
      </c>
      <c r="C163">
        <v>2022</v>
      </c>
      <c r="D163">
        <v>8.0000000000000002E-3</v>
      </c>
      <c r="H163">
        <v>1952</v>
      </c>
    </row>
    <row r="164" spans="1:10" x14ac:dyDescent="0.45">
      <c r="B164" t="s">
        <v>568</v>
      </c>
      <c r="C164">
        <v>2022</v>
      </c>
      <c r="D164">
        <v>24332.601999999999</v>
      </c>
    </row>
    <row r="165" spans="1:10" x14ac:dyDescent="0.45">
      <c r="B165" t="s">
        <v>355</v>
      </c>
      <c r="C165">
        <v>2022</v>
      </c>
      <c r="D165">
        <v>6279.6890000000003</v>
      </c>
      <c r="H165">
        <v>600323657</v>
      </c>
      <c r="J165">
        <v>33580.207000000002</v>
      </c>
    </row>
    <row r="166" spans="1:10" x14ac:dyDescent="0.45">
      <c r="B166" t="s">
        <v>569</v>
      </c>
      <c r="C166">
        <v>2022</v>
      </c>
      <c r="D166">
        <v>6117.8720000000003</v>
      </c>
    </row>
    <row r="167" spans="1:10" x14ac:dyDescent="0.45">
      <c r="B167" t="s">
        <v>356</v>
      </c>
      <c r="C167">
        <v>2022</v>
      </c>
      <c r="D167">
        <v>1222.386</v>
      </c>
    </row>
    <row r="168" spans="1:10" x14ac:dyDescent="0.45">
      <c r="A168" t="s">
        <v>357</v>
      </c>
      <c r="B168" t="s">
        <v>358</v>
      </c>
      <c r="C168">
        <v>2022</v>
      </c>
      <c r="D168">
        <v>50.872</v>
      </c>
      <c r="H168">
        <v>26069416</v>
      </c>
    </row>
    <row r="169" spans="1:10" x14ac:dyDescent="0.45">
      <c r="A169" t="s">
        <v>359</v>
      </c>
      <c r="B169" t="s">
        <v>360</v>
      </c>
      <c r="C169">
        <v>2022</v>
      </c>
      <c r="D169">
        <v>7.5880000000000001</v>
      </c>
      <c r="H169">
        <v>2093606</v>
      </c>
      <c r="J169">
        <v>29.048999999999999</v>
      </c>
    </row>
    <row r="170" spans="1:10" x14ac:dyDescent="0.45">
      <c r="A170" t="s">
        <v>361</v>
      </c>
      <c r="B170" t="s">
        <v>362</v>
      </c>
      <c r="C170">
        <v>2022</v>
      </c>
      <c r="D170">
        <v>40.808</v>
      </c>
      <c r="H170">
        <v>5434324</v>
      </c>
      <c r="J170">
        <v>526.72900000000004</v>
      </c>
    </row>
    <row r="171" spans="1:10" x14ac:dyDescent="0.45">
      <c r="B171" t="s">
        <v>570</v>
      </c>
      <c r="C171">
        <v>2022</v>
      </c>
      <c r="D171">
        <v>11767.842000000001</v>
      </c>
    </row>
    <row r="172" spans="1:10" x14ac:dyDescent="0.45">
      <c r="B172" t="s">
        <v>363</v>
      </c>
      <c r="C172">
        <v>2022</v>
      </c>
      <c r="D172">
        <v>441.07799999999997</v>
      </c>
      <c r="H172">
        <v>45038860</v>
      </c>
      <c r="J172">
        <v>1894.211</v>
      </c>
    </row>
    <row r="173" spans="1:10" x14ac:dyDescent="0.45">
      <c r="B173" t="s">
        <v>571</v>
      </c>
      <c r="C173">
        <v>2022</v>
      </c>
      <c r="D173">
        <v>433.25400000000002</v>
      </c>
    </row>
    <row r="174" spans="1:10" x14ac:dyDescent="0.45">
      <c r="A174" t="s">
        <v>364</v>
      </c>
      <c r="B174" t="s">
        <v>365</v>
      </c>
      <c r="C174">
        <v>2022</v>
      </c>
      <c r="D174">
        <v>71.986000000000004</v>
      </c>
      <c r="H174">
        <v>4576300</v>
      </c>
      <c r="J174">
        <v>415.30599999999998</v>
      </c>
    </row>
    <row r="175" spans="1:10" x14ac:dyDescent="0.45">
      <c r="A175" t="s">
        <v>366</v>
      </c>
      <c r="B175" t="s">
        <v>367</v>
      </c>
      <c r="C175">
        <v>2022</v>
      </c>
      <c r="D175">
        <v>200.2</v>
      </c>
      <c r="H175">
        <v>235824864</v>
      </c>
      <c r="J175">
        <v>1000.547</v>
      </c>
    </row>
    <row r="176" spans="1:10" x14ac:dyDescent="0.45">
      <c r="A176" t="s">
        <v>368</v>
      </c>
      <c r="B176" t="s">
        <v>369</v>
      </c>
      <c r="C176">
        <v>2022</v>
      </c>
      <c r="D176">
        <v>0.219</v>
      </c>
      <c r="H176">
        <v>18084</v>
      </c>
    </row>
    <row r="177" spans="1:10" x14ac:dyDescent="0.45">
      <c r="A177" t="s">
        <v>370</v>
      </c>
      <c r="B177" t="s">
        <v>371</v>
      </c>
      <c r="C177">
        <v>2022</v>
      </c>
      <c r="D177">
        <v>3.4969999999999999</v>
      </c>
      <c r="H177">
        <v>5250076</v>
      </c>
    </row>
    <row r="178" spans="1:10" x14ac:dyDescent="0.45">
      <c r="A178" t="s">
        <v>372</v>
      </c>
      <c r="B178" t="s">
        <v>373</v>
      </c>
      <c r="C178">
        <v>2022</v>
      </c>
      <c r="D178">
        <v>11.9</v>
      </c>
      <c r="H178">
        <v>4408582</v>
      </c>
    </row>
    <row r="179" spans="1:10" x14ac:dyDescent="0.45">
      <c r="A179" t="s">
        <v>375</v>
      </c>
      <c r="B179" t="s">
        <v>376</v>
      </c>
      <c r="C179">
        <v>2022</v>
      </c>
      <c r="D179">
        <v>7.8230000000000004</v>
      </c>
      <c r="H179">
        <v>10142625</v>
      </c>
    </row>
    <row r="180" spans="1:10" x14ac:dyDescent="0.45">
      <c r="A180" t="s">
        <v>377</v>
      </c>
      <c r="B180" t="s">
        <v>378</v>
      </c>
      <c r="C180">
        <v>2022</v>
      </c>
      <c r="D180">
        <v>9.0180000000000007</v>
      </c>
      <c r="H180">
        <v>6780745</v>
      </c>
    </row>
    <row r="181" spans="1:10" x14ac:dyDescent="0.45">
      <c r="A181" t="s">
        <v>379</v>
      </c>
      <c r="B181" t="s">
        <v>380</v>
      </c>
      <c r="C181">
        <v>2022</v>
      </c>
      <c r="D181">
        <v>60.920999999999999</v>
      </c>
      <c r="H181">
        <v>34049588</v>
      </c>
      <c r="J181">
        <v>334.89400000000001</v>
      </c>
    </row>
    <row r="182" spans="1:10" x14ac:dyDescent="0.45">
      <c r="A182" t="s">
        <v>381</v>
      </c>
      <c r="B182" t="s">
        <v>382</v>
      </c>
      <c r="C182">
        <v>2022</v>
      </c>
      <c r="D182">
        <v>150.39599999999999</v>
      </c>
      <c r="H182">
        <v>115559008</v>
      </c>
      <c r="J182">
        <v>585.51300000000003</v>
      </c>
    </row>
    <row r="183" spans="1:10" x14ac:dyDescent="0.45">
      <c r="A183" t="s">
        <v>383</v>
      </c>
      <c r="B183" t="s">
        <v>384</v>
      </c>
      <c r="C183">
        <v>2022</v>
      </c>
      <c r="D183">
        <v>323.11700000000002</v>
      </c>
      <c r="H183">
        <v>39857144</v>
      </c>
      <c r="J183">
        <v>1198.3219999999999</v>
      </c>
    </row>
    <row r="184" spans="1:10" x14ac:dyDescent="0.45">
      <c r="A184" t="s">
        <v>385</v>
      </c>
      <c r="B184" t="s">
        <v>386</v>
      </c>
      <c r="C184">
        <v>2022</v>
      </c>
      <c r="D184">
        <v>41.604999999999997</v>
      </c>
      <c r="H184">
        <v>10270857</v>
      </c>
      <c r="J184">
        <v>257.74099999999999</v>
      </c>
    </row>
    <row r="185" spans="1:10" x14ac:dyDescent="0.45">
      <c r="A185" t="s">
        <v>389</v>
      </c>
      <c r="B185" t="s">
        <v>390</v>
      </c>
      <c r="C185">
        <v>2022</v>
      </c>
      <c r="D185">
        <v>101.34</v>
      </c>
      <c r="H185">
        <v>2695131</v>
      </c>
      <c r="J185">
        <v>523.45299999999997</v>
      </c>
    </row>
    <row r="186" spans="1:10" x14ac:dyDescent="0.45">
      <c r="A186" t="s">
        <v>392</v>
      </c>
      <c r="B186" t="s">
        <v>393</v>
      </c>
      <c r="C186">
        <v>2022</v>
      </c>
      <c r="D186">
        <v>73.521000000000001</v>
      </c>
      <c r="H186">
        <v>19659270</v>
      </c>
      <c r="J186">
        <v>360.68599999999998</v>
      </c>
    </row>
    <row r="187" spans="1:10" x14ac:dyDescent="0.45">
      <c r="A187" t="s">
        <v>394</v>
      </c>
      <c r="B187" t="s">
        <v>395</v>
      </c>
      <c r="C187">
        <v>2022</v>
      </c>
      <c r="D187">
        <v>1652.1769999999999</v>
      </c>
      <c r="H187">
        <v>144713312</v>
      </c>
      <c r="J187">
        <v>8025.7169999999996</v>
      </c>
    </row>
    <row r="188" spans="1:10" x14ac:dyDescent="0.45">
      <c r="A188" t="s">
        <v>396</v>
      </c>
      <c r="B188" t="s">
        <v>397</v>
      </c>
      <c r="C188">
        <v>2022</v>
      </c>
      <c r="D188">
        <v>1.548</v>
      </c>
      <c r="H188">
        <v>13776702</v>
      </c>
    </row>
    <row r="189" spans="1:10" x14ac:dyDescent="0.45">
      <c r="A189" t="s">
        <v>399</v>
      </c>
      <c r="B189" t="s">
        <v>400</v>
      </c>
      <c r="C189">
        <v>2022</v>
      </c>
      <c r="D189">
        <v>1.7999999999999999E-2</v>
      </c>
      <c r="H189">
        <v>5401</v>
      </c>
    </row>
    <row r="190" spans="1:10" x14ac:dyDescent="0.45">
      <c r="A190" t="s">
        <v>401</v>
      </c>
      <c r="B190" t="s">
        <v>402</v>
      </c>
      <c r="C190">
        <v>2022</v>
      </c>
      <c r="D190">
        <v>0.224</v>
      </c>
      <c r="H190">
        <v>47681</v>
      </c>
    </row>
    <row r="191" spans="1:10" x14ac:dyDescent="0.45">
      <c r="A191" t="s">
        <v>403</v>
      </c>
      <c r="B191" t="s">
        <v>404</v>
      </c>
      <c r="C191">
        <v>2022</v>
      </c>
      <c r="D191">
        <v>0.47</v>
      </c>
      <c r="H191">
        <v>179872</v>
      </c>
    </row>
    <row r="192" spans="1:10" x14ac:dyDescent="0.45">
      <c r="A192" t="s">
        <v>405</v>
      </c>
      <c r="B192" t="s">
        <v>406</v>
      </c>
      <c r="C192">
        <v>2022</v>
      </c>
      <c r="D192">
        <v>6.0999999999999999E-2</v>
      </c>
      <c r="H192">
        <v>5885</v>
      </c>
    </row>
    <row r="193" spans="1:10" x14ac:dyDescent="0.45">
      <c r="A193" t="s">
        <v>407</v>
      </c>
      <c r="B193" t="s">
        <v>408</v>
      </c>
      <c r="C193">
        <v>2022</v>
      </c>
      <c r="D193">
        <v>0.23899999999999999</v>
      </c>
      <c r="H193">
        <v>103959</v>
      </c>
    </row>
    <row r="194" spans="1:10" x14ac:dyDescent="0.45">
      <c r="A194" t="s">
        <v>409</v>
      </c>
      <c r="B194" t="s">
        <v>410</v>
      </c>
      <c r="C194">
        <v>2022</v>
      </c>
      <c r="D194">
        <v>0.249</v>
      </c>
      <c r="H194">
        <v>222390</v>
      </c>
    </row>
    <row r="195" spans="1:10" x14ac:dyDescent="0.45">
      <c r="A195" t="s">
        <v>573</v>
      </c>
      <c r="B195" t="s">
        <v>572</v>
      </c>
      <c r="C195">
        <v>2022</v>
      </c>
      <c r="H195">
        <v>33690</v>
      </c>
    </row>
    <row r="196" spans="1:10" x14ac:dyDescent="0.45">
      <c r="A196" t="s">
        <v>411</v>
      </c>
      <c r="B196" t="s">
        <v>412</v>
      </c>
      <c r="C196">
        <v>2022</v>
      </c>
      <c r="D196">
        <v>0.13200000000000001</v>
      </c>
      <c r="H196">
        <v>227393</v>
      </c>
    </row>
    <row r="197" spans="1:10" x14ac:dyDescent="0.45">
      <c r="A197" t="s">
        <v>413</v>
      </c>
      <c r="B197" t="s">
        <v>414</v>
      </c>
      <c r="C197">
        <v>2022</v>
      </c>
      <c r="D197">
        <v>662.54899999999998</v>
      </c>
      <c r="H197">
        <v>36408824</v>
      </c>
      <c r="J197">
        <v>3193.319</v>
      </c>
    </row>
    <row r="198" spans="1:10" x14ac:dyDescent="0.45">
      <c r="A198" t="s">
        <v>415</v>
      </c>
      <c r="B198" t="s">
        <v>416</v>
      </c>
      <c r="C198">
        <v>2022</v>
      </c>
      <c r="D198">
        <v>11.667999999999999</v>
      </c>
      <c r="H198">
        <v>17316452</v>
      </c>
    </row>
    <row r="199" spans="1:10" x14ac:dyDescent="0.45">
      <c r="A199" t="s">
        <v>417</v>
      </c>
      <c r="B199" t="s">
        <v>418</v>
      </c>
      <c r="C199">
        <v>2022</v>
      </c>
      <c r="D199">
        <v>43.506999999999998</v>
      </c>
      <c r="H199">
        <v>7221365</v>
      </c>
    </row>
    <row r="200" spans="1:10" x14ac:dyDescent="0.45">
      <c r="A200" t="s">
        <v>419</v>
      </c>
      <c r="B200" t="s">
        <v>420</v>
      </c>
      <c r="C200">
        <v>2022</v>
      </c>
      <c r="D200">
        <v>0.65900000000000003</v>
      </c>
      <c r="H200">
        <v>107135</v>
      </c>
    </row>
    <row r="201" spans="1:10" x14ac:dyDescent="0.45">
      <c r="A201" t="s">
        <v>421</v>
      </c>
      <c r="B201" t="s">
        <v>422</v>
      </c>
      <c r="C201">
        <v>2022</v>
      </c>
      <c r="D201">
        <v>1.129</v>
      </c>
      <c r="H201">
        <v>8605723</v>
      </c>
    </row>
    <row r="202" spans="1:10" x14ac:dyDescent="0.45">
      <c r="A202" t="s">
        <v>423</v>
      </c>
      <c r="B202" t="s">
        <v>424</v>
      </c>
      <c r="C202">
        <v>2022</v>
      </c>
      <c r="D202">
        <v>53.252000000000002</v>
      </c>
      <c r="H202">
        <v>5975689</v>
      </c>
      <c r="J202">
        <v>878.93299999999999</v>
      </c>
    </row>
    <row r="203" spans="1:10" x14ac:dyDescent="0.45">
      <c r="A203" t="s">
        <v>425</v>
      </c>
      <c r="B203" t="s">
        <v>426</v>
      </c>
      <c r="C203">
        <v>2022</v>
      </c>
      <c r="D203">
        <v>0.63400000000000001</v>
      </c>
      <c r="H203">
        <v>44192</v>
      </c>
    </row>
    <row r="204" spans="1:10" x14ac:dyDescent="0.45">
      <c r="A204" t="s">
        <v>427</v>
      </c>
      <c r="B204" t="s">
        <v>428</v>
      </c>
      <c r="C204">
        <v>2022</v>
      </c>
      <c r="D204">
        <v>34.152000000000001</v>
      </c>
      <c r="H204">
        <v>5643455</v>
      </c>
      <c r="J204">
        <v>191.244</v>
      </c>
    </row>
    <row r="205" spans="1:10" x14ac:dyDescent="0.45">
      <c r="A205" t="s">
        <v>429</v>
      </c>
      <c r="B205" t="s">
        <v>430</v>
      </c>
      <c r="C205">
        <v>2022</v>
      </c>
      <c r="D205">
        <v>12.715</v>
      </c>
      <c r="H205">
        <v>2119843</v>
      </c>
      <c r="J205">
        <v>72.903999999999996</v>
      </c>
    </row>
    <row r="206" spans="1:10" x14ac:dyDescent="0.45">
      <c r="A206" t="s">
        <v>431</v>
      </c>
      <c r="B206" t="s">
        <v>432</v>
      </c>
      <c r="C206">
        <v>2022</v>
      </c>
      <c r="D206">
        <v>0.29899999999999999</v>
      </c>
      <c r="H206">
        <v>724272</v>
      </c>
    </row>
    <row r="207" spans="1:10" x14ac:dyDescent="0.45">
      <c r="A207" t="s">
        <v>433</v>
      </c>
      <c r="B207" t="s">
        <v>434</v>
      </c>
      <c r="C207">
        <v>2022</v>
      </c>
      <c r="D207">
        <v>0.64700000000000002</v>
      </c>
      <c r="H207">
        <v>17597508</v>
      </c>
    </row>
    <row r="208" spans="1:10" x14ac:dyDescent="0.45">
      <c r="A208" t="s">
        <v>435</v>
      </c>
      <c r="B208" t="s">
        <v>436</v>
      </c>
      <c r="C208">
        <v>2022</v>
      </c>
      <c r="D208">
        <v>404.05399999999997</v>
      </c>
      <c r="H208">
        <v>59893884</v>
      </c>
      <c r="J208">
        <v>1338.682</v>
      </c>
    </row>
    <row r="209" spans="1:10" x14ac:dyDescent="0.45">
      <c r="B209" t="s">
        <v>437</v>
      </c>
      <c r="C209">
        <v>2022</v>
      </c>
      <c r="D209">
        <v>1085.3920000000001</v>
      </c>
      <c r="H209">
        <v>436816679</v>
      </c>
      <c r="J209">
        <v>7340.5910000000003</v>
      </c>
    </row>
    <row r="210" spans="1:10" x14ac:dyDescent="0.45">
      <c r="B210" t="s">
        <v>574</v>
      </c>
      <c r="C210">
        <v>2022</v>
      </c>
      <c r="D210">
        <v>1085.3920000000001</v>
      </c>
    </row>
    <row r="211" spans="1:10" x14ac:dyDescent="0.45">
      <c r="A211" t="s">
        <v>438</v>
      </c>
      <c r="B211" t="s">
        <v>439</v>
      </c>
      <c r="C211">
        <v>2022</v>
      </c>
      <c r="D211">
        <v>600.99900000000002</v>
      </c>
      <c r="H211">
        <v>51815808</v>
      </c>
      <c r="J211">
        <v>3530.0129999999999</v>
      </c>
    </row>
    <row r="212" spans="1:10" x14ac:dyDescent="0.45">
      <c r="A212" t="s">
        <v>440</v>
      </c>
      <c r="B212" t="s">
        <v>441</v>
      </c>
      <c r="C212">
        <v>2022</v>
      </c>
      <c r="D212">
        <v>1.8340000000000001</v>
      </c>
      <c r="H212">
        <v>10913172</v>
      </c>
    </row>
    <row r="213" spans="1:10" x14ac:dyDescent="0.45">
      <c r="A213" t="s">
        <v>442</v>
      </c>
      <c r="B213" t="s">
        <v>443</v>
      </c>
      <c r="C213">
        <v>2022</v>
      </c>
      <c r="D213">
        <v>245.614</v>
      </c>
      <c r="H213">
        <v>47558632</v>
      </c>
      <c r="J213">
        <v>1598.6990000000001</v>
      </c>
    </row>
    <row r="214" spans="1:10" x14ac:dyDescent="0.45">
      <c r="A214" t="s">
        <v>444</v>
      </c>
      <c r="B214" t="s">
        <v>445</v>
      </c>
      <c r="C214">
        <v>2022</v>
      </c>
      <c r="D214">
        <v>17.327000000000002</v>
      </c>
      <c r="H214">
        <v>21832150</v>
      </c>
      <c r="J214">
        <v>94.918000000000006</v>
      </c>
    </row>
    <row r="215" spans="1:10" x14ac:dyDescent="0.45">
      <c r="A215" t="s">
        <v>447</v>
      </c>
      <c r="B215" t="s">
        <v>448</v>
      </c>
      <c r="C215">
        <v>2022</v>
      </c>
      <c r="D215">
        <v>22.013000000000002</v>
      </c>
      <c r="H215">
        <v>46874200</v>
      </c>
    </row>
    <row r="216" spans="1:10" x14ac:dyDescent="0.45">
      <c r="A216" t="s">
        <v>449</v>
      </c>
      <c r="B216" t="s">
        <v>450</v>
      </c>
      <c r="C216">
        <v>2022</v>
      </c>
      <c r="D216">
        <v>3.5870000000000002</v>
      </c>
      <c r="H216">
        <v>618046</v>
      </c>
    </row>
    <row r="217" spans="1:10" x14ac:dyDescent="0.45">
      <c r="A217" t="s">
        <v>451</v>
      </c>
      <c r="B217" t="s">
        <v>452</v>
      </c>
      <c r="C217">
        <v>2022</v>
      </c>
      <c r="D217">
        <v>38.051000000000002</v>
      </c>
      <c r="H217">
        <v>10549349</v>
      </c>
      <c r="J217">
        <v>632.18899999999996</v>
      </c>
    </row>
    <row r="218" spans="1:10" x14ac:dyDescent="0.45">
      <c r="A218" t="s">
        <v>453</v>
      </c>
      <c r="B218" t="s">
        <v>454</v>
      </c>
      <c r="C218">
        <v>2022</v>
      </c>
      <c r="D218">
        <v>35.380000000000003</v>
      </c>
      <c r="H218">
        <v>8740471</v>
      </c>
      <c r="J218">
        <v>291.50099999999998</v>
      </c>
    </row>
    <row r="219" spans="1:10" x14ac:dyDescent="0.45">
      <c r="A219" t="s">
        <v>455</v>
      </c>
      <c r="B219" t="s">
        <v>456</v>
      </c>
      <c r="C219">
        <v>2022</v>
      </c>
      <c r="D219">
        <v>27.635000000000002</v>
      </c>
      <c r="H219">
        <v>22125242</v>
      </c>
    </row>
    <row r="220" spans="1:10" x14ac:dyDescent="0.45">
      <c r="A220" t="s">
        <v>457</v>
      </c>
      <c r="B220" t="s">
        <v>458</v>
      </c>
      <c r="C220">
        <v>2022</v>
      </c>
      <c r="D220">
        <v>277.90100000000001</v>
      </c>
      <c r="H220">
        <v>23893396</v>
      </c>
      <c r="J220">
        <v>1328.6289999999999</v>
      </c>
    </row>
    <row r="221" spans="1:10" x14ac:dyDescent="0.45">
      <c r="A221" t="s">
        <v>459</v>
      </c>
      <c r="B221" t="s">
        <v>460</v>
      </c>
      <c r="C221">
        <v>2022</v>
      </c>
      <c r="D221">
        <v>10.016999999999999</v>
      </c>
      <c r="H221">
        <v>9952789</v>
      </c>
    </row>
    <row r="222" spans="1:10" x14ac:dyDescent="0.45">
      <c r="A222" t="s">
        <v>461</v>
      </c>
      <c r="B222" t="s">
        <v>462</v>
      </c>
      <c r="C222">
        <v>2022</v>
      </c>
      <c r="D222">
        <v>15.57</v>
      </c>
      <c r="H222">
        <v>65497752</v>
      </c>
    </row>
    <row r="223" spans="1:10" x14ac:dyDescent="0.45">
      <c r="A223" t="s">
        <v>463</v>
      </c>
      <c r="B223" t="s">
        <v>464</v>
      </c>
      <c r="C223">
        <v>2022</v>
      </c>
      <c r="D223">
        <v>270.74599999999998</v>
      </c>
      <c r="H223">
        <v>71697024</v>
      </c>
      <c r="J223">
        <v>1406.4649999999999</v>
      </c>
    </row>
    <row r="224" spans="1:10" x14ac:dyDescent="0.45">
      <c r="A224" t="s">
        <v>467</v>
      </c>
      <c r="B224" t="s">
        <v>468</v>
      </c>
      <c r="C224">
        <v>2022</v>
      </c>
      <c r="D224">
        <v>2.5760000000000001</v>
      </c>
      <c r="H224">
        <v>8848700</v>
      </c>
    </row>
    <row r="225" spans="1:10" x14ac:dyDescent="0.45">
      <c r="A225" t="s">
        <v>469</v>
      </c>
      <c r="B225" t="s">
        <v>470</v>
      </c>
      <c r="C225">
        <v>2022</v>
      </c>
      <c r="D225">
        <v>0.189</v>
      </c>
      <c r="H225">
        <v>106867</v>
      </c>
    </row>
    <row r="226" spans="1:10" x14ac:dyDescent="0.45">
      <c r="A226" t="s">
        <v>471</v>
      </c>
      <c r="B226" t="s">
        <v>472</v>
      </c>
      <c r="C226">
        <v>2022</v>
      </c>
      <c r="D226">
        <v>34.332000000000001</v>
      </c>
      <c r="H226">
        <v>1531043</v>
      </c>
      <c r="J226">
        <v>164.233</v>
      </c>
    </row>
    <row r="227" spans="1:10" x14ac:dyDescent="0.45">
      <c r="A227" t="s">
        <v>473</v>
      </c>
      <c r="B227" t="s">
        <v>474</v>
      </c>
      <c r="C227">
        <v>2022</v>
      </c>
      <c r="D227">
        <v>35.576999999999998</v>
      </c>
      <c r="H227">
        <v>12356116</v>
      </c>
    </row>
    <row r="228" spans="1:10" x14ac:dyDescent="0.45">
      <c r="A228" t="s">
        <v>475</v>
      </c>
      <c r="B228" t="s">
        <v>476</v>
      </c>
      <c r="C228">
        <v>2022</v>
      </c>
      <c r="D228">
        <v>435.685</v>
      </c>
      <c r="H228">
        <v>85341248</v>
      </c>
      <c r="J228">
        <v>1947.8409999999999</v>
      </c>
    </row>
    <row r="229" spans="1:10" x14ac:dyDescent="0.45">
      <c r="A229" t="s">
        <v>477</v>
      </c>
      <c r="B229" t="s">
        <v>478</v>
      </c>
      <c r="C229">
        <v>2022</v>
      </c>
      <c r="D229">
        <v>70.957999999999998</v>
      </c>
      <c r="H229">
        <v>6430777</v>
      </c>
      <c r="J229">
        <v>458.947</v>
      </c>
    </row>
    <row r="230" spans="1:10" x14ac:dyDescent="0.45">
      <c r="A230" t="s">
        <v>479</v>
      </c>
      <c r="B230" t="s">
        <v>480</v>
      </c>
      <c r="C230">
        <v>2022</v>
      </c>
      <c r="D230">
        <v>0.34899999999999998</v>
      </c>
      <c r="H230">
        <v>45726</v>
      </c>
    </row>
    <row r="231" spans="1:10" x14ac:dyDescent="0.45">
      <c r="A231" t="s">
        <v>481</v>
      </c>
      <c r="B231" t="s">
        <v>482</v>
      </c>
      <c r="C231">
        <v>2022</v>
      </c>
      <c r="D231">
        <v>1.0999999999999999E-2</v>
      </c>
      <c r="H231">
        <v>11335</v>
      </c>
    </row>
    <row r="232" spans="1:10" x14ac:dyDescent="0.45">
      <c r="A232" t="s">
        <v>483</v>
      </c>
      <c r="B232" t="s">
        <v>484</v>
      </c>
      <c r="C232">
        <v>2022</v>
      </c>
      <c r="D232">
        <v>6.0220000000000002</v>
      </c>
      <c r="H232">
        <v>47249588</v>
      </c>
    </row>
    <row r="233" spans="1:10" x14ac:dyDescent="0.45">
      <c r="A233" t="s">
        <v>485</v>
      </c>
      <c r="B233" t="s">
        <v>486</v>
      </c>
      <c r="C233">
        <v>2022</v>
      </c>
      <c r="D233">
        <v>141.25299999999999</v>
      </c>
      <c r="H233">
        <v>39701744</v>
      </c>
      <c r="J233">
        <v>647.50099999999998</v>
      </c>
    </row>
    <row r="234" spans="1:10" x14ac:dyDescent="0.45">
      <c r="A234" t="s">
        <v>487</v>
      </c>
      <c r="B234" t="s">
        <v>488</v>
      </c>
      <c r="C234">
        <v>2022</v>
      </c>
      <c r="D234">
        <v>243.89500000000001</v>
      </c>
      <c r="H234">
        <v>9441138</v>
      </c>
      <c r="J234">
        <v>1402.732</v>
      </c>
    </row>
    <row r="235" spans="1:10" x14ac:dyDescent="0.45">
      <c r="A235" t="s">
        <v>489</v>
      </c>
      <c r="B235" t="s">
        <v>490</v>
      </c>
      <c r="C235">
        <v>2022</v>
      </c>
      <c r="D235">
        <v>318.654</v>
      </c>
      <c r="H235">
        <v>67508936</v>
      </c>
      <c r="J235">
        <v>2031.876</v>
      </c>
    </row>
    <row r="236" spans="1:10" x14ac:dyDescent="0.45">
      <c r="A236" t="s">
        <v>491</v>
      </c>
      <c r="B236" t="s">
        <v>492</v>
      </c>
      <c r="C236">
        <v>2022</v>
      </c>
      <c r="D236">
        <v>5057.3040000000001</v>
      </c>
      <c r="H236">
        <v>338289856</v>
      </c>
      <c r="J236">
        <v>26641.771000000001</v>
      </c>
    </row>
    <row r="237" spans="1:10" x14ac:dyDescent="0.45">
      <c r="B237" t="s">
        <v>575</v>
      </c>
      <c r="C237">
        <v>2022</v>
      </c>
      <c r="D237">
        <v>16903.083999999999</v>
      </c>
      <c r="H237">
        <v>2555055874</v>
      </c>
      <c r="J237">
        <v>69982.679999999993</v>
      </c>
    </row>
    <row r="238" spans="1:10" x14ac:dyDescent="0.45">
      <c r="A238" t="s">
        <v>493</v>
      </c>
      <c r="B238" t="s">
        <v>494</v>
      </c>
      <c r="C238">
        <v>2022</v>
      </c>
      <c r="D238">
        <v>7.8929999999999998</v>
      </c>
      <c r="H238">
        <v>3422796</v>
      </c>
    </row>
    <row r="239" spans="1:10" x14ac:dyDescent="0.45">
      <c r="A239" t="s">
        <v>495</v>
      </c>
      <c r="B239" t="s">
        <v>496</v>
      </c>
      <c r="C239">
        <v>2022</v>
      </c>
      <c r="D239">
        <v>120.61</v>
      </c>
      <c r="H239">
        <v>34627648</v>
      </c>
      <c r="J239">
        <v>586.24</v>
      </c>
    </row>
    <row r="240" spans="1:10" x14ac:dyDescent="0.45">
      <c r="A240" t="s">
        <v>497</v>
      </c>
      <c r="B240" t="s">
        <v>498</v>
      </c>
      <c r="C240">
        <v>2022</v>
      </c>
      <c r="D240">
        <v>0.20799999999999999</v>
      </c>
      <c r="H240">
        <v>326744</v>
      </c>
    </row>
    <row r="241" spans="1:10" x14ac:dyDescent="0.45">
      <c r="A241" t="s">
        <v>577</v>
      </c>
      <c r="B241" t="s">
        <v>576</v>
      </c>
      <c r="C241">
        <v>2022</v>
      </c>
    </row>
    <row r="242" spans="1:10" x14ac:dyDescent="0.45">
      <c r="A242" t="s">
        <v>499</v>
      </c>
      <c r="B242" t="s">
        <v>500</v>
      </c>
      <c r="C242">
        <v>2022</v>
      </c>
      <c r="D242">
        <v>76.891999999999996</v>
      </c>
      <c r="H242">
        <v>28301700</v>
      </c>
      <c r="J242">
        <v>613.66999999999996</v>
      </c>
    </row>
    <row r="243" spans="1:10" x14ac:dyDescent="0.45">
      <c r="A243" t="s">
        <v>501</v>
      </c>
      <c r="B243" t="s">
        <v>502</v>
      </c>
      <c r="C243">
        <v>2022</v>
      </c>
      <c r="D243">
        <v>343.60700000000003</v>
      </c>
      <c r="H243">
        <v>98186856</v>
      </c>
      <c r="J243">
        <v>1274.7619999999999</v>
      </c>
    </row>
    <row r="244" spans="1:10" x14ac:dyDescent="0.45">
      <c r="A244" t="s">
        <v>578</v>
      </c>
      <c r="B244" t="s">
        <v>503</v>
      </c>
      <c r="C244">
        <v>2022</v>
      </c>
      <c r="D244">
        <v>2.5999999999999999E-2</v>
      </c>
      <c r="H244">
        <v>11596</v>
      </c>
    </row>
    <row r="245" spans="1:10" x14ac:dyDescent="0.45">
      <c r="B245" t="s">
        <v>504</v>
      </c>
      <c r="C245">
        <v>2022</v>
      </c>
      <c r="D245">
        <v>37149.785000000003</v>
      </c>
      <c r="H245">
        <v>7975105024</v>
      </c>
      <c r="J245">
        <v>167787.67199999999</v>
      </c>
    </row>
    <row r="246" spans="1:10" x14ac:dyDescent="0.45">
      <c r="A246" t="s">
        <v>505</v>
      </c>
      <c r="B246" t="s">
        <v>506</v>
      </c>
      <c r="C246">
        <v>2022</v>
      </c>
      <c r="D246">
        <v>11.356</v>
      </c>
      <c r="H246">
        <v>33696612</v>
      </c>
    </row>
    <row r="247" spans="1:10" x14ac:dyDescent="0.45">
      <c r="A247" t="s">
        <v>507</v>
      </c>
      <c r="B247" t="s">
        <v>508</v>
      </c>
      <c r="C247">
        <v>2022</v>
      </c>
      <c r="D247">
        <v>8.9220000000000006</v>
      </c>
      <c r="H247">
        <v>20017670</v>
      </c>
    </row>
    <row r="248" spans="1:10" x14ac:dyDescent="0.45">
      <c r="A248" t="s">
        <v>509</v>
      </c>
      <c r="B248" t="s">
        <v>510</v>
      </c>
      <c r="C248">
        <v>2022</v>
      </c>
      <c r="D248">
        <v>8.8559999999999999</v>
      </c>
      <c r="H248">
        <v>16320539</v>
      </c>
    </row>
    <row r="249" spans="1:10" x14ac:dyDescent="0.45">
      <c r="A249" t="s">
        <v>58</v>
      </c>
      <c r="B249" t="s">
        <v>59</v>
      </c>
      <c r="C249">
        <v>2021</v>
      </c>
      <c r="D249">
        <v>12.282999999999999</v>
      </c>
      <c r="H249">
        <v>40099460</v>
      </c>
      <c r="J249">
        <v>27.135000000000002</v>
      </c>
    </row>
    <row r="250" spans="1:10" x14ac:dyDescent="0.45">
      <c r="B250" t="s">
        <v>60</v>
      </c>
      <c r="C250">
        <v>2021</v>
      </c>
      <c r="D250">
        <v>1435.2139999999999</v>
      </c>
      <c r="H250">
        <v>1393676724</v>
      </c>
      <c r="J250">
        <v>5612.5</v>
      </c>
    </row>
    <row r="251" spans="1:10" x14ac:dyDescent="0.45">
      <c r="B251" t="s">
        <v>549</v>
      </c>
      <c r="C251">
        <v>2021</v>
      </c>
      <c r="D251">
        <v>1435.1959999999999</v>
      </c>
    </row>
    <row r="252" spans="1:10" x14ac:dyDescent="0.45">
      <c r="A252" t="s">
        <v>61</v>
      </c>
      <c r="B252" t="s">
        <v>62</v>
      </c>
      <c r="C252">
        <v>2021</v>
      </c>
      <c r="D252">
        <v>4.9039999999999999</v>
      </c>
      <c r="H252">
        <v>2854710</v>
      </c>
      <c r="J252">
        <v>40.253</v>
      </c>
    </row>
    <row r="253" spans="1:10" x14ac:dyDescent="0.45">
      <c r="A253" t="s">
        <v>63</v>
      </c>
      <c r="B253" t="s">
        <v>64</v>
      </c>
      <c r="C253">
        <v>2021</v>
      </c>
      <c r="D253">
        <v>180.22499999999999</v>
      </c>
      <c r="H253">
        <v>44177964</v>
      </c>
      <c r="J253">
        <v>703.06799999999998</v>
      </c>
    </row>
    <row r="254" spans="1:10" x14ac:dyDescent="0.45">
      <c r="A254" t="s">
        <v>65</v>
      </c>
      <c r="B254" t="s">
        <v>66</v>
      </c>
      <c r="C254">
        <v>2021</v>
      </c>
      <c r="D254">
        <v>0.36299999999999999</v>
      </c>
      <c r="H254">
        <v>79057</v>
      </c>
    </row>
    <row r="255" spans="1:10" x14ac:dyDescent="0.45">
      <c r="A255" t="s">
        <v>67</v>
      </c>
      <c r="B255" t="s">
        <v>68</v>
      </c>
      <c r="C255">
        <v>2021</v>
      </c>
      <c r="D255">
        <v>17.506</v>
      </c>
      <c r="H255">
        <v>34503776</v>
      </c>
      <c r="J255">
        <v>96.311000000000007</v>
      </c>
    </row>
    <row r="256" spans="1:10" x14ac:dyDescent="0.45">
      <c r="A256" t="s">
        <v>69</v>
      </c>
      <c r="B256" t="s">
        <v>70</v>
      </c>
      <c r="C256">
        <v>2021</v>
      </c>
      <c r="D256">
        <v>0.13800000000000001</v>
      </c>
      <c r="H256">
        <v>15779</v>
      </c>
    </row>
    <row r="257" spans="1:10" x14ac:dyDescent="0.45">
      <c r="A257" t="s">
        <v>71</v>
      </c>
      <c r="B257" t="s">
        <v>72</v>
      </c>
      <c r="C257">
        <v>2021</v>
      </c>
      <c r="J257">
        <v>4.9000000000000002E-2</v>
      </c>
    </row>
    <row r="258" spans="1:10" x14ac:dyDescent="0.45">
      <c r="A258" t="s">
        <v>73</v>
      </c>
      <c r="B258" t="s">
        <v>74</v>
      </c>
      <c r="C258">
        <v>2021</v>
      </c>
      <c r="D258">
        <v>0.59699999999999998</v>
      </c>
      <c r="H258">
        <v>93229</v>
      </c>
      <c r="J258">
        <v>2.7469999999999999</v>
      </c>
    </row>
    <row r="259" spans="1:10" x14ac:dyDescent="0.45">
      <c r="A259" t="s">
        <v>75</v>
      </c>
      <c r="B259" t="s">
        <v>76</v>
      </c>
      <c r="C259">
        <v>2021</v>
      </c>
      <c r="D259">
        <v>189.744</v>
      </c>
      <c r="H259">
        <v>45276788</v>
      </c>
      <c r="J259">
        <v>965.67200000000003</v>
      </c>
    </row>
    <row r="260" spans="1:10" x14ac:dyDescent="0.45">
      <c r="A260" t="s">
        <v>77</v>
      </c>
      <c r="B260" t="s">
        <v>78</v>
      </c>
      <c r="C260">
        <v>2021</v>
      </c>
      <c r="D260">
        <v>7.0640000000000001</v>
      </c>
      <c r="H260">
        <v>2790971</v>
      </c>
      <c r="J260">
        <v>49.356999999999999</v>
      </c>
    </row>
    <row r="261" spans="1:10" x14ac:dyDescent="0.45">
      <c r="A261" t="s">
        <v>79</v>
      </c>
      <c r="B261" t="s">
        <v>80</v>
      </c>
      <c r="C261">
        <v>2021</v>
      </c>
      <c r="D261">
        <v>0.85799999999999998</v>
      </c>
      <c r="H261">
        <v>106543</v>
      </c>
      <c r="J261">
        <v>4.9109999999999996</v>
      </c>
    </row>
    <row r="262" spans="1:10" x14ac:dyDescent="0.45">
      <c r="B262" t="s">
        <v>81</v>
      </c>
      <c r="C262">
        <v>2021</v>
      </c>
      <c r="D262">
        <v>21438.682000000001</v>
      </c>
      <c r="H262">
        <v>4693332132</v>
      </c>
      <c r="J262">
        <v>88293.648000000001</v>
      </c>
    </row>
    <row r="263" spans="1:10" x14ac:dyDescent="0.45">
      <c r="B263" t="s">
        <v>550</v>
      </c>
      <c r="C263">
        <v>2021</v>
      </c>
      <c r="D263">
        <v>18805.865000000002</v>
      </c>
    </row>
    <row r="264" spans="1:10" x14ac:dyDescent="0.45">
      <c r="B264" t="s">
        <v>551</v>
      </c>
      <c r="C264">
        <v>2021</v>
      </c>
      <c r="D264">
        <v>7428.2280000000001</v>
      </c>
    </row>
    <row r="265" spans="1:10" x14ac:dyDescent="0.45">
      <c r="A265" t="s">
        <v>82</v>
      </c>
      <c r="B265" t="s">
        <v>83</v>
      </c>
      <c r="C265">
        <v>2021</v>
      </c>
      <c r="D265">
        <v>386.60700000000003</v>
      </c>
      <c r="H265">
        <v>25921094</v>
      </c>
      <c r="J265">
        <v>1592.59</v>
      </c>
    </row>
    <row r="266" spans="1:10" x14ac:dyDescent="0.45">
      <c r="A266" t="s">
        <v>84</v>
      </c>
      <c r="B266" t="s">
        <v>85</v>
      </c>
      <c r="C266">
        <v>2021</v>
      </c>
      <c r="D266">
        <v>66.019000000000005</v>
      </c>
      <c r="H266">
        <v>8922086</v>
      </c>
      <c r="J266">
        <v>403.64499999999998</v>
      </c>
    </row>
    <row r="267" spans="1:10" x14ac:dyDescent="0.45">
      <c r="A267" t="s">
        <v>86</v>
      </c>
      <c r="B267" t="s">
        <v>87</v>
      </c>
      <c r="C267">
        <v>2021</v>
      </c>
      <c r="D267">
        <v>38.334000000000003</v>
      </c>
      <c r="H267">
        <v>10312992</v>
      </c>
      <c r="J267">
        <v>195.68199999999999</v>
      </c>
    </row>
    <row r="268" spans="1:10" x14ac:dyDescent="0.45">
      <c r="A268" t="s">
        <v>88</v>
      </c>
      <c r="B268" t="s">
        <v>89</v>
      </c>
      <c r="C268">
        <v>2021</v>
      </c>
      <c r="D268">
        <v>2.101</v>
      </c>
      <c r="H268">
        <v>407920</v>
      </c>
      <c r="J268">
        <v>14.46</v>
      </c>
    </row>
    <row r="269" spans="1:10" x14ac:dyDescent="0.45">
      <c r="A269" t="s">
        <v>90</v>
      </c>
      <c r="B269" t="s">
        <v>91</v>
      </c>
      <c r="C269">
        <v>2021</v>
      </c>
      <c r="D269">
        <v>38.122</v>
      </c>
      <c r="H269">
        <v>1463266</v>
      </c>
      <c r="J269">
        <v>235.749</v>
      </c>
    </row>
    <row r="270" spans="1:10" x14ac:dyDescent="0.45">
      <c r="A270" t="s">
        <v>92</v>
      </c>
      <c r="B270" t="s">
        <v>93</v>
      </c>
      <c r="C270">
        <v>2021</v>
      </c>
      <c r="D270">
        <v>98.76</v>
      </c>
      <c r="H270">
        <v>169356240</v>
      </c>
      <c r="J270">
        <v>479.47500000000002</v>
      </c>
    </row>
    <row r="271" spans="1:10" x14ac:dyDescent="0.45">
      <c r="A271" t="s">
        <v>94</v>
      </c>
      <c r="B271" t="s">
        <v>95</v>
      </c>
      <c r="C271">
        <v>2021</v>
      </c>
      <c r="D271">
        <v>1.226</v>
      </c>
      <c r="H271">
        <v>281204</v>
      </c>
      <c r="J271">
        <v>6.4749999999999996</v>
      </c>
    </row>
    <row r="272" spans="1:10" x14ac:dyDescent="0.45">
      <c r="A272" t="s">
        <v>96</v>
      </c>
      <c r="B272" t="s">
        <v>97</v>
      </c>
      <c r="C272">
        <v>2021</v>
      </c>
      <c r="D272">
        <v>60.938000000000002</v>
      </c>
      <c r="H272">
        <v>9578172</v>
      </c>
      <c r="J272">
        <v>305.64699999999999</v>
      </c>
    </row>
    <row r="273" spans="1:10" x14ac:dyDescent="0.45">
      <c r="A273" t="s">
        <v>98</v>
      </c>
      <c r="B273" t="s">
        <v>99</v>
      </c>
      <c r="C273">
        <v>2021</v>
      </c>
      <c r="D273">
        <v>95.668000000000006</v>
      </c>
      <c r="H273">
        <v>11611416</v>
      </c>
      <c r="J273">
        <v>738.39400000000001</v>
      </c>
    </row>
    <row r="274" spans="1:10" x14ac:dyDescent="0.45">
      <c r="A274" t="s">
        <v>100</v>
      </c>
      <c r="B274" t="s">
        <v>101</v>
      </c>
      <c r="C274">
        <v>2021</v>
      </c>
      <c r="D274">
        <v>0.70199999999999996</v>
      </c>
      <c r="H274">
        <v>400037</v>
      </c>
      <c r="J274">
        <v>2.9750000000000001</v>
      </c>
    </row>
    <row r="275" spans="1:10" x14ac:dyDescent="0.45">
      <c r="A275" t="s">
        <v>102</v>
      </c>
      <c r="B275" t="s">
        <v>103</v>
      </c>
      <c r="C275">
        <v>2021</v>
      </c>
      <c r="D275">
        <v>8.3119999999999994</v>
      </c>
      <c r="H275">
        <v>12996901</v>
      </c>
      <c r="J275">
        <v>32.295000000000002</v>
      </c>
    </row>
    <row r="276" spans="1:10" x14ac:dyDescent="0.45">
      <c r="A276" t="s">
        <v>104</v>
      </c>
      <c r="B276" t="s">
        <v>105</v>
      </c>
      <c r="C276">
        <v>2021</v>
      </c>
      <c r="D276">
        <v>0.441</v>
      </c>
      <c r="H276">
        <v>64213</v>
      </c>
      <c r="J276">
        <v>2.9849999999999999</v>
      </c>
    </row>
    <row r="277" spans="1:10" x14ac:dyDescent="0.45">
      <c r="A277" t="s">
        <v>106</v>
      </c>
      <c r="B277" t="s">
        <v>107</v>
      </c>
      <c r="C277">
        <v>2021</v>
      </c>
      <c r="D277">
        <v>1.0620000000000001</v>
      </c>
      <c r="H277">
        <v>777500</v>
      </c>
      <c r="J277">
        <v>21.603000000000002</v>
      </c>
    </row>
    <row r="278" spans="1:10" x14ac:dyDescent="0.45">
      <c r="A278" t="s">
        <v>108</v>
      </c>
      <c r="B278" t="s">
        <v>109</v>
      </c>
      <c r="C278">
        <v>2021</v>
      </c>
      <c r="D278">
        <v>21.725999999999999</v>
      </c>
      <c r="H278">
        <v>12079474</v>
      </c>
      <c r="J278">
        <v>85.307000000000002</v>
      </c>
    </row>
    <row r="279" spans="1:10" x14ac:dyDescent="0.45">
      <c r="A279" t="s">
        <v>110</v>
      </c>
      <c r="B279" t="s">
        <v>111</v>
      </c>
      <c r="C279">
        <v>2021</v>
      </c>
      <c r="D279">
        <v>0.109</v>
      </c>
      <c r="H279">
        <v>26730</v>
      </c>
    </row>
    <row r="280" spans="1:10" x14ac:dyDescent="0.45">
      <c r="A280" t="s">
        <v>112</v>
      </c>
      <c r="B280" t="s">
        <v>113</v>
      </c>
      <c r="C280">
        <v>2021</v>
      </c>
      <c r="D280">
        <v>19.937999999999999</v>
      </c>
      <c r="H280">
        <v>3270948</v>
      </c>
      <c r="J280">
        <v>75.275999999999996</v>
      </c>
    </row>
    <row r="281" spans="1:10" x14ac:dyDescent="0.45">
      <c r="A281" t="s">
        <v>114</v>
      </c>
      <c r="B281" t="s">
        <v>115</v>
      </c>
      <c r="C281">
        <v>2021</v>
      </c>
      <c r="D281">
        <v>6.1360000000000001</v>
      </c>
      <c r="H281">
        <v>2588424</v>
      </c>
      <c r="J281">
        <v>24.292999999999999</v>
      </c>
    </row>
    <row r="282" spans="1:10" x14ac:dyDescent="0.45">
      <c r="A282" t="s">
        <v>116</v>
      </c>
      <c r="B282" t="s">
        <v>117</v>
      </c>
      <c r="C282">
        <v>2021</v>
      </c>
      <c r="D282">
        <v>497.20600000000002</v>
      </c>
      <c r="H282">
        <v>214326224</v>
      </c>
      <c r="J282">
        <v>3570.67</v>
      </c>
    </row>
    <row r="283" spans="1:10" x14ac:dyDescent="0.45">
      <c r="A283" t="s">
        <v>118</v>
      </c>
      <c r="B283" t="s">
        <v>119</v>
      </c>
      <c r="C283">
        <v>2021</v>
      </c>
      <c r="D283">
        <v>0.155</v>
      </c>
      <c r="H283">
        <v>31145</v>
      </c>
      <c r="J283">
        <v>0.63300000000000001</v>
      </c>
    </row>
    <row r="284" spans="1:10" x14ac:dyDescent="0.45">
      <c r="A284" t="s">
        <v>120</v>
      </c>
      <c r="B284" t="s">
        <v>121</v>
      </c>
      <c r="C284">
        <v>2021</v>
      </c>
      <c r="D284">
        <v>11.302</v>
      </c>
      <c r="H284">
        <v>445382</v>
      </c>
      <c r="J284">
        <v>45.994</v>
      </c>
    </row>
    <row r="285" spans="1:10" x14ac:dyDescent="0.45">
      <c r="A285" t="s">
        <v>122</v>
      </c>
      <c r="B285" t="s">
        <v>123</v>
      </c>
      <c r="C285">
        <v>2021</v>
      </c>
      <c r="D285">
        <v>42.281999999999996</v>
      </c>
      <c r="H285">
        <v>6885864</v>
      </c>
      <c r="J285">
        <v>221.84</v>
      </c>
    </row>
    <row r="286" spans="1:10" x14ac:dyDescent="0.45">
      <c r="A286" t="s">
        <v>124</v>
      </c>
      <c r="B286" t="s">
        <v>125</v>
      </c>
      <c r="C286">
        <v>2021</v>
      </c>
      <c r="D286">
        <v>5.8789999999999996</v>
      </c>
      <c r="H286">
        <v>22100690</v>
      </c>
      <c r="J286">
        <v>19.995000000000001</v>
      </c>
    </row>
    <row r="287" spans="1:10" x14ac:dyDescent="0.45">
      <c r="A287" t="s">
        <v>126</v>
      </c>
      <c r="B287" t="s">
        <v>127</v>
      </c>
      <c r="C287">
        <v>2021</v>
      </c>
      <c r="D287">
        <v>0.8</v>
      </c>
      <c r="H287">
        <v>12551215</v>
      </c>
      <c r="J287">
        <v>3.6890000000000001</v>
      </c>
    </row>
    <row r="288" spans="1:10" x14ac:dyDescent="0.45">
      <c r="A288" t="s">
        <v>128</v>
      </c>
      <c r="B288" t="s">
        <v>129</v>
      </c>
      <c r="C288">
        <v>2021</v>
      </c>
      <c r="D288">
        <v>20.13</v>
      </c>
      <c r="H288">
        <v>16589031</v>
      </c>
      <c r="J288">
        <v>66.938000000000002</v>
      </c>
    </row>
    <row r="289" spans="1:10" x14ac:dyDescent="0.45">
      <c r="A289" t="s">
        <v>130</v>
      </c>
      <c r="B289" t="s">
        <v>131</v>
      </c>
      <c r="C289">
        <v>2021</v>
      </c>
      <c r="D289">
        <v>10.298</v>
      </c>
      <c r="H289">
        <v>27198632</v>
      </c>
      <c r="J289">
        <v>43.344000000000001</v>
      </c>
    </row>
    <row r="290" spans="1:10" x14ac:dyDescent="0.45">
      <c r="A290" t="s">
        <v>132</v>
      </c>
      <c r="B290" t="s">
        <v>133</v>
      </c>
      <c r="C290">
        <v>2021</v>
      </c>
      <c r="D290">
        <v>537.17399999999998</v>
      </c>
      <c r="H290">
        <v>38155012</v>
      </c>
      <c r="J290">
        <v>3843.694</v>
      </c>
    </row>
    <row r="291" spans="1:10" x14ac:dyDescent="0.45">
      <c r="A291" t="s">
        <v>134</v>
      </c>
      <c r="B291" t="s">
        <v>135</v>
      </c>
      <c r="C291">
        <v>2021</v>
      </c>
      <c r="D291">
        <v>0.55900000000000005</v>
      </c>
      <c r="H291">
        <v>587936</v>
      </c>
      <c r="J291">
        <v>4.2619999999999996</v>
      </c>
    </row>
    <row r="292" spans="1:10" x14ac:dyDescent="0.45">
      <c r="A292" t="s">
        <v>136</v>
      </c>
      <c r="B292" t="s">
        <v>137</v>
      </c>
      <c r="C292">
        <v>2021</v>
      </c>
      <c r="D292">
        <v>0.249</v>
      </c>
      <c r="H292">
        <v>5457165</v>
      </c>
      <c r="J292">
        <v>1.5609999999999999</v>
      </c>
    </row>
    <row r="293" spans="1:10" x14ac:dyDescent="0.45">
      <c r="B293" t="s">
        <v>552</v>
      </c>
      <c r="C293">
        <v>2021</v>
      </c>
      <c r="D293">
        <v>162.53200000000001</v>
      </c>
    </row>
    <row r="294" spans="1:10" x14ac:dyDescent="0.45">
      <c r="A294" t="s">
        <v>138</v>
      </c>
      <c r="B294" t="s">
        <v>139</v>
      </c>
      <c r="C294">
        <v>2021</v>
      </c>
      <c r="D294">
        <v>2.4670000000000001</v>
      </c>
      <c r="H294">
        <v>17179744</v>
      </c>
      <c r="J294">
        <v>6.2050000000000001</v>
      </c>
    </row>
    <row r="295" spans="1:10" x14ac:dyDescent="0.45">
      <c r="A295" t="s">
        <v>140</v>
      </c>
      <c r="B295" t="s">
        <v>141</v>
      </c>
      <c r="C295">
        <v>2021</v>
      </c>
      <c r="D295">
        <v>89.037000000000006</v>
      </c>
      <c r="H295">
        <v>19493184</v>
      </c>
      <c r="J295">
        <v>476.85700000000003</v>
      </c>
    </row>
    <row r="296" spans="1:10" x14ac:dyDescent="0.45">
      <c r="A296" t="s">
        <v>142</v>
      </c>
      <c r="B296" t="s">
        <v>143</v>
      </c>
      <c r="C296">
        <v>2021</v>
      </c>
      <c r="D296">
        <v>11336.233</v>
      </c>
      <c r="H296">
        <v>1425893504</v>
      </c>
      <c r="J296">
        <v>43873.07</v>
      </c>
    </row>
    <row r="297" spans="1:10" x14ac:dyDescent="0.45">
      <c r="A297" t="s">
        <v>144</v>
      </c>
      <c r="B297" t="s">
        <v>145</v>
      </c>
      <c r="C297">
        <v>2021</v>
      </c>
    </row>
    <row r="298" spans="1:10" x14ac:dyDescent="0.45">
      <c r="A298" t="s">
        <v>146</v>
      </c>
      <c r="B298" t="s">
        <v>147</v>
      </c>
      <c r="C298">
        <v>2021</v>
      </c>
      <c r="D298">
        <v>95.765000000000001</v>
      </c>
      <c r="H298">
        <v>51516560</v>
      </c>
      <c r="J298">
        <v>574.29899999999998</v>
      </c>
    </row>
    <row r="299" spans="1:10" x14ac:dyDescent="0.45">
      <c r="A299" t="s">
        <v>148</v>
      </c>
      <c r="B299" t="s">
        <v>149</v>
      </c>
      <c r="C299">
        <v>2021</v>
      </c>
      <c r="D299">
        <v>0.41499999999999998</v>
      </c>
      <c r="H299">
        <v>821632</v>
      </c>
      <c r="J299">
        <v>1.3420000000000001</v>
      </c>
    </row>
    <row r="300" spans="1:10" x14ac:dyDescent="0.45">
      <c r="A300" t="s">
        <v>150</v>
      </c>
      <c r="B300" t="s">
        <v>151</v>
      </c>
      <c r="C300">
        <v>2021</v>
      </c>
      <c r="D300">
        <v>7.2560000000000002</v>
      </c>
      <c r="H300">
        <v>5835814</v>
      </c>
      <c r="J300">
        <v>13.702999999999999</v>
      </c>
    </row>
    <row r="301" spans="1:10" x14ac:dyDescent="0.45">
      <c r="A301" t="s">
        <v>152</v>
      </c>
      <c r="B301" t="s">
        <v>153</v>
      </c>
      <c r="C301">
        <v>2021</v>
      </c>
      <c r="D301">
        <v>6.9000000000000006E-2</v>
      </c>
      <c r="H301">
        <v>17028</v>
      </c>
      <c r="J301">
        <v>0.49299999999999999</v>
      </c>
    </row>
    <row r="302" spans="1:10" x14ac:dyDescent="0.45">
      <c r="A302" t="s">
        <v>154</v>
      </c>
      <c r="B302" t="s">
        <v>155</v>
      </c>
      <c r="C302">
        <v>2021</v>
      </c>
      <c r="D302">
        <v>7.6550000000000002</v>
      </c>
      <c r="H302">
        <v>5153959</v>
      </c>
      <c r="J302">
        <v>61.628999999999998</v>
      </c>
    </row>
    <row r="303" spans="1:10" x14ac:dyDescent="0.45">
      <c r="A303" t="s">
        <v>156</v>
      </c>
      <c r="B303" t="s">
        <v>157</v>
      </c>
      <c r="C303">
        <v>2021</v>
      </c>
      <c r="D303">
        <v>11.728999999999999</v>
      </c>
      <c r="H303">
        <v>27478250</v>
      </c>
      <c r="J303">
        <v>65.14</v>
      </c>
    </row>
    <row r="304" spans="1:10" x14ac:dyDescent="0.45">
      <c r="A304" t="s">
        <v>158</v>
      </c>
      <c r="B304" t="s">
        <v>159</v>
      </c>
      <c r="C304">
        <v>2021</v>
      </c>
      <c r="D304">
        <v>17.411000000000001</v>
      </c>
      <c r="H304">
        <v>4060139</v>
      </c>
      <c r="J304">
        <v>98.311999999999998</v>
      </c>
    </row>
    <row r="305" spans="1:10" x14ac:dyDescent="0.45">
      <c r="A305" t="s">
        <v>160</v>
      </c>
      <c r="B305" t="s">
        <v>161</v>
      </c>
      <c r="C305">
        <v>2021</v>
      </c>
      <c r="D305">
        <v>20.94</v>
      </c>
      <c r="H305">
        <v>11256373</v>
      </c>
      <c r="J305">
        <v>103.89100000000001</v>
      </c>
    </row>
    <row r="306" spans="1:10" x14ac:dyDescent="0.45">
      <c r="A306" t="s">
        <v>162</v>
      </c>
      <c r="B306" t="s">
        <v>163</v>
      </c>
      <c r="C306">
        <v>2021</v>
      </c>
      <c r="D306">
        <v>1.7410000000000001</v>
      </c>
      <c r="H306">
        <v>190348</v>
      </c>
    </row>
    <row r="307" spans="1:10" x14ac:dyDescent="0.45">
      <c r="A307" t="s">
        <v>164</v>
      </c>
      <c r="B307" t="s">
        <v>165</v>
      </c>
      <c r="C307">
        <v>2021</v>
      </c>
      <c r="D307">
        <v>7.0289999999999999</v>
      </c>
      <c r="H307">
        <v>1244193</v>
      </c>
      <c r="J307">
        <v>29.841999999999999</v>
      </c>
    </row>
    <row r="308" spans="1:10" x14ac:dyDescent="0.45">
      <c r="A308" t="s">
        <v>166</v>
      </c>
      <c r="B308" t="s">
        <v>167</v>
      </c>
      <c r="C308">
        <v>2021</v>
      </c>
      <c r="D308">
        <v>96.665000000000006</v>
      </c>
      <c r="H308">
        <v>10510748</v>
      </c>
      <c r="J308">
        <v>466.52300000000002</v>
      </c>
    </row>
    <row r="309" spans="1:10" x14ac:dyDescent="0.45">
      <c r="A309" t="s">
        <v>168</v>
      </c>
      <c r="B309" t="s">
        <v>169</v>
      </c>
      <c r="C309">
        <v>2021</v>
      </c>
      <c r="D309">
        <v>3.9409999999999998</v>
      </c>
      <c r="H309">
        <v>95894120</v>
      </c>
      <c r="J309">
        <v>39.402000000000001</v>
      </c>
    </row>
    <row r="310" spans="1:10" x14ac:dyDescent="0.45">
      <c r="A310" t="s">
        <v>170</v>
      </c>
      <c r="B310" t="s">
        <v>171</v>
      </c>
      <c r="C310">
        <v>2021</v>
      </c>
      <c r="D310">
        <v>29.608000000000001</v>
      </c>
      <c r="H310">
        <v>5854246</v>
      </c>
      <c r="J310">
        <v>188.20599999999999</v>
      </c>
    </row>
    <row r="311" spans="1:10" x14ac:dyDescent="0.45">
      <c r="A311" t="s">
        <v>172</v>
      </c>
      <c r="B311" t="s">
        <v>173</v>
      </c>
      <c r="C311">
        <v>2021</v>
      </c>
      <c r="D311">
        <v>0.45500000000000002</v>
      </c>
      <c r="H311">
        <v>1105562</v>
      </c>
      <c r="J311">
        <v>3.0790000000000002</v>
      </c>
    </row>
    <row r="312" spans="1:10" x14ac:dyDescent="0.45">
      <c r="A312" t="s">
        <v>174</v>
      </c>
      <c r="B312" t="s">
        <v>175</v>
      </c>
      <c r="C312">
        <v>2021</v>
      </c>
      <c r="D312">
        <v>0.152</v>
      </c>
      <c r="H312">
        <v>72435</v>
      </c>
      <c r="J312">
        <v>0.76400000000000001</v>
      </c>
    </row>
    <row r="313" spans="1:10" x14ac:dyDescent="0.45">
      <c r="A313" t="s">
        <v>176</v>
      </c>
      <c r="B313" t="s">
        <v>177</v>
      </c>
      <c r="C313">
        <v>2021</v>
      </c>
      <c r="D313">
        <v>23.785</v>
      </c>
      <c r="H313">
        <v>11117873</v>
      </c>
      <c r="J313">
        <v>111.041</v>
      </c>
    </row>
    <row r="314" spans="1:10" x14ac:dyDescent="0.45">
      <c r="A314" t="s">
        <v>465</v>
      </c>
      <c r="B314" t="s">
        <v>553</v>
      </c>
      <c r="C314">
        <v>2021</v>
      </c>
      <c r="D314">
        <v>0.66400000000000003</v>
      </c>
      <c r="H314">
        <v>1320944</v>
      </c>
      <c r="J314">
        <v>2.1339999999999999</v>
      </c>
    </row>
    <row r="315" spans="1:10" x14ac:dyDescent="0.45">
      <c r="A315" t="s">
        <v>178</v>
      </c>
      <c r="B315" t="s">
        <v>179</v>
      </c>
      <c r="C315">
        <v>2021</v>
      </c>
      <c r="D315">
        <v>39.731999999999999</v>
      </c>
      <c r="H315">
        <v>17797736</v>
      </c>
      <c r="J315">
        <v>212.21199999999999</v>
      </c>
    </row>
    <row r="316" spans="1:10" x14ac:dyDescent="0.45">
      <c r="A316" t="s">
        <v>180</v>
      </c>
      <c r="B316" t="s">
        <v>181</v>
      </c>
      <c r="C316">
        <v>2021</v>
      </c>
      <c r="D316">
        <v>246.88399999999999</v>
      </c>
      <c r="H316">
        <v>109262184</v>
      </c>
      <c r="J316">
        <v>1053.191</v>
      </c>
    </row>
    <row r="317" spans="1:10" x14ac:dyDescent="0.45">
      <c r="A317" t="s">
        <v>182</v>
      </c>
      <c r="B317" t="s">
        <v>183</v>
      </c>
      <c r="C317">
        <v>2021</v>
      </c>
      <c r="D317">
        <v>7.4880000000000004</v>
      </c>
      <c r="H317">
        <v>6314165</v>
      </c>
      <c r="J317">
        <v>44.682000000000002</v>
      </c>
    </row>
    <row r="318" spans="1:10" x14ac:dyDescent="0.45">
      <c r="A318" t="s">
        <v>184</v>
      </c>
      <c r="B318" t="s">
        <v>185</v>
      </c>
      <c r="C318">
        <v>2021</v>
      </c>
      <c r="D318">
        <v>5.6289999999999996</v>
      </c>
      <c r="H318">
        <v>1634473</v>
      </c>
      <c r="J318">
        <v>20.265999999999998</v>
      </c>
    </row>
    <row r="319" spans="1:10" x14ac:dyDescent="0.45">
      <c r="A319" t="s">
        <v>186</v>
      </c>
      <c r="B319" t="s">
        <v>187</v>
      </c>
      <c r="C319">
        <v>2021</v>
      </c>
      <c r="D319">
        <v>0.7</v>
      </c>
      <c r="H319">
        <v>3620324</v>
      </c>
      <c r="J319">
        <v>3.3109999999999999</v>
      </c>
    </row>
    <row r="320" spans="1:10" x14ac:dyDescent="0.45">
      <c r="A320" t="s">
        <v>188</v>
      </c>
      <c r="B320" t="s">
        <v>189</v>
      </c>
      <c r="C320">
        <v>2021</v>
      </c>
      <c r="D320">
        <v>10.42</v>
      </c>
      <c r="H320">
        <v>1328704</v>
      </c>
      <c r="J320">
        <v>61.625999999999998</v>
      </c>
    </row>
    <row r="321" spans="1:10" x14ac:dyDescent="0.45">
      <c r="A321" t="s">
        <v>190</v>
      </c>
      <c r="B321" t="s">
        <v>191</v>
      </c>
      <c r="C321">
        <v>2021</v>
      </c>
      <c r="D321">
        <v>1.131</v>
      </c>
      <c r="H321">
        <v>1192273</v>
      </c>
      <c r="J321">
        <v>7.1310000000000002</v>
      </c>
    </row>
    <row r="322" spans="1:10" x14ac:dyDescent="0.45">
      <c r="A322" t="s">
        <v>192</v>
      </c>
      <c r="B322" t="s">
        <v>193</v>
      </c>
      <c r="C322">
        <v>2021</v>
      </c>
      <c r="D322">
        <v>18.919</v>
      </c>
      <c r="H322">
        <v>120283024</v>
      </c>
      <c r="J322">
        <v>104.837</v>
      </c>
    </row>
    <row r="323" spans="1:10" x14ac:dyDescent="0.45">
      <c r="B323" t="s">
        <v>194</v>
      </c>
      <c r="C323">
        <v>2021</v>
      </c>
      <c r="D323">
        <v>5310.3090000000002</v>
      </c>
      <c r="H323">
        <v>746417727</v>
      </c>
      <c r="J323">
        <v>30166.585999999999</v>
      </c>
    </row>
    <row r="324" spans="1:10" x14ac:dyDescent="0.45">
      <c r="B324" t="s">
        <v>554</v>
      </c>
      <c r="C324">
        <v>2021</v>
      </c>
      <c r="D324">
        <v>5310.3090000000002</v>
      </c>
    </row>
    <row r="325" spans="1:10" x14ac:dyDescent="0.45">
      <c r="B325" t="s">
        <v>195</v>
      </c>
      <c r="C325">
        <v>2021</v>
      </c>
      <c r="D325">
        <v>2504.547</v>
      </c>
    </row>
    <row r="326" spans="1:10" x14ac:dyDescent="0.45">
      <c r="B326" t="s">
        <v>196</v>
      </c>
      <c r="C326">
        <v>2021</v>
      </c>
      <c r="D326">
        <v>2157.0819999999999</v>
      </c>
    </row>
    <row r="327" spans="1:10" x14ac:dyDescent="0.45">
      <c r="B327" t="s">
        <v>555</v>
      </c>
      <c r="C327">
        <v>2021</v>
      </c>
      <c r="D327">
        <v>2805.761</v>
      </c>
      <c r="H327">
        <v>445051201</v>
      </c>
      <c r="J327">
        <v>16744.442999999999</v>
      </c>
    </row>
    <row r="328" spans="1:10" x14ac:dyDescent="0.45">
      <c r="B328" t="s">
        <v>556</v>
      </c>
      <c r="C328">
        <v>2021</v>
      </c>
      <c r="D328">
        <v>3153.2269999999999</v>
      </c>
    </row>
    <row r="329" spans="1:10" x14ac:dyDescent="0.45">
      <c r="A329" t="s">
        <v>197</v>
      </c>
      <c r="B329" t="s">
        <v>557</v>
      </c>
      <c r="C329">
        <v>2021</v>
      </c>
      <c r="D329">
        <v>0.73699999999999999</v>
      </c>
      <c r="H329">
        <v>52915</v>
      </c>
      <c r="J329">
        <v>3.7549999999999999</v>
      </c>
    </row>
    <row r="330" spans="1:10" x14ac:dyDescent="0.45">
      <c r="A330" t="s">
        <v>199</v>
      </c>
      <c r="B330" t="s">
        <v>200</v>
      </c>
      <c r="C330">
        <v>2021</v>
      </c>
      <c r="D330">
        <v>1.0860000000000001</v>
      </c>
      <c r="H330">
        <v>924615</v>
      </c>
      <c r="J330">
        <v>8.5280000000000005</v>
      </c>
    </row>
    <row r="331" spans="1:10" x14ac:dyDescent="0.45">
      <c r="A331" t="s">
        <v>201</v>
      </c>
      <c r="B331" t="s">
        <v>202</v>
      </c>
      <c r="C331">
        <v>2021</v>
      </c>
      <c r="D331">
        <v>37.947000000000003</v>
      </c>
      <c r="H331">
        <v>5535982</v>
      </c>
      <c r="J331">
        <v>319.79000000000002</v>
      </c>
    </row>
    <row r="332" spans="1:10" x14ac:dyDescent="0.45">
      <c r="A332" t="s">
        <v>203</v>
      </c>
      <c r="B332" t="s">
        <v>204</v>
      </c>
      <c r="C332">
        <v>2021</v>
      </c>
      <c r="D332">
        <v>306.77600000000001</v>
      </c>
      <c r="H332">
        <v>64531448</v>
      </c>
      <c r="J332">
        <v>2611.23</v>
      </c>
    </row>
    <row r="333" spans="1:10" x14ac:dyDescent="0.45">
      <c r="B333" t="s">
        <v>579</v>
      </c>
      <c r="C333">
        <v>2021</v>
      </c>
    </row>
    <row r="334" spans="1:10" x14ac:dyDescent="0.45">
      <c r="A334" t="s">
        <v>207</v>
      </c>
      <c r="B334" t="s">
        <v>208</v>
      </c>
      <c r="C334">
        <v>2021</v>
      </c>
      <c r="D334">
        <v>0.88300000000000001</v>
      </c>
      <c r="H334">
        <v>304038</v>
      </c>
      <c r="J334">
        <v>4.6340000000000003</v>
      </c>
    </row>
    <row r="335" spans="1:10" x14ac:dyDescent="0.45">
      <c r="B335" t="s">
        <v>580</v>
      </c>
      <c r="C335">
        <v>2021</v>
      </c>
    </row>
    <row r="336" spans="1:10" x14ac:dyDescent="0.45">
      <c r="A336" t="s">
        <v>210</v>
      </c>
      <c r="B336" t="s">
        <v>211</v>
      </c>
      <c r="C336">
        <v>2021</v>
      </c>
      <c r="D336">
        <v>5.88</v>
      </c>
      <c r="H336">
        <v>2341185</v>
      </c>
      <c r="J336">
        <v>18.751999999999999</v>
      </c>
    </row>
    <row r="337" spans="1:10" x14ac:dyDescent="0.45">
      <c r="A337" t="s">
        <v>212</v>
      </c>
      <c r="B337" t="s">
        <v>213</v>
      </c>
      <c r="C337">
        <v>2021</v>
      </c>
      <c r="D337">
        <v>0.75700000000000001</v>
      </c>
      <c r="H337">
        <v>2639922</v>
      </c>
      <c r="J337">
        <v>2.4580000000000002</v>
      </c>
    </row>
    <row r="338" spans="1:10" x14ac:dyDescent="0.45">
      <c r="A338" t="s">
        <v>214</v>
      </c>
      <c r="B338" t="s">
        <v>215</v>
      </c>
      <c r="C338">
        <v>2021</v>
      </c>
      <c r="D338">
        <v>11.055999999999999</v>
      </c>
      <c r="H338">
        <v>3757984</v>
      </c>
      <c r="J338">
        <v>78.296999999999997</v>
      </c>
    </row>
    <row r="339" spans="1:10" x14ac:dyDescent="0.45">
      <c r="A339" t="s">
        <v>216</v>
      </c>
      <c r="B339" t="s">
        <v>217</v>
      </c>
      <c r="C339">
        <v>2021</v>
      </c>
      <c r="D339">
        <v>678.79899999999998</v>
      </c>
      <c r="H339">
        <v>83408560</v>
      </c>
      <c r="J339">
        <v>3549.4560000000001</v>
      </c>
    </row>
    <row r="340" spans="1:10" x14ac:dyDescent="0.45">
      <c r="A340" t="s">
        <v>218</v>
      </c>
      <c r="B340" t="s">
        <v>219</v>
      </c>
      <c r="C340">
        <v>2021</v>
      </c>
      <c r="D340">
        <v>20.966000000000001</v>
      </c>
      <c r="H340">
        <v>32833036</v>
      </c>
      <c r="J340">
        <v>114.369</v>
      </c>
    </row>
    <row r="341" spans="1:10" x14ac:dyDescent="0.45">
      <c r="A341" t="s">
        <v>220</v>
      </c>
      <c r="B341" t="s">
        <v>221</v>
      </c>
      <c r="C341">
        <v>2021</v>
      </c>
      <c r="D341">
        <v>57.555999999999997</v>
      </c>
      <c r="H341">
        <v>10445368</v>
      </c>
      <c r="J341">
        <v>302.512</v>
      </c>
    </row>
    <row r="342" spans="1:10" x14ac:dyDescent="0.45">
      <c r="A342" t="s">
        <v>222</v>
      </c>
      <c r="B342" t="s">
        <v>223</v>
      </c>
      <c r="C342">
        <v>2021</v>
      </c>
      <c r="D342">
        <v>0.56699999999999995</v>
      </c>
      <c r="H342">
        <v>56266</v>
      </c>
      <c r="J342">
        <v>3.5739999999999998</v>
      </c>
    </row>
    <row r="343" spans="1:10" x14ac:dyDescent="0.45">
      <c r="A343" t="s">
        <v>224</v>
      </c>
      <c r="B343" t="s">
        <v>225</v>
      </c>
      <c r="C343">
        <v>2021</v>
      </c>
      <c r="D343">
        <v>0.33</v>
      </c>
      <c r="H343">
        <v>124624</v>
      </c>
      <c r="J343">
        <v>1.175</v>
      </c>
    </row>
    <row r="344" spans="1:10" x14ac:dyDescent="0.45">
      <c r="A344" t="s">
        <v>227</v>
      </c>
      <c r="B344" t="s">
        <v>228</v>
      </c>
      <c r="C344">
        <v>2021</v>
      </c>
      <c r="D344">
        <v>19.683</v>
      </c>
      <c r="H344">
        <v>17608484</v>
      </c>
      <c r="J344">
        <v>100.58199999999999</v>
      </c>
    </row>
    <row r="345" spans="1:10" x14ac:dyDescent="0.45">
      <c r="A345" t="s">
        <v>229</v>
      </c>
      <c r="B345" t="s">
        <v>230</v>
      </c>
      <c r="C345">
        <v>2021</v>
      </c>
      <c r="D345">
        <v>4.867</v>
      </c>
      <c r="H345">
        <v>13531909</v>
      </c>
      <c r="J345">
        <v>17.341000000000001</v>
      </c>
    </row>
    <row r="346" spans="1:10" x14ac:dyDescent="0.45">
      <c r="A346" t="s">
        <v>231</v>
      </c>
      <c r="B346" t="s">
        <v>232</v>
      </c>
      <c r="C346">
        <v>2021</v>
      </c>
      <c r="D346">
        <v>0.32100000000000001</v>
      </c>
      <c r="H346">
        <v>2060730</v>
      </c>
      <c r="J346">
        <v>1.3959999999999999</v>
      </c>
    </row>
    <row r="347" spans="1:10" x14ac:dyDescent="0.45">
      <c r="A347" t="s">
        <v>233</v>
      </c>
      <c r="B347" t="s">
        <v>234</v>
      </c>
      <c r="C347">
        <v>2021</v>
      </c>
      <c r="D347">
        <v>3.5640000000000001</v>
      </c>
      <c r="H347">
        <v>804571</v>
      </c>
      <c r="J347">
        <v>11.015000000000001</v>
      </c>
    </row>
    <row r="348" spans="1:10" x14ac:dyDescent="0.45">
      <c r="A348" t="s">
        <v>235</v>
      </c>
      <c r="B348" t="s">
        <v>236</v>
      </c>
      <c r="C348">
        <v>2021</v>
      </c>
      <c r="D348">
        <v>2.4249999999999998</v>
      </c>
      <c r="H348">
        <v>11447575</v>
      </c>
      <c r="J348">
        <v>11.801</v>
      </c>
    </row>
    <row r="349" spans="1:10" x14ac:dyDescent="0.45">
      <c r="B349" t="s">
        <v>558</v>
      </c>
      <c r="C349">
        <v>2021</v>
      </c>
      <c r="D349">
        <v>12655.636</v>
      </c>
      <c r="H349">
        <v>1219584303</v>
      </c>
      <c r="J349">
        <v>68622.866999999998</v>
      </c>
    </row>
    <row r="350" spans="1:10" x14ac:dyDescent="0.45">
      <c r="A350" t="s">
        <v>237</v>
      </c>
      <c r="B350" t="s">
        <v>238</v>
      </c>
      <c r="C350">
        <v>2021</v>
      </c>
      <c r="D350">
        <v>10.835000000000001</v>
      </c>
      <c r="H350">
        <v>10278346</v>
      </c>
      <c r="J350">
        <v>52.284999999999997</v>
      </c>
    </row>
    <row r="351" spans="1:10" x14ac:dyDescent="0.45">
      <c r="A351" t="s">
        <v>239</v>
      </c>
      <c r="B351" t="s">
        <v>240</v>
      </c>
      <c r="C351">
        <v>2021</v>
      </c>
      <c r="D351">
        <v>32.776000000000003</v>
      </c>
      <c r="H351">
        <v>7494580</v>
      </c>
      <c r="J351">
        <v>243.32599999999999</v>
      </c>
    </row>
    <row r="352" spans="1:10" x14ac:dyDescent="0.45">
      <c r="A352" t="s">
        <v>241</v>
      </c>
      <c r="B352" t="s">
        <v>242</v>
      </c>
      <c r="C352">
        <v>2021</v>
      </c>
      <c r="D352">
        <v>48.564</v>
      </c>
      <c r="H352">
        <v>9709784</v>
      </c>
      <c r="J352">
        <v>283.98899999999998</v>
      </c>
    </row>
    <row r="353" spans="1:10" x14ac:dyDescent="0.45">
      <c r="A353" t="s">
        <v>243</v>
      </c>
      <c r="B353" t="s">
        <v>244</v>
      </c>
      <c r="C353">
        <v>2021</v>
      </c>
      <c r="D353">
        <v>3.51</v>
      </c>
      <c r="H353">
        <v>370338</v>
      </c>
      <c r="J353">
        <v>58.115000000000002</v>
      </c>
    </row>
    <row r="354" spans="1:10" x14ac:dyDescent="0.45">
      <c r="A354" t="s">
        <v>245</v>
      </c>
      <c r="B354" t="s">
        <v>246</v>
      </c>
      <c r="C354">
        <v>2021</v>
      </c>
      <c r="D354">
        <v>2674.2220000000002</v>
      </c>
      <c r="H354">
        <v>1407563904</v>
      </c>
      <c r="J354">
        <v>9584.9760000000006</v>
      </c>
    </row>
    <row r="355" spans="1:10" x14ac:dyDescent="0.45">
      <c r="A355" t="s">
        <v>247</v>
      </c>
      <c r="B355" t="s">
        <v>248</v>
      </c>
      <c r="C355">
        <v>2021</v>
      </c>
      <c r="D355">
        <v>615.923</v>
      </c>
      <c r="H355">
        <v>273753184</v>
      </c>
      <c r="J355">
        <v>2154.942</v>
      </c>
    </row>
    <row r="356" spans="1:10" x14ac:dyDescent="0.45">
      <c r="B356" t="s">
        <v>559</v>
      </c>
      <c r="C356">
        <v>2021</v>
      </c>
      <c r="D356">
        <v>291.44600000000003</v>
      </c>
    </row>
    <row r="357" spans="1:10" x14ac:dyDescent="0.45">
      <c r="B357" t="s">
        <v>560</v>
      </c>
      <c r="C357">
        <v>2021</v>
      </c>
      <c r="D357">
        <v>616.56700000000001</v>
      </c>
    </row>
    <row r="358" spans="1:10" x14ac:dyDescent="0.45">
      <c r="B358" t="s">
        <v>249</v>
      </c>
      <c r="C358">
        <v>2021</v>
      </c>
    </row>
    <row r="359" spans="1:10" x14ac:dyDescent="0.45">
      <c r="A359" t="s">
        <v>250</v>
      </c>
      <c r="B359" t="s">
        <v>251</v>
      </c>
      <c r="C359">
        <v>2021</v>
      </c>
      <c r="D359">
        <v>688.07600000000002</v>
      </c>
      <c r="H359">
        <v>87923432</v>
      </c>
      <c r="J359">
        <v>3360.9349999999999</v>
      </c>
    </row>
    <row r="360" spans="1:10" x14ac:dyDescent="0.45">
      <c r="A360" t="s">
        <v>252</v>
      </c>
      <c r="B360" t="s">
        <v>253</v>
      </c>
      <c r="C360">
        <v>2021</v>
      </c>
      <c r="D360">
        <v>168.58600000000001</v>
      </c>
      <c r="H360">
        <v>43533592</v>
      </c>
      <c r="J360">
        <v>577.572</v>
      </c>
    </row>
    <row r="361" spans="1:10" x14ac:dyDescent="0.45">
      <c r="A361" t="s">
        <v>254</v>
      </c>
      <c r="B361" t="s">
        <v>255</v>
      </c>
      <c r="C361">
        <v>2021</v>
      </c>
      <c r="D361">
        <v>37.546999999999997</v>
      </c>
      <c r="H361">
        <v>4986525</v>
      </c>
      <c r="J361">
        <v>179.47499999999999</v>
      </c>
    </row>
    <row r="362" spans="1:10" x14ac:dyDescent="0.45">
      <c r="A362" t="s">
        <v>256</v>
      </c>
      <c r="B362" t="s">
        <v>257</v>
      </c>
      <c r="C362">
        <v>2021</v>
      </c>
      <c r="D362">
        <v>54.848999999999997</v>
      </c>
      <c r="H362">
        <v>8900057</v>
      </c>
      <c r="J362">
        <v>290.03800000000001</v>
      </c>
    </row>
    <row r="363" spans="1:10" x14ac:dyDescent="0.45">
      <c r="A363" t="s">
        <v>258</v>
      </c>
      <c r="B363" t="s">
        <v>259</v>
      </c>
      <c r="C363">
        <v>2021</v>
      </c>
      <c r="D363">
        <v>337.23</v>
      </c>
      <c r="H363">
        <v>59240336</v>
      </c>
      <c r="J363">
        <v>1760.8040000000001</v>
      </c>
    </row>
    <row r="364" spans="1:10" x14ac:dyDescent="0.45">
      <c r="A364" t="s">
        <v>260</v>
      </c>
      <c r="B364" t="s">
        <v>261</v>
      </c>
      <c r="C364">
        <v>2021</v>
      </c>
      <c r="D364">
        <v>6.6079999999999997</v>
      </c>
      <c r="H364">
        <v>2827701</v>
      </c>
      <c r="J364">
        <v>34.598999999999997</v>
      </c>
    </row>
    <row r="365" spans="1:10" x14ac:dyDescent="0.45">
      <c r="A365" t="s">
        <v>262</v>
      </c>
      <c r="B365" t="s">
        <v>263</v>
      </c>
      <c r="C365">
        <v>2021</v>
      </c>
      <c r="D365">
        <v>1062.1289999999999</v>
      </c>
      <c r="H365">
        <v>124612528</v>
      </c>
      <c r="J365">
        <v>4983.8890000000001</v>
      </c>
    </row>
    <row r="366" spans="1:10" x14ac:dyDescent="0.45">
      <c r="A366" t="s">
        <v>264</v>
      </c>
      <c r="B366" t="s">
        <v>265</v>
      </c>
      <c r="C366">
        <v>2021</v>
      </c>
      <c r="D366">
        <v>22.667000000000002</v>
      </c>
      <c r="H366">
        <v>11148288</v>
      </c>
      <c r="J366">
        <v>102.376</v>
      </c>
    </row>
    <row r="367" spans="1:10" x14ac:dyDescent="0.45">
      <c r="A367" t="s">
        <v>266</v>
      </c>
      <c r="B367" t="s">
        <v>267</v>
      </c>
      <c r="C367">
        <v>2021</v>
      </c>
      <c r="D367">
        <v>255.143</v>
      </c>
      <c r="H367">
        <v>19196468</v>
      </c>
      <c r="J367">
        <v>814.74599999999998</v>
      </c>
    </row>
    <row r="368" spans="1:10" x14ac:dyDescent="0.45">
      <c r="A368" t="s">
        <v>268</v>
      </c>
      <c r="B368" t="s">
        <v>269</v>
      </c>
      <c r="C368">
        <v>2021</v>
      </c>
      <c r="D368">
        <v>24.457999999999998</v>
      </c>
      <c r="H368">
        <v>53005616</v>
      </c>
      <c r="J368">
        <v>103.504</v>
      </c>
    </row>
    <row r="369" spans="1:10" x14ac:dyDescent="0.45">
      <c r="A369" t="s">
        <v>270</v>
      </c>
      <c r="B369" t="s">
        <v>271</v>
      </c>
      <c r="C369">
        <v>2021</v>
      </c>
      <c r="D369">
        <v>6.9000000000000006E-2</v>
      </c>
      <c r="H369">
        <v>128883</v>
      </c>
      <c r="J369">
        <v>0.315</v>
      </c>
    </row>
    <row r="370" spans="1:10" x14ac:dyDescent="0.45">
      <c r="B370" t="s">
        <v>272</v>
      </c>
      <c r="C370">
        <v>2021</v>
      </c>
      <c r="D370">
        <v>8.0879999999999992</v>
      </c>
      <c r="H370">
        <v>1662022</v>
      </c>
      <c r="J370">
        <v>27.882999999999999</v>
      </c>
    </row>
    <row r="371" spans="1:10" x14ac:dyDescent="0.45">
      <c r="A371" t="s">
        <v>273</v>
      </c>
      <c r="B371" t="s">
        <v>274</v>
      </c>
      <c r="C371">
        <v>2021</v>
      </c>
      <c r="D371">
        <v>103.283</v>
      </c>
      <c r="H371">
        <v>4250111</v>
      </c>
      <c r="J371">
        <v>416.78899999999999</v>
      </c>
    </row>
    <row r="372" spans="1:10" x14ac:dyDescent="0.45">
      <c r="B372" t="s">
        <v>581</v>
      </c>
      <c r="C372">
        <v>2021</v>
      </c>
    </row>
    <row r="373" spans="1:10" x14ac:dyDescent="0.45">
      <c r="A373" t="s">
        <v>276</v>
      </c>
      <c r="B373" t="s">
        <v>277</v>
      </c>
      <c r="C373">
        <v>2021</v>
      </c>
      <c r="D373">
        <v>9.4339999999999993</v>
      </c>
      <c r="H373">
        <v>6527742</v>
      </c>
      <c r="J373">
        <v>60.542000000000002</v>
      </c>
    </row>
    <row r="374" spans="1:10" x14ac:dyDescent="0.45">
      <c r="A374" t="s">
        <v>278</v>
      </c>
      <c r="B374" t="s">
        <v>279</v>
      </c>
      <c r="C374">
        <v>2021</v>
      </c>
      <c r="D374">
        <v>23.367000000000001</v>
      </c>
      <c r="H374">
        <v>7425055</v>
      </c>
      <c r="J374">
        <v>139.941</v>
      </c>
    </row>
    <row r="375" spans="1:10" x14ac:dyDescent="0.45">
      <c r="A375" t="s">
        <v>280</v>
      </c>
      <c r="B375" t="s">
        <v>281</v>
      </c>
      <c r="C375">
        <v>2021</v>
      </c>
      <c r="D375">
        <v>7.24</v>
      </c>
      <c r="H375">
        <v>1873926</v>
      </c>
      <c r="J375">
        <v>42.399000000000001</v>
      </c>
    </row>
    <row r="376" spans="1:10" x14ac:dyDescent="0.45">
      <c r="B376" t="s">
        <v>582</v>
      </c>
      <c r="C376">
        <v>2021</v>
      </c>
    </row>
    <row r="377" spans="1:10" x14ac:dyDescent="0.45">
      <c r="A377" t="s">
        <v>282</v>
      </c>
      <c r="B377" t="s">
        <v>283</v>
      </c>
      <c r="C377">
        <v>2021</v>
      </c>
      <c r="D377">
        <v>23.472000000000001</v>
      </c>
      <c r="H377">
        <v>5592626</v>
      </c>
      <c r="J377">
        <v>105.318</v>
      </c>
    </row>
    <row r="378" spans="1:10" x14ac:dyDescent="0.45">
      <c r="B378" t="s">
        <v>583</v>
      </c>
      <c r="C378">
        <v>2021</v>
      </c>
    </row>
    <row r="379" spans="1:10" x14ac:dyDescent="0.45">
      <c r="A379" t="s">
        <v>285</v>
      </c>
      <c r="B379" t="s">
        <v>286</v>
      </c>
      <c r="C379">
        <v>2021</v>
      </c>
      <c r="D379">
        <v>2.4809999999999999</v>
      </c>
      <c r="H379">
        <v>2281464</v>
      </c>
      <c r="J379">
        <v>4.8659999999999997</v>
      </c>
    </row>
    <row r="380" spans="1:10" x14ac:dyDescent="0.45">
      <c r="A380" t="s">
        <v>287</v>
      </c>
      <c r="B380" t="s">
        <v>288</v>
      </c>
      <c r="C380">
        <v>2021</v>
      </c>
      <c r="D380">
        <v>0.86499999999999999</v>
      </c>
      <c r="H380">
        <v>5193422</v>
      </c>
      <c r="J380">
        <v>5.5289999999999999</v>
      </c>
    </row>
    <row r="381" spans="1:10" x14ac:dyDescent="0.45">
      <c r="A381" t="s">
        <v>289</v>
      </c>
      <c r="B381" t="s">
        <v>290</v>
      </c>
      <c r="C381">
        <v>2021</v>
      </c>
      <c r="D381">
        <v>63.926000000000002</v>
      </c>
      <c r="H381">
        <v>6735280</v>
      </c>
      <c r="J381">
        <v>190.40899999999999</v>
      </c>
    </row>
    <row r="382" spans="1:10" x14ac:dyDescent="0.45">
      <c r="A382" t="s">
        <v>291</v>
      </c>
      <c r="B382" t="s">
        <v>292</v>
      </c>
      <c r="C382">
        <v>2021</v>
      </c>
      <c r="D382">
        <v>0.14599999999999999</v>
      </c>
      <c r="H382">
        <v>39058</v>
      </c>
    </row>
    <row r="383" spans="1:10" x14ac:dyDescent="0.45">
      <c r="A383" t="s">
        <v>293</v>
      </c>
      <c r="B383" t="s">
        <v>294</v>
      </c>
      <c r="C383">
        <v>2021</v>
      </c>
      <c r="D383">
        <v>13.83</v>
      </c>
      <c r="H383">
        <v>2786652</v>
      </c>
      <c r="J383">
        <v>70.149000000000001</v>
      </c>
    </row>
    <row r="384" spans="1:10" x14ac:dyDescent="0.45">
      <c r="B384" t="s">
        <v>561</v>
      </c>
      <c r="C384">
        <v>2021</v>
      </c>
      <c r="D384">
        <v>210.30699999999999</v>
      </c>
      <c r="H384">
        <v>698782037</v>
      </c>
      <c r="J384">
        <v>856.51800000000003</v>
      </c>
    </row>
    <row r="385" spans="1:10" x14ac:dyDescent="0.45">
      <c r="B385" t="s">
        <v>562</v>
      </c>
      <c r="C385">
        <v>2021</v>
      </c>
      <c r="D385">
        <v>6191.8590000000004</v>
      </c>
      <c r="H385">
        <v>3411037255</v>
      </c>
      <c r="J385">
        <v>22045.331999999999</v>
      </c>
    </row>
    <row r="386" spans="1:10" x14ac:dyDescent="0.45">
      <c r="A386" t="s">
        <v>295</v>
      </c>
      <c r="B386" t="s">
        <v>296</v>
      </c>
      <c r="C386">
        <v>2021</v>
      </c>
      <c r="D386">
        <v>8.43</v>
      </c>
      <c r="H386">
        <v>639330</v>
      </c>
      <c r="J386">
        <v>43.274999999999999</v>
      </c>
    </row>
    <row r="387" spans="1:10" x14ac:dyDescent="0.45">
      <c r="A387" t="s">
        <v>563</v>
      </c>
      <c r="B387" t="s">
        <v>297</v>
      </c>
      <c r="C387">
        <v>2021</v>
      </c>
      <c r="D387">
        <v>1.069</v>
      </c>
      <c r="H387">
        <v>686616</v>
      </c>
      <c r="J387">
        <v>14.693</v>
      </c>
    </row>
    <row r="388" spans="1:10" x14ac:dyDescent="0.45">
      <c r="A388" t="s">
        <v>298</v>
      </c>
      <c r="B388" t="s">
        <v>299</v>
      </c>
      <c r="C388">
        <v>2021</v>
      </c>
      <c r="D388">
        <v>4.2670000000000003</v>
      </c>
      <c r="H388">
        <v>28915652</v>
      </c>
      <c r="J388">
        <v>14.679</v>
      </c>
    </row>
    <row r="389" spans="1:10" x14ac:dyDescent="0.45">
      <c r="A389" t="s">
        <v>300</v>
      </c>
      <c r="B389" t="s">
        <v>301</v>
      </c>
      <c r="C389">
        <v>2021</v>
      </c>
      <c r="D389">
        <v>2.0779999999999998</v>
      </c>
      <c r="H389">
        <v>19889742</v>
      </c>
      <c r="J389">
        <v>9.2479999999999993</v>
      </c>
    </row>
    <row r="390" spans="1:10" x14ac:dyDescent="0.45">
      <c r="A390" t="s">
        <v>302</v>
      </c>
      <c r="B390" t="s">
        <v>303</v>
      </c>
      <c r="C390">
        <v>2021</v>
      </c>
      <c r="D390">
        <v>278.86099999999999</v>
      </c>
      <c r="H390">
        <v>33573872</v>
      </c>
      <c r="J390">
        <v>1272.354</v>
      </c>
    </row>
    <row r="391" spans="1:10" x14ac:dyDescent="0.45">
      <c r="A391" t="s">
        <v>304</v>
      </c>
      <c r="B391" t="s">
        <v>305</v>
      </c>
      <c r="C391">
        <v>2021</v>
      </c>
      <c r="D391">
        <v>1.72</v>
      </c>
      <c r="H391">
        <v>521469</v>
      </c>
      <c r="J391">
        <v>9.2140000000000004</v>
      </c>
    </row>
    <row r="392" spans="1:10" x14ac:dyDescent="0.45">
      <c r="A392" t="s">
        <v>306</v>
      </c>
      <c r="B392" t="s">
        <v>307</v>
      </c>
      <c r="C392">
        <v>2021</v>
      </c>
      <c r="D392">
        <v>6.9279999999999999</v>
      </c>
      <c r="H392">
        <v>21904990</v>
      </c>
      <c r="J392">
        <v>25.597000000000001</v>
      </c>
    </row>
    <row r="393" spans="1:10" x14ac:dyDescent="0.45">
      <c r="A393" t="s">
        <v>308</v>
      </c>
      <c r="B393" t="s">
        <v>309</v>
      </c>
      <c r="C393">
        <v>2021</v>
      </c>
      <c r="D393">
        <v>1.607</v>
      </c>
      <c r="H393">
        <v>526751</v>
      </c>
      <c r="J393">
        <v>39.15</v>
      </c>
    </row>
    <row r="394" spans="1:10" x14ac:dyDescent="0.45">
      <c r="A394" t="s">
        <v>310</v>
      </c>
      <c r="B394" t="s">
        <v>311</v>
      </c>
      <c r="C394">
        <v>2021</v>
      </c>
      <c r="D394">
        <v>0.153</v>
      </c>
      <c r="H394">
        <v>42074</v>
      </c>
    </row>
    <row r="395" spans="1:10" x14ac:dyDescent="0.45">
      <c r="A395" t="s">
        <v>313</v>
      </c>
      <c r="B395" t="s">
        <v>314</v>
      </c>
      <c r="C395">
        <v>2021</v>
      </c>
      <c r="D395">
        <v>4.4550000000000001</v>
      </c>
      <c r="H395">
        <v>4614981</v>
      </c>
      <c r="J395">
        <v>18.407</v>
      </c>
    </row>
    <row r="396" spans="1:10" x14ac:dyDescent="0.45">
      <c r="A396" t="s">
        <v>315</v>
      </c>
      <c r="B396" t="s">
        <v>316</v>
      </c>
      <c r="C396">
        <v>2021</v>
      </c>
      <c r="D396">
        <v>4.0910000000000002</v>
      </c>
      <c r="H396">
        <v>1298922</v>
      </c>
      <c r="J396">
        <v>25.620999999999999</v>
      </c>
    </row>
    <row r="397" spans="1:10" x14ac:dyDescent="0.45">
      <c r="A397" t="s">
        <v>318</v>
      </c>
      <c r="B397" t="s">
        <v>319</v>
      </c>
      <c r="C397">
        <v>2021</v>
      </c>
      <c r="D397">
        <v>468.791</v>
      </c>
      <c r="H397">
        <v>126705136</v>
      </c>
      <c r="J397">
        <v>2219.2660000000001</v>
      </c>
    </row>
    <row r="398" spans="1:10" x14ac:dyDescent="0.45">
      <c r="A398" t="s">
        <v>564</v>
      </c>
      <c r="B398" t="s">
        <v>320</v>
      </c>
      <c r="C398">
        <v>2021</v>
      </c>
      <c r="D398">
        <v>0.153</v>
      </c>
      <c r="H398">
        <v>113143</v>
      </c>
      <c r="J398">
        <v>0.72299999999999998</v>
      </c>
    </row>
    <row r="399" spans="1:10" x14ac:dyDescent="0.45">
      <c r="B399" t="s">
        <v>565</v>
      </c>
      <c r="C399">
        <v>2021</v>
      </c>
      <c r="D399">
        <v>2640.7640000000001</v>
      </c>
    </row>
    <row r="400" spans="1:10" x14ac:dyDescent="0.45">
      <c r="A400" t="s">
        <v>321</v>
      </c>
      <c r="B400" t="s">
        <v>322</v>
      </c>
      <c r="C400">
        <v>2021</v>
      </c>
      <c r="D400">
        <v>5.5970000000000004</v>
      </c>
      <c r="H400">
        <v>3061509</v>
      </c>
      <c r="J400">
        <v>49.003999999999998</v>
      </c>
    </row>
    <row r="401" spans="1:10" x14ac:dyDescent="0.45">
      <c r="A401" t="s">
        <v>567</v>
      </c>
      <c r="B401" t="s">
        <v>566</v>
      </c>
      <c r="C401">
        <v>2021</v>
      </c>
      <c r="H401">
        <v>36713</v>
      </c>
    </row>
    <row r="402" spans="1:10" x14ac:dyDescent="0.45">
      <c r="A402" t="s">
        <v>323</v>
      </c>
      <c r="B402" t="s">
        <v>324</v>
      </c>
      <c r="C402">
        <v>2021</v>
      </c>
      <c r="D402">
        <v>38.256999999999998</v>
      </c>
      <c r="H402">
        <v>3347782</v>
      </c>
      <c r="J402">
        <v>75.016000000000005</v>
      </c>
    </row>
    <row r="403" spans="1:10" x14ac:dyDescent="0.45">
      <c r="A403" t="s">
        <v>325</v>
      </c>
      <c r="B403" t="s">
        <v>326</v>
      </c>
      <c r="C403">
        <v>2021</v>
      </c>
      <c r="D403">
        <v>2.3050000000000002</v>
      </c>
      <c r="H403">
        <v>627856</v>
      </c>
      <c r="J403">
        <v>11.891999999999999</v>
      </c>
    </row>
    <row r="404" spans="1:10" x14ac:dyDescent="0.45">
      <c r="A404" t="s">
        <v>327</v>
      </c>
      <c r="B404" t="s">
        <v>328</v>
      </c>
      <c r="C404">
        <v>2021</v>
      </c>
      <c r="D404">
        <v>2.1000000000000001E-2</v>
      </c>
      <c r="H404">
        <v>4438</v>
      </c>
      <c r="J404">
        <v>0.122</v>
      </c>
    </row>
    <row r="405" spans="1:10" x14ac:dyDescent="0.45">
      <c r="A405" t="s">
        <v>329</v>
      </c>
      <c r="B405" t="s">
        <v>330</v>
      </c>
      <c r="C405">
        <v>2021</v>
      </c>
      <c r="D405">
        <v>72.641000000000005</v>
      </c>
      <c r="H405">
        <v>37076588</v>
      </c>
      <c r="J405">
        <v>268.31299999999999</v>
      </c>
    </row>
    <row r="406" spans="1:10" x14ac:dyDescent="0.45">
      <c r="A406" t="s">
        <v>331</v>
      </c>
      <c r="B406" t="s">
        <v>332</v>
      </c>
      <c r="C406">
        <v>2021</v>
      </c>
      <c r="D406">
        <v>7.19</v>
      </c>
      <c r="H406">
        <v>32077074</v>
      </c>
      <c r="J406">
        <v>71.891999999999996</v>
      </c>
    </row>
    <row r="407" spans="1:10" x14ac:dyDescent="0.45">
      <c r="A407" t="s">
        <v>333</v>
      </c>
      <c r="B407" t="s">
        <v>334</v>
      </c>
      <c r="C407">
        <v>2021</v>
      </c>
      <c r="D407">
        <v>35.619</v>
      </c>
      <c r="H407">
        <v>53798088</v>
      </c>
      <c r="J407">
        <v>164.88300000000001</v>
      </c>
    </row>
    <row r="408" spans="1:10" x14ac:dyDescent="0.45">
      <c r="A408" t="s">
        <v>335</v>
      </c>
      <c r="B408" t="s">
        <v>336</v>
      </c>
      <c r="C408">
        <v>2021</v>
      </c>
      <c r="D408">
        <v>3.7320000000000002</v>
      </c>
      <c r="H408">
        <v>2530150</v>
      </c>
      <c r="J408">
        <v>22.134</v>
      </c>
    </row>
    <row r="409" spans="1:10" x14ac:dyDescent="0.45">
      <c r="A409" t="s">
        <v>337</v>
      </c>
      <c r="B409" t="s">
        <v>338</v>
      </c>
      <c r="C409">
        <v>2021</v>
      </c>
      <c r="D409">
        <v>5.3999999999999999E-2</v>
      </c>
      <c r="H409">
        <v>12533</v>
      </c>
      <c r="J409">
        <v>0.27100000000000002</v>
      </c>
    </row>
    <row r="410" spans="1:10" x14ac:dyDescent="0.45">
      <c r="A410" t="s">
        <v>339</v>
      </c>
      <c r="B410" t="s">
        <v>340</v>
      </c>
      <c r="C410">
        <v>2021</v>
      </c>
      <c r="D410">
        <v>15.628</v>
      </c>
      <c r="H410">
        <v>30034988</v>
      </c>
      <c r="J410">
        <v>48.284999999999997</v>
      </c>
    </row>
    <row r="411" spans="1:10" x14ac:dyDescent="0.45">
      <c r="A411" t="s">
        <v>341</v>
      </c>
      <c r="B411" t="s">
        <v>342</v>
      </c>
      <c r="C411">
        <v>2021</v>
      </c>
      <c r="D411">
        <v>139.90700000000001</v>
      </c>
      <c r="H411">
        <v>17501696</v>
      </c>
      <c r="J411">
        <v>1015.272</v>
      </c>
    </row>
    <row r="412" spans="1:10" x14ac:dyDescent="0.45">
      <c r="A412" t="s">
        <v>343</v>
      </c>
      <c r="B412" t="s">
        <v>344</v>
      </c>
      <c r="C412">
        <v>2021</v>
      </c>
      <c r="D412">
        <v>4.5369999999999999</v>
      </c>
      <c r="H412">
        <v>287809</v>
      </c>
      <c r="J412">
        <v>20.146999999999998</v>
      </c>
    </row>
    <row r="413" spans="1:10" x14ac:dyDescent="0.45">
      <c r="A413" t="s">
        <v>345</v>
      </c>
      <c r="B413" t="s">
        <v>346</v>
      </c>
      <c r="C413">
        <v>2021</v>
      </c>
      <c r="D413">
        <v>34.317999999999998</v>
      </c>
      <c r="H413">
        <v>5129730</v>
      </c>
      <c r="J413">
        <v>235.48699999999999</v>
      </c>
    </row>
    <row r="414" spans="1:10" x14ac:dyDescent="0.45">
      <c r="A414" t="s">
        <v>347</v>
      </c>
      <c r="B414" t="s">
        <v>348</v>
      </c>
      <c r="C414">
        <v>2021</v>
      </c>
      <c r="D414">
        <v>5.3840000000000003</v>
      </c>
      <c r="H414">
        <v>6850546</v>
      </c>
      <c r="J414">
        <v>29.219000000000001</v>
      </c>
    </row>
    <row r="415" spans="1:10" x14ac:dyDescent="0.45">
      <c r="A415" t="s">
        <v>349</v>
      </c>
      <c r="B415" t="s">
        <v>350</v>
      </c>
      <c r="C415">
        <v>2021</v>
      </c>
      <c r="D415">
        <v>3.0390000000000001</v>
      </c>
      <c r="H415">
        <v>25252722</v>
      </c>
      <c r="J415">
        <v>10.347</v>
      </c>
    </row>
    <row r="416" spans="1:10" x14ac:dyDescent="0.45">
      <c r="A416" t="s">
        <v>351</v>
      </c>
      <c r="B416" t="s">
        <v>352</v>
      </c>
      <c r="C416">
        <v>2021</v>
      </c>
      <c r="D416">
        <v>131.113</v>
      </c>
      <c r="H416">
        <v>213401328</v>
      </c>
      <c r="J416">
        <v>543.73699999999997</v>
      </c>
    </row>
    <row r="417" spans="1:10" x14ac:dyDescent="0.45">
      <c r="A417" t="s">
        <v>353</v>
      </c>
      <c r="B417" t="s">
        <v>354</v>
      </c>
      <c r="C417">
        <v>2021</v>
      </c>
      <c r="D417">
        <v>8.0000000000000002E-3</v>
      </c>
      <c r="H417">
        <v>1957</v>
      </c>
      <c r="J417">
        <v>3.2000000000000001E-2</v>
      </c>
    </row>
    <row r="418" spans="1:10" x14ac:dyDescent="0.45">
      <c r="B418" t="s">
        <v>568</v>
      </c>
      <c r="C418">
        <v>2021</v>
      </c>
      <c r="D418">
        <v>24107.671999999999</v>
      </c>
    </row>
    <row r="419" spans="1:10" x14ac:dyDescent="0.45">
      <c r="B419" t="s">
        <v>355</v>
      </c>
      <c r="C419">
        <v>2021</v>
      </c>
      <c r="D419">
        <v>6201.3190000000004</v>
      </c>
      <c r="H419">
        <v>597123384</v>
      </c>
      <c r="J419">
        <v>32593.901999999998</v>
      </c>
    </row>
    <row r="420" spans="1:10" x14ac:dyDescent="0.45">
      <c r="B420" t="s">
        <v>569</v>
      </c>
      <c r="C420">
        <v>2021</v>
      </c>
      <c r="D420">
        <v>6038.8050000000003</v>
      </c>
    </row>
    <row r="421" spans="1:10" x14ac:dyDescent="0.45">
      <c r="B421" t="s">
        <v>356</v>
      </c>
      <c r="C421">
        <v>2021</v>
      </c>
      <c r="D421">
        <v>1169.107</v>
      </c>
    </row>
    <row r="422" spans="1:10" x14ac:dyDescent="0.45">
      <c r="A422" t="s">
        <v>357</v>
      </c>
      <c r="B422" t="s">
        <v>358</v>
      </c>
      <c r="C422">
        <v>2021</v>
      </c>
      <c r="D422">
        <v>51.335999999999999</v>
      </c>
      <c r="H422">
        <v>25971910</v>
      </c>
      <c r="J422">
        <v>99.575000000000003</v>
      </c>
    </row>
    <row r="423" spans="1:10" x14ac:dyDescent="0.45">
      <c r="A423" t="s">
        <v>359</v>
      </c>
      <c r="B423" t="s">
        <v>360</v>
      </c>
      <c r="C423">
        <v>2021</v>
      </c>
      <c r="D423">
        <v>7.6890000000000001</v>
      </c>
      <c r="H423">
        <v>2103329</v>
      </c>
      <c r="J423">
        <v>28.286999999999999</v>
      </c>
    </row>
    <row r="424" spans="1:10" x14ac:dyDescent="0.45">
      <c r="A424" t="s">
        <v>361</v>
      </c>
      <c r="B424" t="s">
        <v>362</v>
      </c>
      <c r="C424">
        <v>2021</v>
      </c>
      <c r="D424">
        <v>41.027999999999999</v>
      </c>
      <c r="H424">
        <v>5403021</v>
      </c>
      <c r="J424">
        <v>569.09</v>
      </c>
    </row>
    <row r="425" spans="1:10" x14ac:dyDescent="0.45">
      <c r="B425" t="s">
        <v>570</v>
      </c>
      <c r="C425">
        <v>2021</v>
      </c>
      <c r="D425">
        <v>11800.858</v>
      </c>
    </row>
    <row r="426" spans="1:10" x14ac:dyDescent="0.45">
      <c r="B426" t="s">
        <v>584</v>
      </c>
      <c r="C426">
        <v>2021</v>
      </c>
    </row>
    <row r="427" spans="1:10" x14ac:dyDescent="0.45">
      <c r="B427" t="s">
        <v>363</v>
      </c>
      <c r="C427">
        <v>2021</v>
      </c>
      <c r="D427">
        <v>437.09699999999998</v>
      </c>
      <c r="H427">
        <v>44492065</v>
      </c>
      <c r="J427">
        <v>1828.076</v>
      </c>
    </row>
    <row r="428" spans="1:10" x14ac:dyDescent="0.45">
      <c r="B428" t="s">
        <v>571</v>
      </c>
      <c r="C428">
        <v>2021</v>
      </c>
      <c r="D428">
        <v>429.15100000000001</v>
      </c>
    </row>
    <row r="429" spans="1:10" x14ac:dyDescent="0.45">
      <c r="A429" t="s">
        <v>364</v>
      </c>
      <c r="B429" t="s">
        <v>365</v>
      </c>
      <c r="C429">
        <v>2021</v>
      </c>
      <c r="D429">
        <v>70.867999999999995</v>
      </c>
      <c r="H429">
        <v>4520474</v>
      </c>
      <c r="J429">
        <v>394.00700000000001</v>
      </c>
    </row>
    <row r="430" spans="1:10" x14ac:dyDescent="0.45">
      <c r="A430" t="s">
        <v>366</v>
      </c>
      <c r="B430" t="s">
        <v>367</v>
      </c>
      <c r="C430">
        <v>2021</v>
      </c>
      <c r="D430">
        <v>223.45</v>
      </c>
      <c r="H430">
        <v>231402112</v>
      </c>
      <c r="J430">
        <v>1083.789</v>
      </c>
    </row>
    <row r="431" spans="1:10" x14ac:dyDescent="0.45">
      <c r="A431" t="s">
        <v>368</v>
      </c>
      <c r="B431" t="s">
        <v>369</v>
      </c>
      <c r="C431">
        <v>2021</v>
      </c>
      <c r="D431">
        <v>0.222</v>
      </c>
      <c r="H431">
        <v>18050</v>
      </c>
    </row>
    <row r="432" spans="1:10" x14ac:dyDescent="0.45">
      <c r="A432" t="s">
        <v>370</v>
      </c>
      <c r="B432" t="s">
        <v>371</v>
      </c>
      <c r="C432">
        <v>2021</v>
      </c>
      <c r="D432">
        <v>3.4279999999999999</v>
      </c>
      <c r="H432">
        <v>5133393</v>
      </c>
      <c r="J432">
        <v>20.529</v>
      </c>
    </row>
    <row r="433" spans="1:10" x14ac:dyDescent="0.45">
      <c r="A433" t="s">
        <v>372</v>
      </c>
      <c r="B433" t="s">
        <v>373</v>
      </c>
      <c r="C433">
        <v>2021</v>
      </c>
      <c r="D433">
        <v>11.708</v>
      </c>
      <c r="H433">
        <v>4351264</v>
      </c>
      <c r="J433">
        <v>117.776</v>
      </c>
    </row>
    <row r="434" spans="1:10" x14ac:dyDescent="0.45">
      <c r="B434" t="s">
        <v>585</v>
      </c>
      <c r="C434">
        <v>2021</v>
      </c>
    </row>
    <row r="435" spans="1:10" x14ac:dyDescent="0.45">
      <c r="A435" t="s">
        <v>375</v>
      </c>
      <c r="B435" t="s">
        <v>376</v>
      </c>
      <c r="C435">
        <v>2021</v>
      </c>
      <c r="D435">
        <v>7.9459999999999997</v>
      </c>
      <c r="H435">
        <v>9949438</v>
      </c>
      <c r="J435">
        <v>21.128</v>
      </c>
    </row>
    <row r="436" spans="1:10" x14ac:dyDescent="0.45">
      <c r="A436" t="s">
        <v>377</v>
      </c>
      <c r="B436" t="s">
        <v>378</v>
      </c>
      <c r="C436">
        <v>2021</v>
      </c>
      <c r="D436">
        <v>9.2639999999999993</v>
      </c>
      <c r="H436">
        <v>6703802</v>
      </c>
      <c r="J436">
        <v>105.801</v>
      </c>
    </row>
    <row r="437" spans="1:10" x14ac:dyDescent="0.45">
      <c r="A437" t="s">
        <v>379</v>
      </c>
      <c r="B437" t="s">
        <v>380</v>
      </c>
      <c r="C437">
        <v>2021</v>
      </c>
      <c r="D437">
        <v>56.47</v>
      </c>
      <c r="H437">
        <v>33715464</v>
      </c>
      <c r="J437">
        <v>317.33999999999997</v>
      </c>
    </row>
    <row r="438" spans="1:10" x14ac:dyDescent="0.45">
      <c r="A438" t="s">
        <v>381</v>
      </c>
      <c r="B438" t="s">
        <v>382</v>
      </c>
      <c r="C438">
        <v>2021</v>
      </c>
      <c r="D438">
        <v>142.75399999999999</v>
      </c>
      <c r="H438">
        <v>113880336</v>
      </c>
      <c r="J438">
        <v>545.70699999999999</v>
      </c>
    </row>
    <row r="439" spans="1:10" x14ac:dyDescent="0.45">
      <c r="A439" t="s">
        <v>383</v>
      </c>
      <c r="B439" t="s">
        <v>384</v>
      </c>
      <c r="C439">
        <v>2021</v>
      </c>
      <c r="D439">
        <v>331.077</v>
      </c>
      <c r="H439">
        <v>38307724</v>
      </c>
      <c r="J439">
        <v>1225.8879999999999</v>
      </c>
    </row>
    <row r="440" spans="1:10" x14ac:dyDescent="0.45">
      <c r="A440" t="s">
        <v>385</v>
      </c>
      <c r="B440" t="s">
        <v>386</v>
      </c>
      <c r="C440">
        <v>2021</v>
      </c>
      <c r="D440">
        <v>39.938000000000002</v>
      </c>
      <c r="H440">
        <v>10290109</v>
      </c>
      <c r="J440">
        <v>266.35399999999998</v>
      </c>
    </row>
    <row r="441" spans="1:10" x14ac:dyDescent="0.45">
      <c r="A441" t="s">
        <v>387</v>
      </c>
      <c r="B441" t="s">
        <v>388</v>
      </c>
      <c r="C441">
        <v>2021</v>
      </c>
      <c r="H441">
        <v>3256030</v>
      </c>
      <c r="J441">
        <v>78.721000000000004</v>
      </c>
    </row>
    <row r="442" spans="1:10" x14ac:dyDescent="0.45">
      <c r="A442" t="s">
        <v>389</v>
      </c>
      <c r="B442" t="s">
        <v>390</v>
      </c>
      <c r="C442">
        <v>2021</v>
      </c>
      <c r="D442">
        <v>107.218</v>
      </c>
      <c r="H442">
        <v>2688239</v>
      </c>
      <c r="J442">
        <v>536.08600000000001</v>
      </c>
    </row>
    <row r="443" spans="1:10" x14ac:dyDescent="0.45">
      <c r="A443" t="s">
        <v>392</v>
      </c>
      <c r="B443" t="s">
        <v>393</v>
      </c>
      <c r="C443">
        <v>2021</v>
      </c>
      <c r="D443">
        <v>77.191000000000003</v>
      </c>
      <c r="H443">
        <v>19328558</v>
      </c>
      <c r="J443">
        <v>387.26100000000002</v>
      </c>
    </row>
    <row r="444" spans="1:10" x14ac:dyDescent="0.45">
      <c r="A444" t="s">
        <v>394</v>
      </c>
      <c r="B444" t="s">
        <v>395</v>
      </c>
      <c r="C444">
        <v>2021</v>
      </c>
      <c r="D444">
        <v>1711.9929999999999</v>
      </c>
      <c r="H444">
        <v>145102752</v>
      </c>
      <c r="J444">
        <v>8745.49</v>
      </c>
    </row>
    <row r="445" spans="1:10" x14ac:dyDescent="0.45">
      <c r="A445" t="s">
        <v>396</v>
      </c>
      <c r="B445" t="s">
        <v>397</v>
      </c>
      <c r="C445">
        <v>2021</v>
      </c>
      <c r="D445">
        <v>1.5529999999999999</v>
      </c>
      <c r="H445">
        <v>13461891</v>
      </c>
      <c r="J445">
        <v>6.3449999999999998</v>
      </c>
    </row>
    <row r="446" spans="1:10" x14ac:dyDescent="0.45">
      <c r="B446" t="s">
        <v>586</v>
      </c>
      <c r="C446">
        <v>2021</v>
      </c>
    </row>
    <row r="447" spans="1:10" x14ac:dyDescent="0.45">
      <c r="A447" t="s">
        <v>399</v>
      </c>
      <c r="B447" t="s">
        <v>400</v>
      </c>
      <c r="C447">
        <v>2021</v>
      </c>
      <c r="D447">
        <v>1.7999999999999999E-2</v>
      </c>
      <c r="H447">
        <v>5428</v>
      </c>
      <c r="J447">
        <v>5.3999999999999999E-2</v>
      </c>
    </row>
    <row r="448" spans="1:10" x14ac:dyDescent="0.45">
      <c r="A448" t="s">
        <v>401</v>
      </c>
      <c r="B448" t="s">
        <v>402</v>
      </c>
      <c r="C448">
        <v>2021</v>
      </c>
      <c r="D448">
        <v>0.222</v>
      </c>
      <c r="H448">
        <v>47631</v>
      </c>
      <c r="J448">
        <v>0.996</v>
      </c>
    </row>
    <row r="449" spans="1:10" x14ac:dyDescent="0.45">
      <c r="A449" t="s">
        <v>403</v>
      </c>
      <c r="B449" t="s">
        <v>404</v>
      </c>
      <c r="C449">
        <v>2021</v>
      </c>
      <c r="D449">
        <v>0.46600000000000003</v>
      </c>
      <c r="H449">
        <v>179663</v>
      </c>
      <c r="J449">
        <v>2.4430000000000001</v>
      </c>
    </row>
    <row r="450" spans="1:10" x14ac:dyDescent="0.45">
      <c r="A450" t="s">
        <v>405</v>
      </c>
      <c r="B450" t="s">
        <v>406</v>
      </c>
      <c r="C450">
        <v>2021</v>
      </c>
      <c r="D450">
        <v>0.06</v>
      </c>
      <c r="H450">
        <v>5905</v>
      </c>
      <c r="J450">
        <v>0.34499999999999997</v>
      </c>
    </row>
    <row r="451" spans="1:10" x14ac:dyDescent="0.45">
      <c r="A451" t="s">
        <v>407</v>
      </c>
      <c r="B451" t="s">
        <v>408</v>
      </c>
      <c r="C451">
        <v>2021</v>
      </c>
      <c r="D451">
        <v>0.23699999999999999</v>
      </c>
      <c r="H451">
        <v>104340</v>
      </c>
      <c r="J451">
        <v>0.86</v>
      </c>
    </row>
    <row r="452" spans="1:10" x14ac:dyDescent="0.45">
      <c r="A452" t="s">
        <v>409</v>
      </c>
      <c r="B452" t="s">
        <v>410</v>
      </c>
      <c r="C452">
        <v>2021</v>
      </c>
      <c r="D452">
        <v>0.252</v>
      </c>
      <c r="H452">
        <v>218781</v>
      </c>
      <c r="J452">
        <v>1.5980000000000001</v>
      </c>
    </row>
    <row r="453" spans="1:10" x14ac:dyDescent="0.45">
      <c r="A453" t="s">
        <v>573</v>
      </c>
      <c r="B453" t="s">
        <v>572</v>
      </c>
      <c r="C453">
        <v>2021</v>
      </c>
      <c r="H453">
        <v>33772</v>
      </c>
    </row>
    <row r="454" spans="1:10" x14ac:dyDescent="0.45">
      <c r="A454" t="s">
        <v>411</v>
      </c>
      <c r="B454" t="s">
        <v>412</v>
      </c>
      <c r="C454">
        <v>2021</v>
      </c>
      <c r="D454">
        <v>0.14599999999999999</v>
      </c>
      <c r="H454">
        <v>223118</v>
      </c>
      <c r="J454">
        <v>0.73899999999999999</v>
      </c>
    </row>
    <row r="455" spans="1:10" x14ac:dyDescent="0.45">
      <c r="A455" t="s">
        <v>413</v>
      </c>
      <c r="B455" t="s">
        <v>414</v>
      </c>
      <c r="C455">
        <v>2021</v>
      </c>
      <c r="D455">
        <v>631.43700000000001</v>
      </c>
      <c r="H455">
        <v>35950396</v>
      </c>
      <c r="J455">
        <v>2987.5459999999998</v>
      </c>
    </row>
    <row r="456" spans="1:10" x14ac:dyDescent="0.45">
      <c r="A456" t="s">
        <v>415</v>
      </c>
      <c r="B456" t="s">
        <v>416</v>
      </c>
      <c r="C456">
        <v>2021</v>
      </c>
      <c r="D456">
        <v>11.54</v>
      </c>
      <c r="H456">
        <v>16876726</v>
      </c>
      <c r="J456">
        <v>42.28</v>
      </c>
    </row>
    <row r="457" spans="1:10" x14ac:dyDescent="0.45">
      <c r="A457" t="s">
        <v>417</v>
      </c>
      <c r="B457" t="s">
        <v>418</v>
      </c>
      <c r="C457">
        <v>2021</v>
      </c>
      <c r="D457">
        <v>43.905999999999999</v>
      </c>
      <c r="H457">
        <v>7296771</v>
      </c>
      <c r="J457">
        <v>201.68899999999999</v>
      </c>
    </row>
    <row r="458" spans="1:10" x14ac:dyDescent="0.45">
      <c r="A458" t="s">
        <v>419</v>
      </c>
      <c r="B458" t="s">
        <v>420</v>
      </c>
      <c r="C458">
        <v>2021</v>
      </c>
      <c r="D458">
        <v>0.66300000000000003</v>
      </c>
      <c r="H458">
        <v>106486</v>
      </c>
      <c r="J458">
        <v>4.891</v>
      </c>
    </row>
    <row r="459" spans="1:10" x14ac:dyDescent="0.45">
      <c r="A459" t="s">
        <v>421</v>
      </c>
      <c r="B459" t="s">
        <v>422</v>
      </c>
      <c r="C459">
        <v>2021</v>
      </c>
      <c r="D459">
        <v>1.1100000000000001</v>
      </c>
      <c r="H459">
        <v>8420642</v>
      </c>
      <c r="J459">
        <v>4.1479999999999997</v>
      </c>
    </row>
    <row r="460" spans="1:10" x14ac:dyDescent="0.45">
      <c r="A460" t="s">
        <v>423</v>
      </c>
      <c r="B460" t="s">
        <v>424</v>
      </c>
      <c r="C460">
        <v>2021</v>
      </c>
      <c r="D460">
        <v>55.831000000000003</v>
      </c>
      <c r="H460">
        <v>5941063</v>
      </c>
      <c r="J460">
        <v>910.73599999999999</v>
      </c>
    </row>
    <row r="461" spans="1:10" x14ac:dyDescent="0.45">
      <c r="A461" t="s">
        <v>425</v>
      </c>
      <c r="B461" t="s">
        <v>426</v>
      </c>
      <c r="C461">
        <v>2021</v>
      </c>
      <c r="D461">
        <v>0.628</v>
      </c>
      <c r="H461">
        <v>44061</v>
      </c>
    </row>
    <row r="462" spans="1:10" x14ac:dyDescent="0.45">
      <c r="A462" t="s">
        <v>427</v>
      </c>
      <c r="B462" t="s">
        <v>428</v>
      </c>
      <c r="C462">
        <v>2021</v>
      </c>
      <c r="D462">
        <v>35.167000000000002</v>
      </c>
      <c r="H462">
        <v>5447621</v>
      </c>
      <c r="J462">
        <v>195.22300000000001</v>
      </c>
    </row>
    <row r="463" spans="1:10" x14ac:dyDescent="0.45">
      <c r="A463" t="s">
        <v>429</v>
      </c>
      <c r="B463" t="s">
        <v>430</v>
      </c>
      <c r="C463">
        <v>2021</v>
      </c>
      <c r="D463">
        <v>13.06</v>
      </c>
      <c r="H463">
        <v>2119408</v>
      </c>
      <c r="J463">
        <v>76.671000000000006</v>
      </c>
    </row>
    <row r="464" spans="1:10" x14ac:dyDescent="0.45">
      <c r="A464" t="s">
        <v>431</v>
      </c>
      <c r="B464" t="s">
        <v>432</v>
      </c>
      <c r="C464">
        <v>2021</v>
      </c>
      <c r="D464">
        <v>0.30199999999999999</v>
      </c>
      <c r="H464">
        <v>707855</v>
      </c>
      <c r="J464">
        <v>1.339</v>
      </c>
    </row>
    <row r="465" spans="1:10" x14ac:dyDescent="0.45">
      <c r="A465" t="s">
        <v>433</v>
      </c>
      <c r="B465" t="s">
        <v>434</v>
      </c>
      <c r="C465">
        <v>2021</v>
      </c>
      <c r="D465">
        <v>0.65100000000000002</v>
      </c>
      <c r="H465">
        <v>17065588</v>
      </c>
      <c r="J465">
        <v>3.71</v>
      </c>
    </row>
    <row r="466" spans="1:10" x14ac:dyDescent="0.45">
      <c r="A466" t="s">
        <v>435</v>
      </c>
      <c r="B466" t="s">
        <v>436</v>
      </c>
      <c r="C466">
        <v>2021</v>
      </c>
      <c r="D466">
        <v>425.62799999999999</v>
      </c>
      <c r="H466">
        <v>59392256</v>
      </c>
      <c r="J466">
        <v>1389.329</v>
      </c>
    </row>
    <row r="467" spans="1:10" x14ac:dyDescent="0.45">
      <c r="B467" t="s">
        <v>437</v>
      </c>
      <c r="C467">
        <v>2021</v>
      </c>
      <c r="D467">
        <v>1085.9059999999999</v>
      </c>
      <c r="H467">
        <v>434254167</v>
      </c>
      <c r="J467">
        <v>7031.6319999999996</v>
      </c>
    </row>
    <row r="468" spans="1:10" x14ac:dyDescent="0.45">
      <c r="B468" t="s">
        <v>574</v>
      </c>
      <c r="C468">
        <v>2021</v>
      </c>
      <c r="D468">
        <v>1085.9059999999999</v>
      </c>
    </row>
    <row r="469" spans="1:10" x14ac:dyDescent="0.45">
      <c r="A469" t="s">
        <v>438</v>
      </c>
      <c r="B469" t="s">
        <v>439</v>
      </c>
      <c r="C469">
        <v>2021</v>
      </c>
      <c r="D469">
        <v>616.07500000000005</v>
      </c>
      <c r="H469">
        <v>51830136</v>
      </c>
      <c r="J469">
        <v>3489.739</v>
      </c>
    </row>
    <row r="470" spans="1:10" x14ac:dyDescent="0.45">
      <c r="A470" t="s">
        <v>440</v>
      </c>
      <c r="B470" t="s">
        <v>441</v>
      </c>
      <c r="C470">
        <v>2021</v>
      </c>
      <c r="D470">
        <v>1.8440000000000001</v>
      </c>
      <c r="H470">
        <v>10748278</v>
      </c>
      <c r="J470">
        <v>7.8680000000000003</v>
      </c>
    </row>
    <row r="471" spans="1:10" x14ac:dyDescent="0.45">
      <c r="A471" t="s">
        <v>442</v>
      </c>
      <c r="B471" t="s">
        <v>443</v>
      </c>
      <c r="C471">
        <v>2021</v>
      </c>
      <c r="D471">
        <v>230.26900000000001</v>
      </c>
      <c r="H471">
        <v>47486932</v>
      </c>
      <c r="J471">
        <v>1542.9290000000001</v>
      </c>
    </row>
    <row r="472" spans="1:10" x14ac:dyDescent="0.45">
      <c r="A472" t="s">
        <v>444</v>
      </c>
      <c r="B472" t="s">
        <v>445</v>
      </c>
      <c r="C472">
        <v>2021</v>
      </c>
      <c r="D472">
        <v>20.119</v>
      </c>
      <c r="H472">
        <v>21773438</v>
      </c>
      <c r="J472">
        <v>106.35299999999999</v>
      </c>
    </row>
    <row r="473" spans="1:10" x14ac:dyDescent="0.45">
      <c r="B473" t="s">
        <v>587</v>
      </c>
      <c r="C473">
        <v>2021</v>
      </c>
    </row>
    <row r="474" spans="1:10" x14ac:dyDescent="0.45">
      <c r="A474" t="s">
        <v>447</v>
      </c>
      <c r="B474" t="s">
        <v>448</v>
      </c>
      <c r="C474">
        <v>2021</v>
      </c>
      <c r="D474">
        <v>22.184999999999999</v>
      </c>
      <c r="H474">
        <v>45657204</v>
      </c>
      <c r="J474">
        <v>105.806</v>
      </c>
    </row>
    <row r="475" spans="1:10" x14ac:dyDescent="0.45">
      <c r="A475" t="s">
        <v>449</v>
      </c>
      <c r="B475" t="s">
        <v>450</v>
      </c>
      <c r="C475">
        <v>2021</v>
      </c>
      <c r="D475">
        <v>3.6829999999999998</v>
      </c>
      <c r="H475">
        <v>612989</v>
      </c>
      <c r="J475">
        <v>12.433999999999999</v>
      </c>
    </row>
    <row r="476" spans="1:10" x14ac:dyDescent="0.45">
      <c r="A476" t="s">
        <v>451</v>
      </c>
      <c r="B476" t="s">
        <v>452</v>
      </c>
      <c r="C476">
        <v>2021</v>
      </c>
      <c r="D476">
        <v>38.524999999999999</v>
      </c>
      <c r="H476">
        <v>10467095</v>
      </c>
      <c r="J476">
        <v>629.97699999999998</v>
      </c>
    </row>
    <row r="477" spans="1:10" x14ac:dyDescent="0.45">
      <c r="A477" t="s">
        <v>453</v>
      </c>
      <c r="B477" t="s">
        <v>454</v>
      </c>
      <c r="C477">
        <v>2021</v>
      </c>
      <c r="D477">
        <v>35.786999999999999</v>
      </c>
      <c r="H477">
        <v>8691409</v>
      </c>
      <c r="J477">
        <v>298.709</v>
      </c>
    </row>
    <row r="478" spans="1:10" x14ac:dyDescent="0.45">
      <c r="A478" t="s">
        <v>455</v>
      </c>
      <c r="B478" t="s">
        <v>456</v>
      </c>
      <c r="C478">
        <v>2021</v>
      </c>
      <c r="D478">
        <v>27.216999999999999</v>
      </c>
      <c r="H478">
        <v>21324366</v>
      </c>
      <c r="J478">
        <v>117.438</v>
      </c>
    </row>
    <row r="479" spans="1:10" x14ac:dyDescent="0.45">
      <c r="A479" t="s">
        <v>457</v>
      </c>
      <c r="B479" t="s">
        <v>458</v>
      </c>
      <c r="C479">
        <v>2021</v>
      </c>
      <c r="D479">
        <v>291.20100000000002</v>
      </c>
      <c r="H479">
        <v>23859904</v>
      </c>
      <c r="J479">
        <v>1383.62</v>
      </c>
    </row>
    <row r="480" spans="1:10" x14ac:dyDescent="0.45">
      <c r="A480" t="s">
        <v>459</v>
      </c>
      <c r="B480" t="s">
        <v>460</v>
      </c>
      <c r="C480">
        <v>2021</v>
      </c>
      <c r="D480">
        <v>9.98</v>
      </c>
      <c r="H480">
        <v>9750078</v>
      </c>
      <c r="J480">
        <v>74.831000000000003</v>
      </c>
    </row>
    <row r="481" spans="1:10" x14ac:dyDescent="0.45">
      <c r="A481" t="s">
        <v>461</v>
      </c>
      <c r="B481" t="s">
        <v>462</v>
      </c>
      <c r="C481">
        <v>2021</v>
      </c>
      <c r="D481">
        <v>15.417</v>
      </c>
      <c r="H481">
        <v>63588332</v>
      </c>
      <c r="J481">
        <v>57.7</v>
      </c>
    </row>
    <row r="482" spans="1:10" x14ac:dyDescent="0.45">
      <c r="A482" t="s">
        <v>463</v>
      </c>
      <c r="B482" t="s">
        <v>464</v>
      </c>
      <c r="C482">
        <v>2021</v>
      </c>
      <c r="D482">
        <v>267.21899999999999</v>
      </c>
      <c r="H482">
        <v>71601104</v>
      </c>
      <c r="J482">
        <v>1390.8969999999999</v>
      </c>
    </row>
    <row r="483" spans="1:10" x14ac:dyDescent="0.45">
      <c r="A483" t="s">
        <v>467</v>
      </c>
      <c r="B483" t="s">
        <v>468</v>
      </c>
      <c r="C483">
        <v>2021</v>
      </c>
      <c r="D483">
        <v>2.556</v>
      </c>
      <c r="H483">
        <v>8644829</v>
      </c>
      <c r="J483">
        <v>9.6449999999999996</v>
      </c>
    </row>
    <row r="484" spans="1:10" x14ac:dyDescent="0.45">
      <c r="A484" t="s">
        <v>469</v>
      </c>
      <c r="B484" t="s">
        <v>470</v>
      </c>
      <c r="C484">
        <v>2021</v>
      </c>
      <c r="D484">
        <v>0.191</v>
      </c>
      <c r="H484">
        <v>106034</v>
      </c>
      <c r="J484">
        <v>0.71</v>
      </c>
    </row>
    <row r="485" spans="1:10" x14ac:dyDescent="0.45">
      <c r="A485" t="s">
        <v>471</v>
      </c>
      <c r="B485" t="s">
        <v>472</v>
      </c>
      <c r="C485">
        <v>2021</v>
      </c>
      <c r="D485">
        <v>35.531999999999996</v>
      </c>
      <c r="H485">
        <v>1525671</v>
      </c>
      <c r="J485">
        <v>169.428</v>
      </c>
    </row>
    <row r="486" spans="1:10" x14ac:dyDescent="0.45">
      <c r="A486" t="s">
        <v>473</v>
      </c>
      <c r="B486" t="s">
        <v>474</v>
      </c>
      <c r="C486">
        <v>2021</v>
      </c>
      <c r="D486">
        <v>35.244</v>
      </c>
      <c r="H486">
        <v>12262949</v>
      </c>
      <c r="J486">
        <v>116.794</v>
      </c>
    </row>
    <row r="487" spans="1:10" x14ac:dyDescent="0.45">
      <c r="A487" t="s">
        <v>475</v>
      </c>
      <c r="B487" t="s">
        <v>476</v>
      </c>
      <c r="C487">
        <v>2021</v>
      </c>
      <c r="D487">
        <v>452.70299999999997</v>
      </c>
      <c r="H487">
        <v>84775408</v>
      </c>
      <c r="J487">
        <v>1934.336</v>
      </c>
    </row>
    <row r="488" spans="1:10" x14ac:dyDescent="0.45">
      <c r="A488" t="s">
        <v>477</v>
      </c>
      <c r="B488" t="s">
        <v>478</v>
      </c>
      <c r="C488">
        <v>2021</v>
      </c>
      <c r="D488">
        <v>69.974999999999994</v>
      </c>
      <c r="H488">
        <v>6341850</v>
      </c>
      <c r="J488">
        <v>449.42200000000003</v>
      </c>
    </row>
    <row r="489" spans="1:10" x14ac:dyDescent="0.45">
      <c r="A489" t="s">
        <v>479</v>
      </c>
      <c r="B489" t="s">
        <v>480</v>
      </c>
      <c r="C489">
        <v>2021</v>
      </c>
      <c r="D489">
        <v>0.34599999999999997</v>
      </c>
      <c r="H489">
        <v>45141</v>
      </c>
      <c r="J489">
        <v>0.88500000000000001</v>
      </c>
    </row>
    <row r="490" spans="1:10" x14ac:dyDescent="0.45">
      <c r="A490" t="s">
        <v>481</v>
      </c>
      <c r="B490" t="s">
        <v>482</v>
      </c>
      <c r="C490">
        <v>2021</v>
      </c>
      <c r="D490">
        <v>1.0999999999999999E-2</v>
      </c>
      <c r="H490">
        <v>11229</v>
      </c>
      <c r="J490">
        <v>0</v>
      </c>
    </row>
    <row r="491" spans="1:10" x14ac:dyDescent="0.45">
      <c r="A491" t="s">
        <v>483</v>
      </c>
      <c r="B491" t="s">
        <v>484</v>
      </c>
      <c r="C491">
        <v>2021</v>
      </c>
      <c r="D491">
        <v>6.0529999999999999</v>
      </c>
      <c r="H491">
        <v>45853780</v>
      </c>
      <c r="J491">
        <v>35.162999999999997</v>
      </c>
    </row>
    <row r="492" spans="1:10" x14ac:dyDescent="0.45">
      <c r="A492" t="s">
        <v>485</v>
      </c>
      <c r="B492" t="s">
        <v>486</v>
      </c>
      <c r="C492">
        <v>2021</v>
      </c>
      <c r="D492">
        <v>210.15299999999999</v>
      </c>
      <c r="H492">
        <v>43531424</v>
      </c>
      <c r="J492">
        <v>934.18200000000002</v>
      </c>
    </row>
    <row r="493" spans="1:10" x14ac:dyDescent="0.45">
      <c r="A493" t="s">
        <v>487</v>
      </c>
      <c r="B493" t="s">
        <v>488</v>
      </c>
      <c r="C493">
        <v>2021</v>
      </c>
      <c r="D493">
        <v>237.249</v>
      </c>
      <c r="H493">
        <v>9365149</v>
      </c>
      <c r="J493">
        <v>1309.5170000000001</v>
      </c>
    </row>
    <row r="494" spans="1:10" x14ac:dyDescent="0.45">
      <c r="A494" t="s">
        <v>489</v>
      </c>
      <c r="B494" t="s">
        <v>490</v>
      </c>
      <c r="C494">
        <v>2021</v>
      </c>
      <c r="D494">
        <v>347.46499999999997</v>
      </c>
      <c r="H494">
        <v>67281040</v>
      </c>
      <c r="J494">
        <v>1999.3779999999999</v>
      </c>
    </row>
    <row r="495" spans="1:10" x14ac:dyDescent="0.45">
      <c r="A495" t="s">
        <v>491</v>
      </c>
      <c r="B495" t="s">
        <v>492</v>
      </c>
      <c r="C495">
        <v>2021</v>
      </c>
      <c r="D495">
        <v>5032.2129999999997</v>
      </c>
      <c r="H495">
        <v>336997632</v>
      </c>
      <c r="J495">
        <v>25945.025000000001</v>
      </c>
    </row>
    <row r="496" spans="1:10" x14ac:dyDescent="0.45">
      <c r="B496" t="s">
        <v>575</v>
      </c>
      <c r="C496">
        <v>2021</v>
      </c>
      <c r="D496">
        <v>16850.278999999999</v>
      </c>
      <c r="H496">
        <v>2548718303</v>
      </c>
      <c r="J496">
        <v>69641.483999999997</v>
      </c>
    </row>
    <row r="497" spans="1:10" x14ac:dyDescent="0.45">
      <c r="A497" t="s">
        <v>493</v>
      </c>
      <c r="B497" t="s">
        <v>494</v>
      </c>
      <c r="C497">
        <v>2021</v>
      </c>
      <c r="D497">
        <v>8.1020000000000003</v>
      </c>
      <c r="H497">
        <v>3426265</v>
      </c>
      <c r="J497">
        <v>62.759</v>
      </c>
    </row>
    <row r="498" spans="1:10" x14ac:dyDescent="0.45">
      <c r="A498" t="s">
        <v>495</v>
      </c>
      <c r="B498" t="s">
        <v>496</v>
      </c>
      <c r="C498">
        <v>2021</v>
      </c>
      <c r="D498">
        <v>116.38800000000001</v>
      </c>
      <c r="H498">
        <v>34081452</v>
      </c>
      <c r="J498">
        <v>564.14599999999996</v>
      </c>
    </row>
    <row r="499" spans="1:10" x14ac:dyDescent="0.45">
      <c r="A499" t="s">
        <v>497</v>
      </c>
      <c r="B499" t="s">
        <v>498</v>
      </c>
      <c r="C499">
        <v>2021</v>
      </c>
      <c r="D499">
        <v>0.21</v>
      </c>
      <c r="H499">
        <v>319146</v>
      </c>
      <c r="J499">
        <v>0.94399999999999995</v>
      </c>
    </row>
    <row r="500" spans="1:10" x14ac:dyDescent="0.45">
      <c r="A500" t="s">
        <v>577</v>
      </c>
      <c r="B500" t="s">
        <v>576</v>
      </c>
      <c r="C500">
        <v>2021</v>
      </c>
    </row>
    <row r="501" spans="1:10" x14ac:dyDescent="0.45">
      <c r="A501" t="s">
        <v>499</v>
      </c>
      <c r="B501" t="s">
        <v>500</v>
      </c>
      <c r="C501">
        <v>2021</v>
      </c>
      <c r="D501">
        <v>71.613</v>
      </c>
      <c r="H501">
        <v>28199862</v>
      </c>
      <c r="J501">
        <v>583.35400000000004</v>
      </c>
    </row>
    <row r="502" spans="1:10" x14ac:dyDescent="0.45">
      <c r="A502" t="s">
        <v>501</v>
      </c>
      <c r="B502" t="s">
        <v>502</v>
      </c>
      <c r="C502">
        <v>2021</v>
      </c>
      <c r="D502">
        <v>352.553</v>
      </c>
      <c r="H502">
        <v>97468024</v>
      </c>
      <c r="J502">
        <v>1206.2560000000001</v>
      </c>
    </row>
    <row r="503" spans="1:10" x14ac:dyDescent="0.45">
      <c r="A503" t="s">
        <v>578</v>
      </c>
      <c r="B503" t="s">
        <v>503</v>
      </c>
      <c r="C503">
        <v>2021</v>
      </c>
      <c r="D503">
        <v>2.7E-2</v>
      </c>
      <c r="H503">
        <v>11654</v>
      </c>
    </row>
    <row r="504" spans="1:10" x14ac:dyDescent="0.45">
      <c r="B504" t="s">
        <v>504</v>
      </c>
      <c r="C504">
        <v>2021</v>
      </c>
      <c r="D504">
        <v>36816.542999999998</v>
      </c>
      <c r="H504">
        <v>7909295104</v>
      </c>
      <c r="J504">
        <v>165946.15599999999</v>
      </c>
    </row>
    <row r="505" spans="1:10" x14ac:dyDescent="0.45">
      <c r="A505" t="s">
        <v>505</v>
      </c>
      <c r="B505" t="s">
        <v>506</v>
      </c>
      <c r="C505">
        <v>2021</v>
      </c>
      <c r="D505">
        <v>11.587999999999999</v>
      </c>
      <c r="H505">
        <v>32981644</v>
      </c>
      <c r="J505">
        <v>35.621000000000002</v>
      </c>
    </row>
    <row r="506" spans="1:10" x14ac:dyDescent="0.45">
      <c r="A506" t="s">
        <v>507</v>
      </c>
      <c r="B506" t="s">
        <v>508</v>
      </c>
      <c r="C506">
        <v>2021</v>
      </c>
      <c r="D506">
        <v>8.6630000000000003</v>
      </c>
      <c r="H506">
        <v>19473132</v>
      </c>
      <c r="J506">
        <v>66.575999999999993</v>
      </c>
    </row>
    <row r="507" spans="1:10" x14ac:dyDescent="0.45">
      <c r="A507" t="s">
        <v>509</v>
      </c>
      <c r="B507" t="s">
        <v>510</v>
      </c>
      <c r="C507">
        <v>2021</v>
      </c>
      <c r="D507">
        <v>8.3960000000000008</v>
      </c>
      <c r="H507">
        <v>15993525</v>
      </c>
      <c r="J507">
        <v>42.145000000000003</v>
      </c>
    </row>
    <row r="508" spans="1:10" x14ac:dyDescent="0.45">
      <c r="A508" t="s">
        <v>58</v>
      </c>
      <c r="B508" t="s">
        <v>59</v>
      </c>
      <c r="C508">
        <v>2020</v>
      </c>
      <c r="D508">
        <v>11.888</v>
      </c>
      <c r="E508">
        <v>31.27</v>
      </c>
      <c r="F508">
        <v>16.22</v>
      </c>
      <c r="G508">
        <v>4.8600000000000003</v>
      </c>
      <c r="H508">
        <v>38972236</v>
      </c>
      <c r="J508">
        <v>27.393000000000001</v>
      </c>
    </row>
    <row r="509" spans="1:10" x14ac:dyDescent="0.45">
      <c r="B509" t="s">
        <v>60</v>
      </c>
      <c r="C509">
        <v>2020</v>
      </c>
      <c r="D509">
        <v>1356.4359999999999</v>
      </c>
      <c r="E509">
        <v>4395.21</v>
      </c>
      <c r="F509">
        <v>1184.42</v>
      </c>
      <c r="G509">
        <v>601.64</v>
      </c>
      <c r="H509">
        <v>1360677453</v>
      </c>
      <c r="J509">
        <v>5266.9759999999997</v>
      </c>
    </row>
    <row r="510" spans="1:10" x14ac:dyDescent="0.45">
      <c r="B510" t="s">
        <v>549</v>
      </c>
      <c r="C510">
        <v>2020</v>
      </c>
      <c r="D510">
        <v>1356.4169999999999</v>
      </c>
    </row>
    <row r="511" spans="1:10" x14ac:dyDescent="0.45">
      <c r="A511" t="s">
        <v>61</v>
      </c>
      <c r="B511" t="s">
        <v>62</v>
      </c>
      <c r="C511">
        <v>2020</v>
      </c>
      <c r="D511">
        <v>5.0190000000000001</v>
      </c>
      <c r="E511">
        <v>8.06</v>
      </c>
      <c r="F511">
        <v>2.69</v>
      </c>
      <c r="G511">
        <v>1.02</v>
      </c>
      <c r="H511">
        <v>2866850</v>
      </c>
      <c r="J511">
        <v>31.988</v>
      </c>
    </row>
    <row r="512" spans="1:10" x14ac:dyDescent="0.45">
      <c r="A512" t="s">
        <v>63</v>
      </c>
      <c r="B512" t="s">
        <v>64</v>
      </c>
      <c r="C512">
        <v>2020</v>
      </c>
      <c r="D512">
        <v>169.893</v>
      </c>
      <c r="E512">
        <v>267.01</v>
      </c>
      <c r="F512">
        <v>86.6</v>
      </c>
      <c r="G512">
        <v>12.63</v>
      </c>
      <c r="H512">
        <v>43451668</v>
      </c>
      <c r="J512">
        <v>648.899</v>
      </c>
    </row>
    <row r="513" spans="1:10" x14ac:dyDescent="0.45">
      <c r="A513" t="s">
        <v>65</v>
      </c>
      <c r="B513" t="s">
        <v>66</v>
      </c>
      <c r="C513">
        <v>2020</v>
      </c>
      <c r="D513">
        <v>0.374</v>
      </c>
      <c r="E513">
        <v>0.57999999999999996</v>
      </c>
      <c r="F513">
        <v>0.05</v>
      </c>
      <c r="G513">
        <v>0</v>
      </c>
      <c r="H513">
        <v>77723</v>
      </c>
    </row>
    <row r="514" spans="1:10" x14ac:dyDescent="0.45">
      <c r="A514" t="s">
        <v>67</v>
      </c>
      <c r="B514" t="s">
        <v>68</v>
      </c>
      <c r="C514">
        <v>2020</v>
      </c>
      <c r="D514">
        <v>16.765000000000001</v>
      </c>
      <c r="E514">
        <v>119.41</v>
      </c>
      <c r="F514">
        <v>39</v>
      </c>
      <c r="G514">
        <v>24.61</v>
      </c>
      <c r="H514">
        <v>33428490</v>
      </c>
      <c r="J514">
        <v>117.908</v>
      </c>
    </row>
    <row r="515" spans="1:10" x14ac:dyDescent="0.45">
      <c r="A515" t="s">
        <v>69</v>
      </c>
      <c r="B515" t="s">
        <v>70</v>
      </c>
      <c r="C515">
        <v>2020</v>
      </c>
      <c r="D515">
        <v>0.14299999999999999</v>
      </c>
      <c r="H515">
        <v>15612</v>
      </c>
    </row>
    <row r="516" spans="1:10" x14ac:dyDescent="0.45">
      <c r="A516" t="s">
        <v>71</v>
      </c>
      <c r="B516" t="s">
        <v>72</v>
      </c>
      <c r="C516">
        <v>2020</v>
      </c>
      <c r="J516">
        <v>4.5999999999999999E-2</v>
      </c>
    </row>
    <row r="517" spans="1:10" x14ac:dyDescent="0.45">
      <c r="A517" t="s">
        <v>73</v>
      </c>
      <c r="B517" t="s">
        <v>74</v>
      </c>
      <c r="C517">
        <v>2020</v>
      </c>
      <c r="D517">
        <v>0.61899999999999999</v>
      </c>
      <c r="E517">
        <v>1.2</v>
      </c>
      <c r="F517">
        <v>0.2</v>
      </c>
      <c r="G517">
        <v>0.01</v>
      </c>
      <c r="H517">
        <v>92672</v>
      </c>
      <c r="J517">
        <v>2.5750000000000002</v>
      </c>
    </row>
    <row r="518" spans="1:10" x14ac:dyDescent="0.45">
      <c r="A518" t="s">
        <v>75</v>
      </c>
      <c r="B518" t="s">
        <v>76</v>
      </c>
      <c r="C518">
        <v>2020</v>
      </c>
      <c r="D518">
        <v>166.88</v>
      </c>
      <c r="E518">
        <v>394.76</v>
      </c>
      <c r="F518">
        <v>131.69</v>
      </c>
      <c r="G518">
        <v>51.77</v>
      </c>
      <c r="H518">
        <v>45036032</v>
      </c>
      <c r="J518">
        <v>869.82899999999995</v>
      </c>
    </row>
    <row r="519" spans="1:10" x14ac:dyDescent="0.45">
      <c r="A519" t="s">
        <v>77</v>
      </c>
      <c r="B519" t="s">
        <v>78</v>
      </c>
      <c r="C519">
        <v>2020</v>
      </c>
      <c r="D519">
        <v>6.7990000000000004</v>
      </c>
      <c r="E519">
        <v>10.46</v>
      </c>
      <c r="F519">
        <v>2.3199999999999998</v>
      </c>
      <c r="G519">
        <v>1.18</v>
      </c>
      <c r="H519">
        <v>2805610</v>
      </c>
      <c r="J519">
        <v>47.936999999999998</v>
      </c>
    </row>
    <row r="520" spans="1:10" x14ac:dyDescent="0.45">
      <c r="A520" t="s">
        <v>79</v>
      </c>
      <c r="B520" t="s">
        <v>80</v>
      </c>
      <c r="C520">
        <v>2020</v>
      </c>
      <c r="D520">
        <v>0.89</v>
      </c>
      <c r="H520">
        <v>106597</v>
      </c>
      <c r="J520">
        <v>4.6369999999999996</v>
      </c>
    </row>
    <row r="521" spans="1:10" x14ac:dyDescent="0.45">
      <c r="B521" t="s">
        <v>81</v>
      </c>
      <c r="C521">
        <v>2020</v>
      </c>
      <c r="D521">
        <v>20519.535</v>
      </c>
      <c r="E521">
        <v>25459.118999999999</v>
      </c>
      <c r="F521">
        <v>3891.22</v>
      </c>
      <c r="G521">
        <v>1332.37</v>
      </c>
      <c r="H521">
        <v>4663086623</v>
      </c>
      <c r="J521">
        <v>83770.875</v>
      </c>
    </row>
    <row r="522" spans="1:10" x14ac:dyDescent="0.45">
      <c r="B522" t="s">
        <v>550</v>
      </c>
      <c r="C522">
        <v>2020</v>
      </c>
      <c r="D522">
        <v>18005.276999999998</v>
      </c>
    </row>
    <row r="523" spans="1:10" x14ac:dyDescent="0.45">
      <c r="B523" t="s">
        <v>551</v>
      </c>
      <c r="C523">
        <v>2020</v>
      </c>
      <c r="D523">
        <v>7183.9719999999998</v>
      </c>
    </row>
    <row r="524" spans="1:10" x14ac:dyDescent="0.45">
      <c r="A524" t="s">
        <v>82</v>
      </c>
      <c r="B524" t="s">
        <v>83</v>
      </c>
      <c r="C524">
        <v>2020</v>
      </c>
      <c r="D524">
        <v>396.685</v>
      </c>
      <c r="E524">
        <v>585.41999999999996</v>
      </c>
      <c r="F524">
        <v>136.75</v>
      </c>
      <c r="G524">
        <v>55.06</v>
      </c>
      <c r="H524">
        <v>25670052</v>
      </c>
      <c r="J524">
        <v>1587.0820000000001</v>
      </c>
    </row>
    <row r="525" spans="1:10" x14ac:dyDescent="0.45">
      <c r="A525" t="s">
        <v>84</v>
      </c>
      <c r="B525" t="s">
        <v>85</v>
      </c>
      <c r="C525">
        <v>2020</v>
      </c>
      <c r="D525">
        <v>62.121000000000002</v>
      </c>
      <c r="E525">
        <v>64.09</v>
      </c>
      <c r="F525">
        <v>6.86</v>
      </c>
      <c r="G525">
        <v>3.76</v>
      </c>
      <c r="H525">
        <v>8907780</v>
      </c>
      <c r="J525">
        <v>401.10199999999998</v>
      </c>
    </row>
    <row r="526" spans="1:10" x14ac:dyDescent="0.45">
      <c r="A526" t="s">
        <v>86</v>
      </c>
      <c r="B526" t="s">
        <v>87</v>
      </c>
      <c r="C526">
        <v>2020</v>
      </c>
      <c r="D526">
        <v>36.149000000000001</v>
      </c>
      <c r="E526">
        <v>53.45</v>
      </c>
      <c r="F526">
        <v>15.74</v>
      </c>
      <c r="G526">
        <v>4.8</v>
      </c>
      <c r="H526">
        <v>10284952</v>
      </c>
      <c r="J526">
        <v>183.10900000000001</v>
      </c>
    </row>
    <row r="527" spans="1:10" x14ac:dyDescent="0.45">
      <c r="A527" t="s">
        <v>88</v>
      </c>
      <c r="B527" t="s">
        <v>89</v>
      </c>
      <c r="C527">
        <v>2020</v>
      </c>
      <c r="D527">
        <v>2.1840000000000002</v>
      </c>
      <c r="E527">
        <v>2.83</v>
      </c>
      <c r="F527">
        <v>0.24</v>
      </c>
      <c r="G527">
        <v>0.05</v>
      </c>
      <c r="H527">
        <v>406478</v>
      </c>
      <c r="J527">
        <v>13.536</v>
      </c>
    </row>
    <row r="528" spans="1:10" x14ac:dyDescent="0.45">
      <c r="A528" t="s">
        <v>90</v>
      </c>
      <c r="B528" t="s">
        <v>91</v>
      </c>
      <c r="C528">
        <v>2020</v>
      </c>
      <c r="D528">
        <v>37.396000000000001</v>
      </c>
      <c r="E528">
        <v>54.15</v>
      </c>
      <c r="F528">
        <v>17.64</v>
      </c>
      <c r="G528">
        <v>0.17</v>
      </c>
      <c r="H528">
        <v>1477478</v>
      </c>
      <c r="J528">
        <v>230.62799999999999</v>
      </c>
    </row>
    <row r="529" spans="1:10" x14ac:dyDescent="0.45">
      <c r="A529" t="s">
        <v>92</v>
      </c>
      <c r="B529" t="s">
        <v>93</v>
      </c>
      <c r="C529">
        <v>2020</v>
      </c>
      <c r="D529">
        <v>93.614999999999995</v>
      </c>
      <c r="E529">
        <v>224.35</v>
      </c>
      <c r="F529">
        <v>89.02</v>
      </c>
      <c r="G529">
        <v>28.2</v>
      </c>
      <c r="H529">
        <v>167420944</v>
      </c>
      <c r="J529">
        <v>457.072</v>
      </c>
    </row>
    <row r="530" spans="1:10" x14ac:dyDescent="0.45">
      <c r="A530" t="s">
        <v>94</v>
      </c>
      <c r="B530" t="s">
        <v>95</v>
      </c>
      <c r="C530">
        <v>2020</v>
      </c>
      <c r="D530">
        <v>1.234</v>
      </c>
      <c r="E530">
        <v>3.65</v>
      </c>
      <c r="F530">
        <v>2.36</v>
      </c>
      <c r="G530">
        <v>0.04</v>
      </c>
      <c r="H530">
        <v>280704</v>
      </c>
      <c r="J530">
        <v>6.0570000000000004</v>
      </c>
    </row>
    <row r="531" spans="1:10" x14ac:dyDescent="0.45">
      <c r="A531" t="s">
        <v>96</v>
      </c>
      <c r="B531" t="s">
        <v>97</v>
      </c>
      <c r="C531">
        <v>2020</v>
      </c>
      <c r="D531">
        <v>59.055999999999997</v>
      </c>
      <c r="E531">
        <v>86.3</v>
      </c>
      <c r="F531">
        <v>17.09</v>
      </c>
      <c r="G531">
        <v>15.92</v>
      </c>
      <c r="H531">
        <v>9633745</v>
      </c>
      <c r="J531">
        <v>286.78300000000002</v>
      </c>
    </row>
    <row r="532" spans="1:10" x14ac:dyDescent="0.45">
      <c r="A532" t="s">
        <v>98</v>
      </c>
      <c r="B532" t="s">
        <v>99</v>
      </c>
      <c r="C532">
        <v>2020</v>
      </c>
      <c r="D532">
        <v>91.100999999999999</v>
      </c>
      <c r="E532">
        <v>100.27</v>
      </c>
      <c r="F532">
        <v>7.97</v>
      </c>
      <c r="G532">
        <v>4.5599999999999996</v>
      </c>
      <c r="H532">
        <v>11561716</v>
      </c>
      <c r="J532">
        <v>664.03200000000004</v>
      </c>
    </row>
    <row r="533" spans="1:10" x14ac:dyDescent="0.45">
      <c r="A533" t="s">
        <v>100</v>
      </c>
      <c r="B533" t="s">
        <v>101</v>
      </c>
      <c r="C533">
        <v>2020</v>
      </c>
      <c r="D533">
        <v>0.61299999999999999</v>
      </c>
      <c r="E533">
        <v>6.96</v>
      </c>
      <c r="F533">
        <v>0.6</v>
      </c>
      <c r="G533">
        <v>0.3</v>
      </c>
      <c r="H533">
        <v>394931</v>
      </c>
      <c r="J533">
        <v>2.8540000000000001</v>
      </c>
    </row>
    <row r="534" spans="1:10" x14ac:dyDescent="0.45">
      <c r="A534" t="s">
        <v>102</v>
      </c>
      <c r="B534" t="s">
        <v>103</v>
      </c>
      <c r="C534">
        <v>2020</v>
      </c>
      <c r="D534">
        <v>7.7450000000000001</v>
      </c>
      <c r="E534">
        <v>26.96</v>
      </c>
      <c r="F534">
        <v>4.0599999999999996</v>
      </c>
      <c r="G534">
        <v>3.04</v>
      </c>
      <c r="H534">
        <v>12643121</v>
      </c>
      <c r="J534">
        <v>31.843</v>
      </c>
    </row>
    <row r="535" spans="1:10" x14ac:dyDescent="0.45">
      <c r="A535" t="s">
        <v>104</v>
      </c>
      <c r="B535" t="s">
        <v>105</v>
      </c>
      <c r="C535">
        <v>2020</v>
      </c>
      <c r="D535">
        <v>0.45800000000000002</v>
      </c>
      <c r="H535">
        <v>64051</v>
      </c>
      <c r="J535">
        <v>2.9569999999999999</v>
      </c>
    </row>
    <row r="536" spans="1:10" x14ac:dyDescent="0.45">
      <c r="A536" t="s">
        <v>106</v>
      </c>
      <c r="B536" t="s">
        <v>107</v>
      </c>
      <c r="C536">
        <v>2020</v>
      </c>
      <c r="D536">
        <v>0.92</v>
      </c>
      <c r="E536">
        <v>0.32</v>
      </c>
      <c r="F536">
        <v>0.45</v>
      </c>
      <c r="G536">
        <v>0.1</v>
      </c>
      <c r="H536">
        <v>772512</v>
      </c>
      <c r="J536">
        <v>20.542999999999999</v>
      </c>
    </row>
    <row r="537" spans="1:10" x14ac:dyDescent="0.45">
      <c r="A537" t="s">
        <v>108</v>
      </c>
      <c r="B537" t="s">
        <v>109</v>
      </c>
      <c r="C537">
        <v>2020</v>
      </c>
      <c r="D537">
        <v>18.326000000000001</v>
      </c>
      <c r="E537">
        <v>131.43</v>
      </c>
      <c r="F537">
        <v>30.83</v>
      </c>
      <c r="G537">
        <v>14.45</v>
      </c>
      <c r="H537">
        <v>11936169</v>
      </c>
      <c r="J537">
        <v>78.069000000000003</v>
      </c>
    </row>
    <row r="538" spans="1:10" x14ac:dyDescent="0.45">
      <c r="A538" t="s">
        <v>110</v>
      </c>
      <c r="B538" t="s">
        <v>111</v>
      </c>
      <c r="C538">
        <v>2020</v>
      </c>
      <c r="D538">
        <v>0.114</v>
      </c>
      <c r="H538">
        <v>26178</v>
      </c>
    </row>
    <row r="539" spans="1:10" x14ac:dyDescent="0.45">
      <c r="A539" t="s">
        <v>112</v>
      </c>
      <c r="B539" t="s">
        <v>113</v>
      </c>
      <c r="C539">
        <v>2020</v>
      </c>
      <c r="D539">
        <v>20.832000000000001</v>
      </c>
      <c r="E539">
        <v>24.39</v>
      </c>
      <c r="F539">
        <v>3.67</v>
      </c>
      <c r="G539">
        <v>1.29</v>
      </c>
      <c r="H539">
        <v>3318410</v>
      </c>
      <c r="J539">
        <v>64.591999999999999</v>
      </c>
    </row>
    <row r="540" spans="1:10" x14ac:dyDescent="0.45">
      <c r="A540" t="s">
        <v>114</v>
      </c>
      <c r="B540" t="s">
        <v>115</v>
      </c>
      <c r="C540">
        <v>2020</v>
      </c>
      <c r="D540">
        <v>5.5510000000000002</v>
      </c>
      <c r="E540">
        <v>53.52</v>
      </c>
      <c r="F540">
        <v>3.43</v>
      </c>
      <c r="G540">
        <v>2.96</v>
      </c>
      <c r="H540">
        <v>2546404</v>
      </c>
      <c r="J540">
        <v>22.518000000000001</v>
      </c>
    </row>
    <row r="541" spans="1:10" x14ac:dyDescent="0.45">
      <c r="A541" t="s">
        <v>116</v>
      </c>
      <c r="B541" t="s">
        <v>117</v>
      </c>
      <c r="C541">
        <v>2020</v>
      </c>
      <c r="D541">
        <v>444.50400000000002</v>
      </c>
      <c r="E541">
        <v>1469.64</v>
      </c>
      <c r="F541">
        <v>459.01</v>
      </c>
      <c r="G541">
        <v>201.77</v>
      </c>
      <c r="H541">
        <v>213196304</v>
      </c>
      <c r="J541">
        <v>3394.3679999999999</v>
      </c>
    </row>
    <row r="542" spans="1:10" x14ac:dyDescent="0.45">
      <c r="A542" t="s">
        <v>118</v>
      </c>
      <c r="B542" t="s">
        <v>119</v>
      </c>
      <c r="C542">
        <v>2020</v>
      </c>
      <c r="D542">
        <v>0.161</v>
      </c>
      <c r="H542">
        <v>30934</v>
      </c>
      <c r="J542">
        <v>0.59499999999999997</v>
      </c>
    </row>
    <row r="543" spans="1:10" x14ac:dyDescent="0.45">
      <c r="A543" t="s">
        <v>120</v>
      </c>
      <c r="B543" t="s">
        <v>121</v>
      </c>
      <c r="C543">
        <v>2020</v>
      </c>
      <c r="D543">
        <v>11.102</v>
      </c>
      <c r="E543">
        <v>12.23</v>
      </c>
      <c r="F543">
        <v>1.56</v>
      </c>
      <c r="G543">
        <v>0.14000000000000001</v>
      </c>
      <c r="H543">
        <v>441736</v>
      </c>
      <c r="J543">
        <v>55.350999999999999</v>
      </c>
    </row>
    <row r="544" spans="1:10" x14ac:dyDescent="0.45">
      <c r="A544" t="s">
        <v>122</v>
      </c>
      <c r="B544" t="s">
        <v>123</v>
      </c>
      <c r="C544">
        <v>2020</v>
      </c>
      <c r="D544">
        <v>36.533999999999999</v>
      </c>
      <c r="E544">
        <v>12.61</v>
      </c>
      <c r="F544">
        <v>6.98</v>
      </c>
      <c r="G544">
        <v>4.33</v>
      </c>
      <c r="H544">
        <v>6979181</v>
      </c>
      <c r="J544">
        <v>195.374</v>
      </c>
    </row>
    <row r="545" spans="1:10" x14ac:dyDescent="0.45">
      <c r="A545" t="s">
        <v>124</v>
      </c>
      <c r="B545" t="s">
        <v>125</v>
      </c>
      <c r="C545">
        <v>2020</v>
      </c>
      <c r="D545">
        <v>5.194</v>
      </c>
      <c r="E545">
        <v>56.36</v>
      </c>
      <c r="F545">
        <v>15.41</v>
      </c>
      <c r="G545">
        <v>10.06</v>
      </c>
      <c r="H545">
        <v>21522632</v>
      </c>
      <c r="J545">
        <v>18.917999999999999</v>
      </c>
    </row>
    <row r="546" spans="1:10" x14ac:dyDescent="0.45">
      <c r="A546" t="s">
        <v>126</v>
      </c>
      <c r="B546" t="s">
        <v>127</v>
      </c>
      <c r="C546">
        <v>2020</v>
      </c>
      <c r="D546">
        <v>0.73599999999999999</v>
      </c>
      <c r="E546">
        <v>7.14</v>
      </c>
      <c r="F546">
        <v>1.26</v>
      </c>
      <c r="G546">
        <v>1.64</v>
      </c>
      <c r="H546">
        <v>12220229</v>
      </c>
      <c r="J546">
        <v>3.532</v>
      </c>
    </row>
    <row r="547" spans="1:10" x14ac:dyDescent="0.45">
      <c r="A547" t="s">
        <v>128</v>
      </c>
      <c r="B547" t="s">
        <v>129</v>
      </c>
      <c r="C547">
        <v>2020</v>
      </c>
      <c r="D547">
        <v>19.033999999999999</v>
      </c>
      <c r="E547">
        <v>74.849999999999994</v>
      </c>
      <c r="F547">
        <v>19.5</v>
      </c>
      <c r="G547">
        <v>6.6</v>
      </c>
      <c r="H547">
        <v>16396864</v>
      </c>
      <c r="J547">
        <v>64.253</v>
      </c>
    </row>
    <row r="548" spans="1:10" x14ac:dyDescent="0.45">
      <c r="A548" t="s">
        <v>130</v>
      </c>
      <c r="B548" t="s">
        <v>131</v>
      </c>
      <c r="C548">
        <v>2020</v>
      </c>
      <c r="D548">
        <v>9.702</v>
      </c>
      <c r="E548">
        <v>128.4</v>
      </c>
      <c r="F548">
        <v>18.66</v>
      </c>
      <c r="G548">
        <v>63.33</v>
      </c>
      <c r="H548">
        <v>26491090</v>
      </c>
      <c r="J548">
        <v>46.575000000000003</v>
      </c>
    </row>
    <row r="549" spans="1:10" x14ac:dyDescent="0.45">
      <c r="A549" t="s">
        <v>132</v>
      </c>
      <c r="B549" t="s">
        <v>133</v>
      </c>
      <c r="C549">
        <v>2020</v>
      </c>
      <c r="D549">
        <v>522.84500000000003</v>
      </c>
      <c r="E549">
        <v>731.54</v>
      </c>
      <c r="F549">
        <v>100.25</v>
      </c>
      <c r="G549">
        <v>47.2</v>
      </c>
      <c r="H549">
        <v>37888704</v>
      </c>
      <c r="J549">
        <v>3807.712</v>
      </c>
    </row>
    <row r="550" spans="1:10" x14ac:dyDescent="0.45">
      <c r="A550" t="s">
        <v>134</v>
      </c>
      <c r="B550" t="s">
        <v>135</v>
      </c>
      <c r="C550">
        <v>2020</v>
      </c>
      <c r="D550">
        <v>0.51700000000000002</v>
      </c>
      <c r="E550">
        <v>0.73</v>
      </c>
      <c r="F550">
        <v>0.09</v>
      </c>
      <c r="G550">
        <v>0.06</v>
      </c>
      <c r="H550">
        <v>582646</v>
      </c>
      <c r="J550">
        <v>4.0490000000000004</v>
      </c>
    </row>
    <row r="551" spans="1:10" x14ac:dyDescent="0.45">
      <c r="A551" t="s">
        <v>136</v>
      </c>
      <c r="B551" t="s">
        <v>137</v>
      </c>
      <c r="C551">
        <v>2020</v>
      </c>
      <c r="D551">
        <v>0.23799999999999999</v>
      </c>
      <c r="E551">
        <v>55.52</v>
      </c>
      <c r="F551">
        <v>19.940000000000001</v>
      </c>
      <c r="G551">
        <v>21.33</v>
      </c>
      <c r="H551">
        <v>5343024</v>
      </c>
      <c r="J551">
        <v>1.5</v>
      </c>
    </row>
    <row r="552" spans="1:10" x14ac:dyDescent="0.45">
      <c r="B552" t="s">
        <v>552</v>
      </c>
      <c r="C552">
        <v>2020</v>
      </c>
      <c r="D552">
        <v>154.75800000000001</v>
      </c>
    </row>
    <row r="553" spans="1:10" x14ac:dyDescent="0.45">
      <c r="A553" t="s">
        <v>138</v>
      </c>
      <c r="B553" t="s">
        <v>139</v>
      </c>
      <c r="C553">
        <v>2020</v>
      </c>
      <c r="D553">
        <v>2.2789999999999999</v>
      </c>
      <c r="E553">
        <v>114</v>
      </c>
      <c r="F553">
        <v>59.97</v>
      </c>
      <c r="G553">
        <v>28.3</v>
      </c>
      <c r="H553">
        <v>16644707</v>
      </c>
      <c r="J553">
        <v>6.2</v>
      </c>
    </row>
    <row r="554" spans="1:10" x14ac:dyDescent="0.45">
      <c r="A554" t="s">
        <v>140</v>
      </c>
      <c r="B554" t="s">
        <v>141</v>
      </c>
      <c r="C554">
        <v>2020</v>
      </c>
      <c r="D554">
        <v>80.177999999999997</v>
      </c>
      <c r="E554">
        <v>49.69</v>
      </c>
      <c r="F554">
        <v>11.89</v>
      </c>
      <c r="G554">
        <v>6.7</v>
      </c>
      <c r="H554">
        <v>19300318</v>
      </c>
      <c r="J554">
        <v>442.47800000000001</v>
      </c>
    </row>
    <row r="555" spans="1:10" x14ac:dyDescent="0.45">
      <c r="A555" t="s">
        <v>142</v>
      </c>
      <c r="B555" t="s">
        <v>143</v>
      </c>
      <c r="C555">
        <v>2020</v>
      </c>
      <c r="D555">
        <v>10914.012000000001</v>
      </c>
      <c r="E555">
        <v>12295.62</v>
      </c>
      <c r="F555">
        <v>1186.57</v>
      </c>
      <c r="G555">
        <v>537.23</v>
      </c>
      <c r="H555">
        <v>1424929792</v>
      </c>
      <c r="J555">
        <v>41513.811999999998</v>
      </c>
    </row>
    <row r="556" spans="1:10" x14ac:dyDescent="0.45">
      <c r="A556" t="s">
        <v>144</v>
      </c>
      <c r="B556" t="s">
        <v>145</v>
      </c>
      <c r="C556">
        <v>2020</v>
      </c>
    </row>
    <row r="557" spans="1:10" x14ac:dyDescent="0.45">
      <c r="A557" t="s">
        <v>146</v>
      </c>
      <c r="B557" t="s">
        <v>147</v>
      </c>
      <c r="C557">
        <v>2020</v>
      </c>
      <c r="D557">
        <v>89.730999999999995</v>
      </c>
      <c r="E557">
        <v>270.31</v>
      </c>
      <c r="F557">
        <v>77.36</v>
      </c>
      <c r="G557">
        <v>24</v>
      </c>
      <c r="H557">
        <v>50930656</v>
      </c>
      <c r="J557">
        <v>512.58600000000001</v>
      </c>
    </row>
    <row r="558" spans="1:10" x14ac:dyDescent="0.45">
      <c r="A558" t="s">
        <v>148</v>
      </c>
      <c r="B558" t="s">
        <v>149</v>
      </c>
      <c r="C558">
        <v>2020</v>
      </c>
      <c r="D558">
        <v>0.38100000000000001</v>
      </c>
      <c r="E558">
        <v>0.68</v>
      </c>
      <c r="F558">
        <v>0.24</v>
      </c>
      <c r="G558">
        <v>0.05</v>
      </c>
      <c r="H558">
        <v>806168</v>
      </c>
      <c r="J558">
        <v>1.272</v>
      </c>
    </row>
    <row r="559" spans="1:10" x14ac:dyDescent="0.45">
      <c r="A559" t="s">
        <v>150</v>
      </c>
      <c r="B559" t="s">
        <v>151</v>
      </c>
      <c r="C559">
        <v>2020</v>
      </c>
      <c r="D559">
        <v>7.3920000000000003</v>
      </c>
      <c r="E559">
        <v>29.63</v>
      </c>
      <c r="F559">
        <v>10.210000000000001</v>
      </c>
      <c r="G559">
        <v>1.88</v>
      </c>
      <c r="H559">
        <v>5702183</v>
      </c>
      <c r="J559">
        <v>13.569000000000001</v>
      </c>
    </row>
    <row r="560" spans="1:10" x14ac:dyDescent="0.45">
      <c r="A560" t="s">
        <v>152</v>
      </c>
      <c r="B560" t="s">
        <v>153</v>
      </c>
      <c r="C560">
        <v>2020</v>
      </c>
      <c r="D560">
        <v>6.6000000000000003E-2</v>
      </c>
      <c r="E560">
        <v>7.0000000000000007E-2</v>
      </c>
      <c r="F560">
        <v>0.01</v>
      </c>
      <c r="G560">
        <v>0</v>
      </c>
      <c r="H560">
        <v>17050</v>
      </c>
      <c r="J560">
        <v>0.47099999999999997</v>
      </c>
    </row>
    <row r="561" spans="1:10" x14ac:dyDescent="0.45">
      <c r="A561" t="s">
        <v>154</v>
      </c>
      <c r="B561" t="s">
        <v>155</v>
      </c>
      <c r="C561">
        <v>2020</v>
      </c>
      <c r="D561">
        <v>6.7629999999999999</v>
      </c>
      <c r="E561">
        <v>7.08</v>
      </c>
      <c r="F561">
        <v>4.68</v>
      </c>
      <c r="G561">
        <v>1.9</v>
      </c>
      <c r="H561">
        <v>5123107</v>
      </c>
      <c r="J561">
        <v>58.845999999999997</v>
      </c>
    </row>
    <row r="562" spans="1:10" x14ac:dyDescent="0.45">
      <c r="A562" t="s">
        <v>156</v>
      </c>
      <c r="B562" t="s">
        <v>157</v>
      </c>
      <c r="C562">
        <v>2020</v>
      </c>
      <c r="D562">
        <v>11.019</v>
      </c>
      <c r="E562">
        <v>52.47</v>
      </c>
      <c r="F562">
        <v>8.01</v>
      </c>
      <c r="G562">
        <v>3.58</v>
      </c>
      <c r="H562">
        <v>26811792</v>
      </c>
      <c r="J562">
        <v>61.194000000000003</v>
      </c>
    </row>
    <row r="563" spans="1:10" x14ac:dyDescent="0.45">
      <c r="A563" t="s">
        <v>158</v>
      </c>
      <c r="B563" t="s">
        <v>159</v>
      </c>
      <c r="C563">
        <v>2020</v>
      </c>
      <c r="D563">
        <v>16.870999999999999</v>
      </c>
      <c r="E563">
        <v>17.05</v>
      </c>
      <c r="F563">
        <v>3.67</v>
      </c>
      <c r="G563">
        <v>1.78</v>
      </c>
      <c r="H563">
        <v>4096872</v>
      </c>
      <c r="J563">
        <v>91.378</v>
      </c>
    </row>
    <row r="564" spans="1:10" x14ac:dyDescent="0.45">
      <c r="A564" t="s">
        <v>160</v>
      </c>
      <c r="B564" t="s">
        <v>161</v>
      </c>
      <c r="C564">
        <v>2020</v>
      </c>
      <c r="D564">
        <v>21.277000000000001</v>
      </c>
      <c r="E564">
        <v>35.619999999999997</v>
      </c>
      <c r="F564">
        <v>10.43</v>
      </c>
      <c r="G564">
        <v>3.25</v>
      </c>
      <c r="H564">
        <v>11300695</v>
      </c>
      <c r="J564">
        <v>101.78700000000001</v>
      </c>
    </row>
    <row r="565" spans="1:10" x14ac:dyDescent="0.45">
      <c r="A565" t="s">
        <v>162</v>
      </c>
      <c r="B565" t="s">
        <v>163</v>
      </c>
      <c r="C565">
        <v>2020</v>
      </c>
      <c r="D565">
        <v>1.806</v>
      </c>
      <c r="H565">
        <v>189298</v>
      </c>
    </row>
    <row r="566" spans="1:10" x14ac:dyDescent="0.45">
      <c r="A566" t="s">
        <v>164</v>
      </c>
      <c r="B566" t="s">
        <v>165</v>
      </c>
      <c r="C566">
        <v>2020</v>
      </c>
      <c r="D566">
        <v>6.9109999999999996</v>
      </c>
      <c r="E566">
        <v>7.86</v>
      </c>
      <c r="F566">
        <v>0.75</v>
      </c>
      <c r="G566">
        <v>0.37</v>
      </c>
      <c r="H566">
        <v>1237540</v>
      </c>
      <c r="J566">
        <v>28.280999999999999</v>
      </c>
    </row>
    <row r="567" spans="1:10" x14ac:dyDescent="0.45">
      <c r="A567" t="s">
        <v>166</v>
      </c>
      <c r="B567" t="s">
        <v>167</v>
      </c>
      <c r="C567">
        <v>2020</v>
      </c>
      <c r="D567">
        <v>91.697000000000003</v>
      </c>
      <c r="E567">
        <v>102.64</v>
      </c>
      <c r="F567">
        <v>12.38</v>
      </c>
      <c r="G567">
        <v>4.76</v>
      </c>
      <c r="H567">
        <v>10530951</v>
      </c>
      <c r="J567">
        <v>442.56599999999997</v>
      </c>
    </row>
    <row r="568" spans="1:10" x14ac:dyDescent="0.45">
      <c r="A568" t="s">
        <v>168</v>
      </c>
      <c r="B568" t="s">
        <v>169</v>
      </c>
      <c r="C568">
        <v>2020</v>
      </c>
      <c r="D568">
        <v>3.71</v>
      </c>
      <c r="E568">
        <v>688.06</v>
      </c>
      <c r="F568">
        <v>50.38</v>
      </c>
      <c r="G568">
        <v>30.95</v>
      </c>
      <c r="H568">
        <v>92853168</v>
      </c>
      <c r="J568">
        <v>41.209000000000003</v>
      </c>
    </row>
    <row r="569" spans="1:10" x14ac:dyDescent="0.45">
      <c r="A569" t="s">
        <v>170</v>
      </c>
      <c r="B569" t="s">
        <v>171</v>
      </c>
      <c r="C569">
        <v>2020</v>
      </c>
      <c r="D569">
        <v>28.3</v>
      </c>
      <c r="E569">
        <v>43.19</v>
      </c>
      <c r="F569">
        <v>7.78</v>
      </c>
      <c r="G569">
        <v>5.49</v>
      </c>
      <c r="H569">
        <v>5825638</v>
      </c>
      <c r="J569">
        <v>171.16</v>
      </c>
    </row>
    <row r="570" spans="1:10" x14ac:dyDescent="0.45">
      <c r="A570" t="s">
        <v>172</v>
      </c>
      <c r="B570" t="s">
        <v>173</v>
      </c>
      <c r="C570">
        <v>2020</v>
      </c>
      <c r="D570">
        <v>0.38200000000000001</v>
      </c>
      <c r="E570">
        <v>1.39</v>
      </c>
      <c r="F570">
        <v>0.66</v>
      </c>
      <c r="G570">
        <v>0.26</v>
      </c>
      <c r="H570">
        <v>1090162</v>
      </c>
      <c r="J570">
        <v>2.9449999999999998</v>
      </c>
    </row>
    <row r="571" spans="1:10" x14ac:dyDescent="0.45">
      <c r="A571" t="s">
        <v>174</v>
      </c>
      <c r="B571" t="s">
        <v>175</v>
      </c>
      <c r="C571">
        <v>2020</v>
      </c>
      <c r="D571">
        <v>0.158</v>
      </c>
      <c r="E571">
        <v>0.22</v>
      </c>
      <c r="F571">
        <v>0.04</v>
      </c>
      <c r="G571">
        <v>0.02</v>
      </c>
      <c r="H571">
        <v>72011</v>
      </c>
      <c r="J571">
        <v>0.72399999999999998</v>
      </c>
    </row>
    <row r="572" spans="1:10" x14ac:dyDescent="0.45">
      <c r="A572" t="s">
        <v>176</v>
      </c>
      <c r="B572" t="s">
        <v>177</v>
      </c>
      <c r="C572">
        <v>2020</v>
      </c>
      <c r="D572">
        <v>23.501999999999999</v>
      </c>
      <c r="E572">
        <v>35.5</v>
      </c>
      <c r="F572">
        <v>9.24</v>
      </c>
      <c r="G572">
        <v>3.4</v>
      </c>
      <c r="H572">
        <v>10999668</v>
      </c>
      <c r="J572">
        <v>104.46</v>
      </c>
    </row>
    <row r="573" spans="1:10" x14ac:dyDescent="0.45">
      <c r="A573" t="s">
        <v>465</v>
      </c>
      <c r="B573" t="s">
        <v>553</v>
      </c>
      <c r="C573">
        <v>2020</v>
      </c>
      <c r="D573">
        <v>0.64600000000000002</v>
      </c>
      <c r="E573">
        <v>6.01</v>
      </c>
      <c r="F573">
        <v>4.8</v>
      </c>
      <c r="G573">
        <v>0.28000000000000003</v>
      </c>
      <c r="H573">
        <v>1299998</v>
      </c>
      <c r="J573">
        <v>2.0670000000000002</v>
      </c>
    </row>
    <row r="574" spans="1:10" x14ac:dyDescent="0.45">
      <c r="A574" t="s">
        <v>178</v>
      </c>
      <c r="B574" t="s">
        <v>179</v>
      </c>
      <c r="C574">
        <v>2020</v>
      </c>
      <c r="D574">
        <v>32.908999999999999</v>
      </c>
      <c r="E574">
        <v>94.19</v>
      </c>
      <c r="F574">
        <v>27.47</v>
      </c>
      <c r="G574">
        <v>5.2</v>
      </c>
      <c r="H574">
        <v>17588596</v>
      </c>
      <c r="J574">
        <v>182.477</v>
      </c>
    </row>
    <row r="575" spans="1:10" x14ac:dyDescent="0.45">
      <c r="A575" t="s">
        <v>180</v>
      </c>
      <c r="B575" t="s">
        <v>181</v>
      </c>
      <c r="C575">
        <v>2020</v>
      </c>
      <c r="D575">
        <v>227.63800000000001</v>
      </c>
      <c r="E575">
        <v>299.95999999999998</v>
      </c>
      <c r="F575">
        <v>64.400000000000006</v>
      </c>
      <c r="G575">
        <v>20.47</v>
      </c>
      <c r="H575">
        <v>107465128</v>
      </c>
      <c r="J575">
        <v>983.73500000000001</v>
      </c>
    </row>
    <row r="576" spans="1:10" x14ac:dyDescent="0.45">
      <c r="A576" t="s">
        <v>182</v>
      </c>
      <c r="B576" t="s">
        <v>183</v>
      </c>
      <c r="C576">
        <v>2020</v>
      </c>
      <c r="D576">
        <v>6.5940000000000003</v>
      </c>
      <c r="E576">
        <v>12.15</v>
      </c>
      <c r="F576">
        <v>3.27</v>
      </c>
      <c r="G576">
        <v>1.02</v>
      </c>
      <c r="H576">
        <v>6292734</v>
      </c>
      <c r="J576">
        <v>42.26</v>
      </c>
    </row>
    <row r="577" spans="1:10" x14ac:dyDescent="0.45">
      <c r="A577" t="s">
        <v>184</v>
      </c>
      <c r="B577" t="s">
        <v>185</v>
      </c>
      <c r="C577">
        <v>2020</v>
      </c>
      <c r="D577">
        <v>5.5250000000000004</v>
      </c>
      <c r="E577">
        <v>13.38</v>
      </c>
      <c r="F577">
        <v>4.78</v>
      </c>
      <c r="G577">
        <v>0.03</v>
      </c>
      <c r="H577">
        <v>1596057</v>
      </c>
      <c r="J577">
        <v>18.079999999999998</v>
      </c>
    </row>
    <row r="578" spans="1:10" x14ac:dyDescent="0.45">
      <c r="A578" t="s">
        <v>186</v>
      </c>
      <c r="B578" t="s">
        <v>187</v>
      </c>
      <c r="C578">
        <v>2020</v>
      </c>
      <c r="D578">
        <v>0.64100000000000001</v>
      </c>
      <c r="E578">
        <v>6.69</v>
      </c>
      <c r="F578">
        <v>3.73</v>
      </c>
      <c r="G578">
        <v>1.73</v>
      </c>
      <c r="H578">
        <v>3555869</v>
      </c>
      <c r="J578">
        <v>3.1349999999999998</v>
      </c>
    </row>
    <row r="579" spans="1:10" x14ac:dyDescent="0.45">
      <c r="A579" t="s">
        <v>188</v>
      </c>
      <c r="B579" t="s">
        <v>189</v>
      </c>
      <c r="C579">
        <v>2020</v>
      </c>
      <c r="D579">
        <v>9.2390000000000008</v>
      </c>
      <c r="E579">
        <v>14.83</v>
      </c>
      <c r="F579">
        <v>1.1000000000000001</v>
      </c>
      <c r="G579">
        <v>1.83</v>
      </c>
      <c r="H579">
        <v>1329449</v>
      </c>
      <c r="J579">
        <v>58.786000000000001</v>
      </c>
    </row>
    <row r="580" spans="1:10" x14ac:dyDescent="0.45">
      <c r="A580" t="s">
        <v>190</v>
      </c>
      <c r="B580" t="s">
        <v>191</v>
      </c>
      <c r="C580">
        <v>2020</v>
      </c>
      <c r="D580">
        <v>1.0920000000000001</v>
      </c>
      <c r="E580">
        <v>2.88</v>
      </c>
      <c r="F580">
        <v>1.33</v>
      </c>
      <c r="G580">
        <v>0.43</v>
      </c>
      <c r="H580">
        <v>1180663</v>
      </c>
      <c r="J580">
        <v>6.6289999999999996</v>
      </c>
    </row>
    <row r="581" spans="1:10" x14ac:dyDescent="0.45">
      <c r="A581" t="s">
        <v>192</v>
      </c>
      <c r="B581" t="s">
        <v>193</v>
      </c>
      <c r="C581">
        <v>2020</v>
      </c>
      <c r="D581">
        <v>17.809999999999999</v>
      </c>
      <c r="E581">
        <v>199.27</v>
      </c>
      <c r="F581">
        <v>95.36</v>
      </c>
      <c r="G581">
        <v>54.54</v>
      </c>
      <c r="H581">
        <v>117190920</v>
      </c>
      <c r="J581">
        <v>100.79600000000001</v>
      </c>
    </row>
    <row r="582" spans="1:10" x14ac:dyDescent="0.45">
      <c r="B582" t="s">
        <v>194</v>
      </c>
      <c r="C582">
        <v>2020</v>
      </c>
      <c r="D582">
        <v>5029.1970000000001</v>
      </c>
      <c r="E582">
        <v>5678.78</v>
      </c>
      <c r="F582">
        <v>1115.1199999999999</v>
      </c>
      <c r="G582">
        <v>378.16</v>
      </c>
      <c r="H582">
        <v>747462669</v>
      </c>
      <c r="J582">
        <v>28569.601999999999</v>
      </c>
    </row>
    <row r="583" spans="1:10" x14ac:dyDescent="0.45">
      <c r="B583" t="s">
        <v>554</v>
      </c>
      <c r="C583">
        <v>2020</v>
      </c>
      <c r="D583">
        <v>5029.1970000000001</v>
      </c>
    </row>
    <row r="584" spans="1:10" x14ac:dyDescent="0.45">
      <c r="B584" t="s">
        <v>195</v>
      </c>
      <c r="C584">
        <v>2020</v>
      </c>
      <c r="D584">
        <v>2399.2260000000001</v>
      </c>
    </row>
    <row r="585" spans="1:10" x14ac:dyDescent="0.45">
      <c r="B585" t="s">
        <v>196</v>
      </c>
      <c r="C585">
        <v>2020</v>
      </c>
      <c r="D585">
        <v>2072.9630000000002</v>
      </c>
    </row>
    <row r="586" spans="1:10" x14ac:dyDescent="0.45">
      <c r="B586" t="s">
        <v>555</v>
      </c>
      <c r="C586">
        <v>2020</v>
      </c>
      <c r="D586">
        <v>2629.971</v>
      </c>
      <c r="E586">
        <v>2957.36</v>
      </c>
      <c r="F586">
        <v>361.88</v>
      </c>
      <c r="G586">
        <v>220.33</v>
      </c>
      <c r="H586">
        <v>445290493</v>
      </c>
      <c r="J586">
        <v>15902.628000000001</v>
      </c>
    </row>
    <row r="587" spans="1:10" x14ac:dyDescent="0.45">
      <c r="B587" t="s">
        <v>556</v>
      </c>
      <c r="C587">
        <v>2020</v>
      </c>
      <c r="D587">
        <v>2956.2339999999999</v>
      </c>
    </row>
    <row r="588" spans="1:10" x14ac:dyDescent="0.45">
      <c r="A588" t="s">
        <v>197</v>
      </c>
      <c r="B588" t="s">
        <v>557</v>
      </c>
      <c r="C588">
        <v>2020</v>
      </c>
      <c r="D588">
        <v>0.75800000000000001</v>
      </c>
      <c r="H588">
        <v>52440</v>
      </c>
      <c r="J588">
        <v>3.59</v>
      </c>
    </row>
    <row r="589" spans="1:10" x14ac:dyDescent="0.45">
      <c r="A589" t="s">
        <v>199</v>
      </c>
      <c r="B589" t="s">
        <v>200</v>
      </c>
      <c r="C589">
        <v>2020</v>
      </c>
      <c r="D589">
        <v>1.0409999999999999</v>
      </c>
      <c r="E589">
        <v>-0.81</v>
      </c>
      <c r="F589">
        <v>0.44</v>
      </c>
      <c r="G589">
        <v>0.19</v>
      </c>
      <c r="H589">
        <v>920430</v>
      </c>
      <c r="J589">
        <v>8.3119999999999994</v>
      </c>
    </row>
    <row r="590" spans="1:10" x14ac:dyDescent="0.45">
      <c r="A590" t="s">
        <v>201</v>
      </c>
      <c r="B590" t="s">
        <v>202</v>
      </c>
      <c r="C590">
        <v>2020</v>
      </c>
      <c r="D590">
        <v>37.734999999999999</v>
      </c>
      <c r="E590">
        <v>61.7</v>
      </c>
      <c r="F590">
        <v>4.51</v>
      </c>
      <c r="G590">
        <v>5.88</v>
      </c>
      <c r="H590">
        <v>5529468</v>
      </c>
      <c r="J590">
        <v>313.17099999999999</v>
      </c>
    </row>
    <row r="591" spans="1:10" x14ac:dyDescent="0.45">
      <c r="A591" t="s">
        <v>203</v>
      </c>
      <c r="B591" t="s">
        <v>204</v>
      </c>
      <c r="C591">
        <v>2020</v>
      </c>
      <c r="D591">
        <v>281.53899999999999</v>
      </c>
      <c r="E591">
        <v>314.57</v>
      </c>
      <c r="F591">
        <v>58.46</v>
      </c>
      <c r="G591">
        <v>36.21</v>
      </c>
      <c r="H591">
        <v>64480052</v>
      </c>
      <c r="J591">
        <v>2454.33</v>
      </c>
    </row>
    <row r="592" spans="1:10" x14ac:dyDescent="0.45">
      <c r="B592" t="s">
        <v>579</v>
      </c>
      <c r="C592">
        <v>2020</v>
      </c>
    </row>
    <row r="593" spans="1:10" x14ac:dyDescent="0.45">
      <c r="A593" t="s">
        <v>207</v>
      </c>
      <c r="B593" t="s">
        <v>208</v>
      </c>
      <c r="C593">
        <v>2020</v>
      </c>
      <c r="D593">
        <v>0.84599999999999997</v>
      </c>
      <c r="H593">
        <v>301935</v>
      </c>
      <c r="J593">
        <v>4.4980000000000002</v>
      </c>
    </row>
    <row r="594" spans="1:10" x14ac:dyDescent="0.45">
      <c r="B594" t="s">
        <v>580</v>
      </c>
      <c r="C594">
        <v>2020</v>
      </c>
    </row>
    <row r="595" spans="1:10" x14ac:dyDescent="0.45">
      <c r="A595" t="s">
        <v>210</v>
      </c>
      <c r="B595" t="s">
        <v>211</v>
      </c>
      <c r="C595">
        <v>2020</v>
      </c>
      <c r="D595">
        <v>5.9290000000000003</v>
      </c>
      <c r="E595">
        <v>21.16</v>
      </c>
      <c r="F595">
        <v>7.47</v>
      </c>
      <c r="G595">
        <v>0.54</v>
      </c>
      <c r="H595">
        <v>2292583</v>
      </c>
      <c r="J595">
        <v>19.181999999999999</v>
      </c>
    </row>
    <row r="596" spans="1:10" x14ac:dyDescent="0.45">
      <c r="A596" t="s">
        <v>212</v>
      </c>
      <c r="B596" t="s">
        <v>213</v>
      </c>
      <c r="C596">
        <v>2020</v>
      </c>
      <c r="D596">
        <v>0.7</v>
      </c>
      <c r="E596">
        <v>2.98</v>
      </c>
      <c r="F596">
        <v>1.35</v>
      </c>
      <c r="G596">
        <v>0.36</v>
      </c>
      <c r="H596">
        <v>2574005</v>
      </c>
      <c r="J596">
        <v>2.33</v>
      </c>
    </row>
    <row r="597" spans="1:10" x14ac:dyDescent="0.45">
      <c r="A597" t="s">
        <v>214</v>
      </c>
      <c r="B597" t="s">
        <v>215</v>
      </c>
      <c r="C597">
        <v>2020</v>
      </c>
      <c r="D597">
        <v>10.574999999999999</v>
      </c>
      <c r="E597">
        <v>17.690000000000001</v>
      </c>
      <c r="F597">
        <v>5.14</v>
      </c>
      <c r="G597">
        <v>2.17</v>
      </c>
      <c r="H597">
        <v>3765912</v>
      </c>
      <c r="J597">
        <v>70.411000000000001</v>
      </c>
    </row>
    <row r="598" spans="1:10" x14ac:dyDescent="0.45">
      <c r="A598" t="s">
        <v>216</v>
      </c>
      <c r="B598" t="s">
        <v>217</v>
      </c>
      <c r="C598">
        <v>2020</v>
      </c>
      <c r="D598">
        <v>647.25199999999995</v>
      </c>
      <c r="E598">
        <v>681.18</v>
      </c>
      <c r="F598">
        <v>46.92</v>
      </c>
      <c r="G598">
        <v>33.82</v>
      </c>
      <c r="H598">
        <v>83328992</v>
      </c>
      <c r="J598">
        <v>3447.96</v>
      </c>
    </row>
    <row r="599" spans="1:10" x14ac:dyDescent="0.45">
      <c r="A599" t="s">
        <v>218</v>
      </c>
      <c r="B599" t="s">
        <v>219</v>
      </c>
      <c r="C599">
        <v>2020</v>
      </c>
      <c r="D599">
        <v>19.167999999999999</v>
      </c>
      <c r="E599">
        <v>14.41</v>
      </c>
      <c r="F599">
        <v>11.99</v>
      </c>
      <c r="G599">
        <v>6.52</v>
      </c>
      <c r="H599">
        <v>32180402</v>
      </c>
      <c r="J599">
        <v>112.122</v>
      </c>
    </row>
    <row r="600" spans="1:10" x14ac:dyDescent="0.45">
      <c r="A600" t="s">
        <v>220</v>
      </c>
      <c r="B600" t="s">
        <v>221</v>
      </c>
      <c r="C600">
        <v>2020</v>
      </c>
      <c r="D600">
        <v>55.62</v>
      </c>
      <c r="E600">
        <v>70.56</v>
      </c>
      <c r="F600">
        <v>9.41</v>
      </c>
      <c r="G600">
        <v>4.43</v>
      </c>
      <c r="H600">
        <v>10512232</v>
      </c>
      <c r="J600">
        <v>276.92899999999997</v>
      </c>
    </row>
    <row r="601" spans="1:10" x14ac:dyDescent="0.45">
      <c r="A601" t="s">
        <v>222</v>
      </c>
      <c r="B601" t="s">
        <v>223</v>
      </c>
      <c r="C601">
        <v>2020</v>
      </c>
      <c r="D601">
        <v>0.53700000000000003</v>
      </c>
      <c r="H601">
        <v>56049</v>
      </c>
      <c r="J601">
        <v>3.552</v>
      </c>
    </row>
    <row r="602" spans="1:10" x14ac:dyDescent="0.45">
      <c r="A602" t="s">
        <v>224</v>
      </c>
      <c r="B602" t="s">
        <v>225</v>
      </c>
      <c r="C602">
        <v>2020</v>
      </c>
      <c r="D602">
        <v>0.28899999999999998</v>
      </c>
      <c r="E602">
        <v>2.4</v>
      </c>
      <c r="F602">
        <v>2.0499999999999998</v>
      </c>
      <c r="G602">
        <v>0.01</v>
      </c>
      <c r="H602">
        <v>123672</v>
      </c>
      <c r="J602">
        <v>1.103</v>
      </c>
    </row>
    <row r="603" spans="1:10" x14ac:dyDescent="0.45">
      <c r="A603" t="s">
        <v>227</v>
      </c>
      <c r="B603" t="s">
        <v>228</v>
      </c>
      <c r="C603">
        <v>2020</v>
      </c>
      <c r="D603">
        <v>17.337</v>
      </c>
      <c r="E603">
        <v>36.78</v>
      </c>
      <c r="F603">
        <v>10.76</v>
      </c>
      <c r="G603">
        <v>5.38</v>
      </c>
      <c r="H603">
        <v>17362716</v>
      </c>
      <c r="J603">
        <v>99.566000000000003</v>
      </c>
    </row>
    <row r="604" spans="1:10" x14ac:dyDescent="0.45">
      <c r="A604" t="s">
        <v>229</v>
      </c>
      <c r="B604" t="s">
        <v>230</v>
      </c>
      <c r="C604">
        <v>2020</v>
      </c>
      <c r="D604">
        <v>4.4989999999999997</v>
      </c>
      <c r="E604">
        <v>41.79</v>
      </c>
      <c r="F604">
        <v>16.86</v>
      </c>
      <c r="G604">
        <v>6.87</v>
      </c>
      <c r="H604">
        <v>13205157</v>
      </c>
      <c r="J604">
        <v>17.914999999999999</v>
      </c>
    </row>
    <row r="605" spans="1:10" x14ac:dyDescent="0.45">
      <c r="A605" t="s">
        <v>231</v>
      </c>
      <c r="B605" t="s">
        <v>232</v>
      </c>
      <c r="C605">
        <v>2020</v>
      </c>
      <c r="D605">
        <v>0.29699999999999999</v>
      </c>
      <c r="E605">
        <v>4.26</v>
      </c>
      <c r="F605">
        <v>1.37</v>
      </c>
      <c r="G605">
        <v>0.88</v>
      </c>
      <c r="H605">
        <v>2015839</v>
      </c>
      <c r="J605">
        <v>1.323</v>
      </c>
    </row>
    <row r="606" spans="1:10" x14ac:dyDescent="0.45">
      <c r="A606" t="s">
        <v>233</v>
      </c>
      <c r="B606" t="s">
        <v>234</v>
      </c>
      <c r="C606">
        <v>2020</v>
      </c>
      <c r="D606">
        <v>3.1880000000000002</v>
      </c>
      <c r="E606">
        <v>18.170000000000002</v>
      </c>
      <c r="F606">
        <v>1.86</v>
      </c>
      <c r="G606">
        <v>0.57999999999999996</v>
      </c>
      <c r="H606">
        <v>797207</v>
      </c>
      <c r="J606">
        <v>11.015000000000001</v>
      </c>
    </row>
    <row r="607" spans="1:10" x14ac:dyDescent="0.45">
      <c r="A607" t="s">
        <v>235</v>
      </c>
      <c r="B607" t="s">
        <v>236</v>
      </c>
      <c r="C607">
        <v>2020</v>
      </c>
      <c r="D607">
        <v>2.5129999999999999</v>
      </c>
      <c r="E607">
        <v>10.9</v>
      </c>
      <c r="F607">
        <v>5.2</v>
      </c>
      <c r="G607">
        <v>1.53</v>
      </c>
      <c r="H607">
        <v>11306804</v>
      </c>
      <c r="J607">
        <v>11.048</v>
      </c>
    </row>
    <row r="608" spans="1:10" x14ac:dyDescent="0.45">
      <c r="B608" t="s">
        <v>558</v>
      </c>
      <c r="C608">
        <v>2020</v>
      </c>
      <c r="D608">
        <v>12011.874</v>
      </c>
      <c r="E608">
        <v>13455.148999999999</v>
      </c>
      <c r="F608">
        <v>1796.14</v>
      </c>
      <c r="G608">
        <v>699.01</v>
      </c>
      <c r="H608">
        <v>1218093003</v>
      </c>
      <c r="J608">
        <v>65600.695000000007</v>
      </c>
    </row>
    <row r="609" spans="1:10" x14ac:dyDescent="0.45">
      <c r="A609" t="s">
        <v>237</v>
      </c>
      <c r="B609" t="s">
        <v>238</v>
      </c>
      <c r="C609">
        <v>2020</v>
      </c>
      <c r="D609">
        <v>9.5259999999999998</v>
      </c>
      <c r="E609">
        <v>27.67</v>
      </c>
      <c r="F609">
        <v>8.2200000000000006</v>
      </c>
      <c r="G609">
        <v>3.65</v>
      </c>
      <c r="H609">
        <v>10121762</v>
      </c>
      <c r="J609">
        <v>51.098999999999997</v>
      </c>
    </row>
    <row r="610" spans="1:10" x14ac:dyDescent="0.45">
      <c r="A610" t="s">
        <v>239</v>
      </c>
      <c r="B610" t="s">
        <v>240</v>
      </c>
      <c r="C610">
        <v>2020</v>
      </c>
      <c r="D610">
        <v>33.497</v>
      </c>
      <c r="H610">
        <v>7500955</v>
      </c>
      <c r="J610">
        <v>258.173</v>
      </c>
    </row>
    <row r="611" spans="1:10" x14ac:dyDescent="0.45">
      <c r="A611" t="s">
        <v>241</v>
      </c>
      <c r="B611" t="s">
        <v>242</v>
      </c>
      <c r="C611">
        <v>2020</v>
      </c>
      <c r="D611">
        <v>47.335000000000001</v>
      </c>
      <c r="E611">
        <v>61.39</v>
      </c>
      <c r="F611">
        <v>6.96</v>
      </c>
      <c r="G611">
        <v>6.48</v>
      </c>
      <c r="H611">
        <v>9750571</v>
      </c>
      <c r="J611">
        <v>270.327</v>
      </c>
    </row>
    <row r="612" spans="1:10" x14ac:dyDescent="0.45">
      <c r="A612" t="s">
        <v>243</v>
      </c>
      <c r="B612" t="s">
        <v>244</v>
      </c>
      <c r="C612">
        <v>2020</v>
      </c>
      <c r="D612">
        <v>3.34</v>
      </c>
      <c r="E612">
        <v>3.27</v>
      </c>
      <c r="F612">
        <v>0.52</v>
      </c>
      <c r="G612">
        <v>0.37</v>
      </c>
      <c r="H612">
        <v>366682</v>
      </c>
      <c r="J612">
        <v>57.112000000000002</v>
      </c>
    </row>
    <row r="613" spans="1:10" x14ac:dyDescent="0.45">
      <c r="A613" t="s">
        <v>245</v>
      </c>
      <c r="B613" t="s">
        <v>246</v>
      </c>
      <c r="C613">
        <v>2020</v>
      </c>
      <c r="D613">
        <v>2421.5520000000001</v>
      </c>
      <c r="E613">
        <v>3166.95</v>
      </c>
      <c r="F613">
        <v>698.5</v>
      </c>
      <c r="G613">
        <v>279.92</v>
      </c>
      <c r="H613">
        <v>1396387072</v>
      </c>
      <c r="J613">
        <v>8821.1110000000008</v>
      </c>
    </row>
    <row r="614" spans="1:10" x14ac:dyDescent="0.45">
      <c r="A614" t="s">
        <v>247</v>
      </c>
      <c r="B614" t="s">
        <v>248</v>
      </c>
      <c r="C614">
        <v>2020</v>
      </c>
      <c r="D614">
        <v>605.98500000000001</v>
      </c>
      <c r="E614">
        <v>1475.83</v>
      </c>
      <c r="F614">
        <v>342.72</v>
      </c>
      <c r="G614">
        <v>75.680000000000007</v>
      </c>
      <c r="H614">
        <v>271857984</v>
      </c>
      <c r="J614">
        <v>2112.62</v>
      </c>
    </row>
    <row r="615" spans="1:10" x14ac:dyDescent="0.45">
      <c r="B615" t="s">
        <v>559</v>
      </c>
      <c r="C615">
        <v>2020</v>
      </c>
      <c r="D615">
        <v>268.339</v>
      </c>
    </row>
    <row r="616" spans="1:10" x14ac:dyDescent="0.45">
      <c r="B616" t="s">
        <v>560</v>
      </c>
      <c r="C616">
        <v>2020</v>
      </c>
      <c r="D616">
        <v>590.43799999999999</v>
      </c>
    </row>
    <row r="617" spans="1:10" x14ac:dyDescent="0.45">
      <c r="B617" t="s">
        <v>249</v>
      </c>
      <c r="C617">
        <v>2020</v>
      </c>
    </row>
    <row r="618" spans="1:10" x14ac:dyDescent="0.45">
      <c r="A618" t="s">
        <v>250</v>
      </c>
      <c r="B618" t="s">
        <v>251</v>
      </c>
      <c r="C618">
        <v>2020</v>
      </c>
      <c r="D618">
        <v>679.00699999999995</v>
      </c>
      <c r="E618">
        <v>844.71</v>
      </c>
      <c r="F618">
        <v>174.64</v>
      </c>
      <c r="G618">
        <v>39.72</v>
      </c>
      <c r="H618">
        <v>87290192</v>
      </c>
      <c r="J618">
        <v>3378.643</v>
      </c>
    </row>
    <row r="619" spans="1:10" x14ac:dyDescent="0.45">
      <c r="A619" t="s">
        <v>252</v>
      </c>
      <c r="B619" t="s">
        <v>253</v>
      </c>
      <c r="C619">
        <v>2020</v>
      </c>
      <c r="D619">
        <v>159.84</v>
      </c>
      <c r="E619">
        <v>261.79000000000002</v>
      </c>
      <c r="F619">
        <v>85.92</v>
      </c>
      <c r="G619">
        <v>5.44</v>
      </c>
      <c r="H619">
        <v>42556988</v>
      </c>
      <c r="J619">
        <v>553.08199999999999</v>
      </c>
    </row>
    <row r="620" spans="1:10" x14ac:dyDescent="0.45">
      <c r="A620" t="s">
        <v>254</v>
      </c>
      <c r="B620" t="s">
        <v>255</v>
      </c>
      <c r="C620">
        <v>2020</v>
      </c>
      <c r="D620">
        <v>35.124000000000002</v>
      </c>
      <c r="E620">
        <v>66.459999999999994</v>
      </c>
      <c r="F620">
        <v>15.25</v>
      </c>
      <c r="G620">
        <v>9.57</v>
      </c>
      <c r="H620">
        <v>4946123</v>
      </c>
      <c r="J620">
        <v>176.23099999999999</v>
      </c>
    </row>
    <row r="621" spans="1:10" x14ac:dyDescent="0.45">
      <c r="A621" t="s">
        <v>256</v>
      </c>
      <c r="B621" t="s">
        <v>257</v>
      </c>
      <c r="C621">
        <v>2020</v>
      </c>
      <c r="D621">
        <v>55.698</v>
      </c>
      <c r="E621">
        <v>83.75</v>
      </c>
      <c r="F621">
        <v>9.8000000000000007</v>
      </c>
      <c r="G621">
        <v>2.69</v>
      </c>
      <c r="H621">
        <v>8757487</v>
      </c>
      <c r="J621">
        <v>285.44</v>
      </c>
    </row>
    <row r="622" spans="1:10" x14ac:dyDescent="0.45">
      <c r="A622" t="s">
        <v>258</v>
      </c>
      <c r="B622" t="s">
        <v>259</v>
      </c>
      <c r="C622">
        <v>2020</v>
      </c>
      <c r="D622">
        <v>303.28100000000001</v>
      </c>
      <c r="E622">
        <v>339.21</v>
      </c>
      <c r="F622">
        <v>43.89</v>
      </c>
      <c r="G622">
        <v>15.99</v>
      </c>
      <c r="H622">
        <v>59500576</v>
      </c>
      <c r="J622">
        <v>1651.962</v>
      </c>
    </row>
    <row r="623" spans="1:10" x14ac:dyDescent="0.45">
      <c r="A623" t="s">
        <v>260</v>
      </c>
      <c r="B623" t="s">
        <v>261</v>
      </c>
      <c r="C623">
        <v>2020</v>
      </c>
      <c r="D623">
        <v>6.4630000000000001</v>
      </c>
      <c r="E623">
        <v>7.58</v>
      </c>
      <c r="F623">
        <v>0.83</v>
      </c>
      <c r="G623">
        <v>0.41</v>
      </c>
      <c r="H623">
        <v>2820438</v>
      </c>
      <c r="J623">
        <v>34.124000000000002</v>
      </c>
    </row>
    <row r="624" spans="1:10" x14ac:dyDescent="0.45">
      <c r="A624" t="s">
        <v>262</v>
      </c>
      <c r="B624" t="s">
        <v>263</v>
      </c>
      <c r="C624">
        <v>2020</v>
      </c>
      <c r="D624">
        <v>1039.796</v>
      </c>
      <c r="E624">
        <v>1062.78</v>
      </c>
      <c r="F624">
        <v>25.79</v>
      </c>
      <c r="G624">
        <v>18.510000000000002</v>
      </c>
      <c r="H624">
        <v>125244760</v>
      </c>
      <c r="J624">
        <v>4762.9669999999996</v>
      </c>
    </row>
    <row r="625" spans="1:10" x14ac:dyDescent="0.45">
      <c r="A625" t="s">
        <v>264</v>
      </c>
      <c r="B625" t="s">
        <v>265</v>
      </c>
      <c r="C625">
        <v>2020</v>
      </c>
      <c r="D625">
        <v>21.129000000000001</v>
      </c>
      <c r="E625">
        <v>33.15</v>
      </c>
      <c r="F625">
        <v>6.68</v>
      </c>
      <c r="G625">
        <v>1.23</v>
      </c>
      <c r="H625">
        <v>10928723</v>
      </c>
      <c r="J625">
        <v>107.517</v>
      </c>
    </row>
    <row r="626" spans="1:10" x14ac:dyDescent="0.45">
      <c r="A626" t="s">
        <v>266</v>
      </c>
      <c r="B626" t="s">
        <v>267</v>
      </c>
      <c r="C626">
        <v>2020</v>
      </c>
      <c r="D626">
        <v>255.48599999999999</v>
      </c>
      <c r="E626">
        <v>291.82</v>
      </c>
      <c r="F626">
        <v>69.75</v>
      </c>
      <c r="G626">
        <v>11.6</v>
      </c>
      <c r="H626">
        <v>18979250</v>
      </c>
      <c r="J626">
        <v>751.4</v>
      </c>
    </row>
    <row r="627" spans="1:10" x14ac:dyDescent="0.45">
      <c r="A627" t="s">
        <v>268</v>
      </c>
      <c r="B627" t="s">
        <v>269</v>
      </c>
      <c r="C627">
        <v>2020</v>
      </c>
      <c r="D627">
        <v>21.981999999999999</v>
      </c>
      <c r="E627">
        <v>72.62</v>
      </c>
      <c r="F627">
        <v>37.6</v>
      </c>
      <c r="G627">
        <v>20.97</v>
      </c>
      <c r="H627">
        <v>51985780</v>
      </c>
      <c r="J627">
        <v>98.882999999999996</v>
      </c>
    </row>
    <row r="628" spans="1:10" x14ac:dyDescent="0.45">
      <c r="A628" t="s">
        <v>270</v>
      </c>
      <c r="B628" t="s">
        <v>271</v>
      </c>
      <c r="C628">
        <v>2020</v>
      </c>
      <c r="D628">
        <v>6.6000000000000003E-2</v>
      </c>
      <c r="E628">
        <v>0.09</v>
      </c>
      <c r="F628">
        <v>0.02</v>
      </c>
      <c r="G628">
        <v>0.01</v>
      </c>
      <c r="H628">
        <v>126473</v>
      </c>
      <c r="J628">
        <v>0.30599999999999999</v>
      </c>
    </row>
    <row r="629" spans="1:10" x14ac:dyDescent="0.45">
      <c r="B629" t="s">
        <v>272</v>
      </c>
      <c r="C629">
        <v>2020</v>
      </c>
      <c r="D629">
        <v>8.4510000000000005</v>
      </c>
      <c r="H629">
        <v>1670702</v>
      </c>
      <c r="J629">
        <v>26.672000000000001</v>
      </c>
    </row>
    <row r="630" spans="1:10" x14ac:dyDescent="0.45">
      <c r="A630" t="s">
        <v>273</v>
      </c>
      <c r="B630" t="s">
        <v>274</v>
      </c>
      <c r="C630">
        <v>2020</v>
      </c>
      <c r="D630">
        <v>97.712000000000003</v>
      </c>
      <c r="E630">
        <v>135.88999999999999</v>
      </c>
      <c r="F630">
        <v>22.64</v>
      </c>
      <c r="G630">
        <v>0.95</v>
      </c>
      <c r="H630">
        <v>4360451</v>
      </c>
      <c r="J630">
        <v>397.37400000000002</v>
      </c>
    </row>
    <row r="631" spans="1:10" x14ac:dyDescent="0.45">
      <c r="B631" t="s">
        <v>581</v>
      </c>
      <c r="C631">
        <v>2020</v>
      </c>
    </row>
    <row r="632" spans="1:10" x14ac:dyDescent="0.45">
      <c r="A632" t="s">
        <v>276</v>
      </c>
      <c r="B632" t="s">
        <v>277</v>
      </c>
      <c r="C632">
        <v>2020</v>
      </c>
      <c r="D632">
        <v>8.3490000000000002</v>
      </c>
      <c r="E632">
        <v>12.83</v>
      </c>
      <c r="F632">
        <v>4.8600000000000003</v>
      </c>
      <c r="G632">
        <v>2.02</v>
      </c>
      <c r="H632">
        <v>6424880</v>
      </c>
      <c r="J632">
        <v>67.075000000000003</v>
      </c>
    </row>
    <row r="633" spans="1:10" x14ac:dyDescent="0.45">
      <c r="A633" t="s">
        <v>278</v>
      </c>
      <c r="B633" t="s">
        <v>279</v>
      </c>
      <c r="C633">
        <v>2020</v>
      </c>
      <c r="D633">
        <v>19.675000000000001</v>
      </c>
      <c r="E633">
        <v>43.36</v>
      </c>
      <c r="F633">
        <v>10.02</v>
      </c>
      <c r="G633">
        <v>5.33</v>
      </c>
      <c r="H633">
        <v>7319397</v>
      </c>
      <c r="J633">
        <v>143.983</v>
      </c>
    </row>
    <row r="634" spans="1:10" x14ac:dyDescent="0.45">
      <c r="A634" t="s">
        <v>280</v>
      </c>
      <c r="B634" t="s">
        <v>281</v>
      </c>
      <c r="C634">
        <v>2020</v>
      </c>
      <c r="D634">
        <v>7</v>
      </c>
      <c r="E634">
        <v>11.53</v>
      </c>
      <c r="F634">
        <v>1.95</v>
      </c>
      <c r="G634">
        <v>2.35</v>
      </c>
      <c r="H634">
        <v>1897057</v>
      </c>
      <c r="J634">
        <v>40.854999999999997</v>
      </c>
    </row>
    <row r="635" spans="1:10" x14ac:dyDescent="0.45">
      <c r="B635" t="s">
        <v>582</v>
      </c>
      <c r="C635">
        <v>2020</v>
      </c>
    </row>
    <row r="636" spans="1:10" x14ac:dyDescent="0.45">
      <c r="A636" t="s">
        <v>282</v>
      </c>
      <c r="B636" t="s">
        <v>283</v>
      </c>
      <c r="C636">
        <v>2020</v>
      </c>
      <c r="D636">
        <v>22.28</v>
      </c>
      <c r="E636">
        <v>28.87</v>
      </c>
      <c r="F636">
        <v>3.46</v>
      </c>
      <c r="G636">
        <v>0.85</v>
      </c>
      <c r="H636">
        <v>5662924</v>
      </c>
      <c r="J636">
        <v>103.866</v>
      </c>
    </row>
    <row r="637" spans="1:10" x14ac:dyDescent="0.45">
      <c r="B637" t="s">
        <v>583</v>
      </c>
      <c r="C637">
        <v>2020</v>
      </c>
    </row>
    <row r="638" spans="1:10" x14ac:dyDescent="0.45">
      <c r="A638" t="s">
        <v>285</v>
      </c>
      <c r="B638" t="s">
        <v>286</v>
      </c>
      <c r="C638">
        <v>2020</v>
      </c>
      <c r="D638">
        <v>2.173</v>
      </c>
      <c r="E638">
        <v>4.01</v>
      </c>
      <c r="F638">
        <v>1</v>
      </c>
      <c r="G638">
        <v>0.54</v>
      </c>
      <c r="H638">
        <v>2254104</v>
      </c>
      <c r="J638">
        <v>4.7169999999999996</v>
      </c>
    </row>
    <row r="639" spans="1:10" x14ac:dyDescent="0.45">
      <c r="A639" t="s">
        <v>287</v>
      </c>
      <c r="B639" t="s">
        <v>288</v>
      </c>
      <c r="C639">
        <v>2020</v>
      </c>
      <c r="D639">
        <v>0.76900000000000002</v>
      </c>
      <c r="E639">
        <v>15.62</v>
      </c>
      <c r="F639">
        <v>0.36</v>
      </c>
      <c r="G639">
        <v>0.32</v>
      </c>
      <c r="H639">
        <v>5087591</v>
      </c>
      <c r="J639">
        <v>5.24</v>
      </c>
    </row>
    <row r="640" spans="1:10" x14ac:dyDescent="0.45">
      <c r="A640" t="s">
        <v>289</v>
      </c>
      <c r="B640" t="s">
        <v>290</v>
      </c>
      <c r="C640">
        <v>2020</v>
      </c>
      <c r="D640">
        <v>47.067999999999998</v>
      </c>
      <c r="E640">
        <v>75.37</v>
      </c>
      <c r="F640">
        <v>24.03</v>
      </c>
      <c r="G640">
        <v>1.8</v>
      </c>
      <c r="H640">
        <v>6653946</v>
      </c>
      <c r="J640">
        <v>186.52699999999999</v>
      </c>
    </row>
    <row r="641" spans="1:10" x14ac:dyDescent="0.45">
      <c r="A641" t="s">
        <v>291</v>
      </c>
      <c r="B641" t="s">
        <v>292</v>
      </c>
      <c r="C641">
        <v>2020</v>
      </c>
      <c r="D641">
        <v>0.14199999999999999</v>
      </c>
      <c r="E641">
        <v>0.16</v>
      </c>
      <c r="F641">
        <v>0</v>
      </c>
      <c r="G641">
        <v>0</v>
      </c>
      <c r="H641">
        <v>38783</v>
      </c>
    </row>
    <row r="642" spans="1:10" x14ac:dyDescent="0.45">
      <c r="A642" t="s">
        <v>293</v>
      </c>
      <c r="B642" t="s">
        <v>294</v>
      </c>
      <c r="C642">
        <v>2020</v>
      </c>
      <c r="D642">
        <v>13.539</v>
      </c>
      <c r="E642">
        <v>24.13</v>
      </c>
      <c r="F642">
        <v>3</v>
      </c>
      <c r="G642">
        <v>4.6100000000000003</v>
      </c>
      <c r="H642">
        <v>2820269</v>
      </c>
      <c r="J642">
        <v>70.293999999999997</v>
      </c>
    </row>
    <row r="643" spans="1:10" x14ac:dyDescent="0.45">
      <c r="B643" t="s">
        <v>561</v>
      </c>
      <c r="C643">
        <v>2020</v>
      </c>
      <c r="D643">
        <v>198.49799999999999</v>
      </c>
      <c r="E643">
        <v>2041.08</v>
      </c>
      <c r="F643">
        <v>591.69000000000005</v>
      </c>
      <c r="G643">
        <v>331.61</v>
      </c>
      <c r="H643">
        <v>680258922</v>
      </c>
      <c r="J643">
        <v>837.24900000000002</v>
      </c>
    </row>
    <row r="644" spans="1:10" x14ac:dyDescent="0.45">
      <c r="B644" t="s">
        <v>562</v>
      </c>
      <c r="C644">
        <v>2020</v>
      </c>
      <c r="D644">
        <v>5804.3519999999999</v>
      </c>
      <c r="E644">
        <v>9994.82</v>
      </c>
      <c r="F644">
        <v>2488.88</v>
      </c>
      <c r="G644">
        <v>935.19</v>
      </c>
      <c r="H644">
        <v>3369707355</v>
      </c>
      <c r="J644">
        <v>20892.401999999998</v>
      </c>
    </row>
    <row r="645" spans="1:10" x14ac:dyDescent="0.45">
      <c r="A645" t="s">
        <v>295</v>
      </c>
      <c r="B645" t="s">
        <v>296</v>
      </c>
      <c r="C645">
        <v>2020</v>
      </c>
      <c r="D645">
        <v>8.0679999999999996</v>
      </c>
      <c r="E645">
        <v>8.5399999999999991</v>
      </c>
      <c r="F645">
        <v>0.56000000000000005</v>
      </c>
      <c r="G645">
        <v>0.36</v>
      </c>
      <c r="H645">
        <v>630401</v>
      </c>
      <c r="J645">
        <v>40.497999999999998</v>
      </c>
    </row>
    <row r="646" spans="1:10" x14ac:dyDescent="0.45">
      <c r="A646" t="s">
        <v>563</v>
      </c>
      <c r="B646" t="s">
        <v>297</v>
      </c>
      <c r="C646">
        <v>2020</v>
      </c>
      <c r="D646">
        <v>1.0329999999999999</v>
      </c>
      <c r="H646">
        <v>676287</v>
      </c>
      <c r="J646">
        <v>13.965</v>
      </c>
    </row>
    <row r="647" spans="1:10" x14ac:dyDescent="0.45">
      <c r="A647" t="s">
        <v>298</v>
      </c>
      <c r="B647" t="s">
        <v>299</v>
      </c>
      <c r="C647">
        <v>2020</v>
      </c>
      <c r="D647">
        <v>3.964</v>
      </c>
      <c r="E647">
        <v>40.21</v>
      </c>
      <c r="F647">
        <v>19.3</v>
      </c>
      <c r="G647">
        <v>7.97</v>
      </c>
      <c r="H647">
        <v>28225182</v>
      </c>
      <c r="J647">
        <v>12.631</v>
      </c>
    </row>
    <row r="648" spans="1:10" x14ac:dyDescent="0.45">
      <c r="A648" t="s">
        <v>300</v>
      </c>
      <c r="B648" t="s">
        <v>301</v>
      </c>
      <c r="C648">
        <v>2020</v>
      </c>
      <c r="D648">
        <v>1.871</v>
      </c>
      <c r="E648">
        <v>20.309999999999999</v>
      </c>
      <c r="F648">
        <v>4.59</v>
      </c>
      <c r="G648">
        <v>5.27</v>
      </c>
      <c r="H648">
        <v>19377058</v>
      </c>
      <c r="J648">
        <v>9.7520000000000007</v>
      </c>
    </row>
    <row r="649" spans="1:10" x14ac:dyDescent="0.45">
      <c r="A649" t="s">
        <v>302</v>
      </c>
      <c r="B649" t="s">
        <v>303</v>
      </c>
      <c r="C649">
        <v>2020</v>
      </c>
      <c r="D649">
        <v>269.24900000000002</v>
      </c>
      <c r="E649">
        <v>367.76</v>
      </c>
      <c r="F649">
        <v>37.68</v>
      </c>
      <c r="G649">
        <v>9.27</v>
      </c>
      <c r="H649">
        <v>33199988</v>
      </c>
      <c r="J649">
        <v>1195.1120000000001</v>
      </c>
    </row>
    <row r="650" spans="1:10" x14ac:dyDescent="0.45">
      <c r="A650" t="s">
        <v>304</v>
      </c>
      <c r="B650" t="s">
        <v>305</v>
      </c>
      <c r="C650">
        <v>2020</v>
      </c>
      <c r="D650">
        <v>1.649</v>
      </c>
      <c r="E650">
        <v>1.99</v>
      </c>
      <c r="F650">
        <v>0.14000000000000001</v>
      </c>
      <c r="G650">
        <v>0.01</v>
      </c>
      <c r="H650">
        <v>514451</v>
      </c>
      <c r="J650">
        <v>8.9039999999999999</v>
      </c>
    </row>
    <row r="651" spans="1:10" x14ac:dyDescent="0.45">
      <c r="A651" t="s">
        <v>306</v>
      </c>
      <c r="B651" t="s">
        <v>307</v>
      </c>
      <c r="C651">
        <v>2020</v>
      </c>
      <c r="D651">
        <v>6.4189999999999996</v>
      </c>
      <c r="E651">
        <v>43.49</v>
      </c>
      <c r="F651">
        <v>23.07</v>
      </c>
      <c r="G651">
        <v>15.09</v>
      </c>
      <c r="H651">
        <v>21224042</v>
      </c>
      <c r="J651">
        <v>24.257000000000001</v>
      </c>
    </row>
    <row r="652" spans="1:10" x14ac:dyDescent="0.45">
      <c r="A652" t="s">
        <v>308</v>
      </c>
      <c r="B652" t="s">
        <v>309</v>
      </c>
      <c r="C652">
        <v>2020</v>
      </c>
      <c r="D652">
        <v>1.597</v>
      </c>
      <c r="E652">
        <v>2.08</v>
      </c>
      <c r="F652">
        <v>0.23</v>
      </c>
      <c r="G652">
        <v>0.05</v>
      </c>
      <c r="H652">
        <v>515364</v>
      </c>
      <c r="J652">
        <v>37.14</v>
      </c>
    </row>
    <row r="653" spans="1:10" x14ac:dyDescent="0.45">
      <c r="A653" t="s">
        <v>310</v>
      </c>
      <c r="B653" t="s">
        <v>311</v>
      </c>
      <c r="C653">
        <v>2020</v>
      </c>
      <c r="D653">
        <v>0.14699999999999999</v>
      </c>
      <c r="E653">
        <v>0.16</v>
      </c>
      <c r="F653">
        <v>0.03</v>
      </c>
      <c r="G653">
        <v>0</v>
      </c>
      <c r="H653">
        <v>43437</v>
      </c>
    </row>
    <row r="654" spans="1:10" x14ac:dyDescent="0.45">
      <c r="A654" t="s">
        <v>313</v>
      </c>
      <c r="B654" t="s">
        <v>314</v>
      </c>
      <c r="C654">
        <v>2020</v>
      </c>
      <c r="D654">
        <v>4.1180000000000003</v>
      </c>
      <c r="E654">
        <v>12.97</v>
      </c>
      <c r="F654">
        <v>6.9</v>
      </c>
      <c r="G654">
        <v>3.27</v>
      </c>
      <c r="H654">
        <v>4498605</v>
      </c>
      <c r="J654">
        <v>17.475999999999999</v>
      </c>
    </row>
    <row r="655" spans="1:10" x14ac:dyDescent="0.45">
      <c r="A655" t="s">
        <v>315</v>
      </c>
      <c r="B655" t="s">
        <v>316</v>
      </c>
      <c r="C655">
        <v>2020</v>
      </c>
      <c r="D655">
        <v>3.8069999999999999</v>
      </c>
      <c r="E655">
        <v>6.41</v>
      </c>
      <c r="F655">
        <v>1.97</v>
      </c>
      <c r="G655">
        <v>0.22</v>
      </c>
      <c r="H655">
        <v>1297830</v>
      </c>
      <c r="J655">
        <v>24.977</v>
      </c>
    </row>
    <row r="656" spans="1:10" x14ac:dyDescent="0.45">
      <c r="A656" t="s">
        <v>318</v>
      </c>
      <c r="B656" t="s">
        <v>319</v>
      </c>
      <c r="C656">
        <v>2020</v>
      </c>
      <c r="D656">
        <v>442.28899999999999</v>
      </c>
      <c r="E656">
        <v>609.07000000000005</v>
      </c>
      <c r="F656">
        <v>144.58000000000001</v>
      </c>
      <c r="G656">
        <v>44.49</v>
      </c>
      <c r="H656">
        <v>125998296</v>
      </c>
      <c r="J656">
        <v>2064.19</v>
      </c>
    </row>
    <row r="657" spans="1:10" x14ac:dyDescent="0.45">
      <c r="A657" t="s">
        <v>564</v>
      </c>
      <c r="B657" t="s">
        <v>320</v>
      </c>
      <c r="C657">
        <v>2020</v>
      </c>
      <c r="D657">
        <v>0.14699999999999999</v>
      </c>
      <c r="E657">
        <v>0.16</v>
      </c>
      <c r="F657">
        <v>0.05</v>
      </c>
      <c r="G657">
        <v>0.03</v>
      </c>
      <c r="H657">
        <v>112119</v>
      </c>
      <c r="J657">
        <v>0.72299999999999998</v>
      </c>
    </row>
    <row r="658" spans="1:10" x14ac:dyDescent="0.45">
      <c r="B658" t="s">
        <v>565</v>
      </c>
      <c r="C658">
        <v>2020</v>
      </c>
      <c r="D658">
        <v>2521.9839999999999</v>
      </c>
    </row>
    <row r="659" spans="1:10" x14ac:dyDescent="0.45">
      <c r="A659" t="s">
        <v>321</v>
      </c>
      <c r="B659" t="s">
        <v>322</v>
      </c>
      <c r="C659">
        <v>2020</v>
      </c>
      <c r="D659">
        <v>5.2409999999999997</v>
      </c>
      <c r="E659">
        <v>13.17</v>
      </c>
      <c r="F659">
        <v>3.29</v>
      </c>
      <c r="G659">
        <v>0.99</v>
      </c>
      <c r="H659">
        <v>3084848</v>
      </c>
      <c r="J659">
        <v>40.320999999999998</v>
      </c>
    </row>
    <row r="660" spans="1:10" x14ac:dyDescent="0.45">
      <c r="A660" t="s">
        <v>567</v>
      </c>
      <c r="B660" t="s">
        <v>566</v>
      </c>
      <c r="C660">
        <v>2020</v>
      </c>
      <c r="H660">
        <v>36943</v>
      </c>
    </row>
    <row r="661" spans="1:10" x14ac:dyDescent="0.45">
      <c r="A661" t="s">
        <v>323</v>
      </c>
      <c r="B661" t="s">
        <v>324</v>
      </c>
      <c r="C661">
        <v>2020</v>
      </c>
      <c r="D661">
        <v>37.076999999999998</v>
      </c>
      <c r="E661">
        <v>76.38</v>
      </c>
      <c r="F661">
        <v>18.16</v>
      </c>
      <c r="G661">
        <v>14.25</v>
      </c>
      <c r="H661">
        <v>3294340</v>
      </c>
      <c r="J661">
        <v>67.128</v>
      </c>
    </row>
    <row r="662" spans="1:10" x14ac:dyDescent="0.45">
      <c r="A662" t="s">
        <v>325</v>
      </c>
      <c r="B662" t="s">
        <v>326</v>
      </c>
      <c r="C662">
        <v>2020</v>
      </c>
      <c r="D662">
        <v>2.407</v>
      </c>
      <c r="E662">
        <v>3.79</v>
      </c>
      <c r="F662">
        <v>0.79</v>
      </c>
      <c r="G662">
        <v>0.15</v>
      </c>
      <c r="H662">
        <v>629058</v>
      </c>
      <c r="J662">
        <v>11.287000000000001</v>
      </c>
    </row>
    <row r="663" spans="1:10" x14ac:dyDescent="0.45">
      <c r="A663" t="s">
        <v>327</v>
      </c>
      <c r="B663" t="s">
        <v>328</v>
      </c>
      <c r="C663">
        <v>2020</v>
      </c>
      <c r="D663">
        <v>2.1999999999999999E-2</v>
      </c>
      <c r="H663">
        <v>4526</v>
      </c>
      <c r="J663">
        <v>0.115</v>
      </c>
    </row>
    <row r="664" spans="1:10" x14ac:dyDescent="0.45">
      <c r="A664" t="s">
        <v>329</v>
      </c>
      <c r="B664" t="s">
        <v>330</v>
      </c>
      <c r="C664">
        <v>2020</v>
      </c>
      <c r="D664">
        <v>64.561000000000007</v>
      </c>
      <c r="E664">
        <v>86.1</v>
      </c>
      <c r="F664">
        <v>12.03</v>
      </c>
      <c r="G664">
        <v>8.6999999999999993</v>
      </c>
      <c r="H664">
        <v>36688768</v>
      </c>
      <c r="J664">
        <v>240.363</v>
      </c>
    </row>
    <row r="665" spans="1:10" x14ac:dyDescent="0.45">
      <c r="A665" t="s">
        <v>331</v>
      </c>
      <c r="B665" t="s">
        <v>332</v>
      </c>
      <c r="C665">
        <v>2020</v>
      </c>
      <c r="D665">
        <v>6.3760000000000003</v>
      </c>
      <c r="E665">
        <v>103.81</v>
      </c>
      <c r="F665">
        <v>24.51</v>
      </c>
      <c r="G665">
        <v>18.579999999999998</v>
      </c>
      <c r="H665">
        <v>31178242</v>
      </c>
      <c r="J665">
        <v>70.108999999999995</v>
      </c>
    </row>
    <row r="666" spans="1:10" x14ac:dyDescent="0.45">
      <c r="A666" t="s">
        <v>333</v>
      </c>
      <c r="B666" t="s">
        <v>334</v>
      </c>
      <c r="C666">
        <v>2020</v>
      </c>
      <c r="D666">
        <v>34.61</v>
      </c>
      <c r="E666">
        <v>246.64</v>
      </c>
      <c r="F666">
        <v>80.42</v>
      </c>
      <c r="G666">
        <v>30.39</v>
      </c>
      <c r="H666">
        <v>53423200</v>
      </c>
      <c r="J666">
        <v>170.05199999999999</v>
      </c>
    </row>
    <row r="667" spans="1:10" x14ac:dyDescent="0.45">
      <c r="A667" t="s">
        <v>335</v>
      </c>
      <c r="B667" t="s">
        <v>336</v>
      </c>
      <c r="C667">
        <v>2020</v>
      </c>
      <c r="D667">
        <v>3.6819999999999999</v>
      </c>
      <c r="E667">
        <v>24.12</v>
      </c>
      <c r="F667">
        <v>5.34</v>
      </c>
      <c r="G667">
        <v>3.92</v>
      </c>
      <c r="H667">
        <v>2489099</v>
      </c>
      <c r="J667">
        <v>22.303000000000001</v>
      </c>
    </row>
    <row r="668" spans="1:10" x14ac:dyDescent="0.45">
      <c r="A668" t="s">
        <v>337</v>
      </c>
      <c r="B668" t="s">
        <v>338</v>
      </c>
      <c r="C668">
        <v>2020</v>
      </c>
      <c r="D668">
        <v>5.0999999999999997E-2</v>
      </c>
      <c r="E668">
        <v>0.05</v>
      </c>
      <c r="F668">
        <v>0</v>
      </c>
      <c r="G668">
        <v>0</v>
      </c>
      <c r="H668">
        <v>12339</v>
      </c>
      <c r="J668">
        <v>0.26100000000000001</v>
      </c>
    </row>
    <row r="669" spans="1:10" x14ac:dyDescent="0.45">
      <c r="A669" t="s">
        <v>339</v>
      </c>
      <c r="B669" t="s">
        <v>340</v>
      </c>
      <c r="C669">
        <v>2020</v>
      </c>
      <c r="D669">
        <v>14.901999999999999</v>
      </c>
      <c r="E669">
        <v>48.48</v>
      </c>
      <c r="F669">
        <v>23.76</v>
      </c>
      <c r="G669">
        <v>7.3</v>
      </c>
      <c r="H669">
        <v>29348626</v>
      </c>
      <c r="J669">
        <v>49.241</v>
      </c>
    </row>
    <row r="670" spans="1:10" x14ac:dyDescent="0.45">
      <c r="A670" t="s">
        <v>341</v>
      </c>
      <c r="B670" t="s">
        <v>342</v>
      </c>
      <c r="C670">
        <v>2020</v>
      </c>
      <c r="D670">
        <v>136.685</v>
      </c>
      <c r="E670">
        <v>162.55000000000001</v>
      </c>
      <c r="F670">
        <v>15.2</v>
      </c>
      <c r="G670">
        <v>8.34</v>
      </c>
      <c r="H670">
        <v>17434562</v>
      </c>
      <c r="J670">
        <v>988.63599999999997</v>
      </c>
    </row>
    <row r="671" spans="1:10" x14ac:dyDescent="0.45">
      <c r="A671" t="s">
        <v>343</v>
      </c>
      <c r="B671" t="s">
        <v>344</v>
      </c>
      <c r="C671">
        <v>2020</v>
      </c>
      <c r="D671">
        <v>5.109</v>
      </c>
      <c r="H671">
        <v>286412</v>
      </c>
      <c r="J671">
        <v>21.27</v>
      </c>
    </row>
    <row r="672" spans="1:10" x14ac:dyDescent="0.45">
      <c r="A672" t="s">
        <v>345</v>
      </c>
      <c r="B672" t="s">
        <v>346</v>
      </c>
      <c r="C672">
        <v>2020</v>
      </c>
      <c r="D672">
        <v>34.237000000000002</v>
      </c>
      <c r="E672">
        <v>70.86</v>
      </c>
      <c r="F672">
        <v>32.24</v>
      </c>
      <c r="G672">
        <v>14.91</v>
      </c>
      <c r="H672">
        <v>5061130</v>
      </c>
      <c r="J672">
        <v>239.81899999999999</v>
      </c>
    </row>
    <row r="673" spans="1:10" x14ac:dyDescent="0.45">
      <c r="A673" t="s">
        <v>347</v>
      </c>
      <c r="B673" t="s">
        <v>348</v>
      </c>
      <c r="C673">
        <v>2020</v>
      </c>
      <c r="D673">
        <v>4.7480000000000002</v>
      </c>
      <c r="E673">
        <v>38.15</v>
      </c>
      <c r="F673">
        <v>9.69</v>
      </c>
      <c r="G673">
        <v>3.68</v>
      </c>
      <c r="H673">
        <v>6755900</v>
      </c>
      <c r="J673">
        <v>28.629000000000001</v>
      </c>
    </row>
    <row r="674" spans="1:10" x14ac:dyDescent="0.45">
      <c r="A674" t="s">
        <v>349</v>
      </c>
      <c r="B674" t="s">
        <v>350</v>
      </c>
      <c r="C674">
        <v>2020</v>
      </c>
      <c r="D674">
        <v>2.8170000000000002</v>
      </c>
      <c r="E674">
        <v>46.04</v>
      </c>
      <c r="F674">
        <v>28.58</v>
      </c>
      <c r="G674">
        <v>13.25</v>
      </c>
      <c r="H674">
        <v>24333644</v>
      </c>
      <c r="J674">
        <v>10.766</v>
      </c>
    </row>
    <row r="675" spans="1:10" x14ac:dyDescent="0.45">
      <c r="A675" t="s">
        <v>351</v>
      </c>
      <c r="B675" t="s">
        <v>352</v>
      </c>
      <c r="C675">
        <v>2020</v>
      </c>
      <c r="D675">
        <v>123.822</v>
      </c>
      <c r="E675">
        <v>369.38</v>
      </c>
      <c r="F675">
        <v>151.56</v>
      </c>
      <c r="G675">
        <v>41.74</v>
      </c>
      <c r="H675">
        <v>208327408</v>
      </c>
      <c r="J675">
        <v>509.37400000000002</v>
      </c>
    </row>
    <row r="676" spans="1:10" x14ac:dyDescent="0.45">
      <c r="A676" t="s">
        <v>353</v>
      </c>
      <c r="B676" t="s">
        <v>354</v>
      </c>
      <c r="C676">
        <v>2020</v>
      </c>
      <c r="D676">
        <v>7.0000000000000001E-3</v>
      </c>
      <c r="E676">
        <v>0</v>
      </c>
      <c r="F676">
        <v>0</v>
      </c>
      <c r="G676">
        <v>0</v>
      </c>
      <c r="H676">
        <v>1963</v>
      </c>
      <c r="J676">
        <v>3.1E-2</v>
      </c>
    </row>
    <row r="677" spans="1:10" x14ac:dyDescent="0.45">
      <c r="B677" t="s">
        <v>568</v>
      </c>
      <c r="C677">
        <v>2020</v>
      </c>
      <c r="D677">
        <v>22973.482</v>
      </c>
    </row>
    <row r="678" spans="1:10" x14ac:dyDescent="0.45">
      <c r="B678" t="s">
        <v>355</v>
      </c>
      <c r="C678">
        <v>2020</v>
      </c>
      <c r="D678">
        <v>5835.1009999999997</v>
      </c>
      <c r="E678">
        <v>6907.83</v>
      </c>
      <c r="F678">
        <v>1075.6099999999999</v>
      </c>
      <c r="G678">
        <v>378.87</v>
      </c>
      <c r="H678">
        <v>594263186</v>
      </c>
      <c r="J678">
        <v>31053.17</v>
      </c>
    </row>
    <row r="679" spans="1:10" x14ac:dyDescent="0.45">
      <c r="B679" t="s">
        <v>569</v>
      </c>
      <c r="C679">
        <v>2020</v>
      </c>
      <c r="D679">
        <v>5680.3620000000001</v>
      </c>
    </row>
    <row r="680" spans="1:10" x14ac:dyDescent="0.45">
      <c r="B680" t="s">
        <v>356</v>
      </c>
      <c r="C680">
        <v>2020</v>
      </c>
      <c r="D680">
        <v>1120.473</v>
      </c>
    </row>
    <row r="681" spans="1:10" x14ac:dyDescent="0.45">
      <c r="A681" t="s">
        <v>357</v>
      </c>
      <c r="B681" t="s">
        <v>358</v>
      </c>
      <c r="C681">
        <v>2020</v>
      </c>
      <c r="D681">
        <v>49.814</v>
      </c>
      <c r="E681">
        <v>79.44</v>
      </c>
      <c r="F681">
        <v>18.149999999999999</v>
      </c>
      <c r="G681">
        <v>2.59</v>
      </c>
      <c r="H681">
        <v>25867474</v>
      </c>
      <c r="J681">
        <v>99.828999999999994</v>
      </c>
    </row>
    <row r="682" spans="1:10" x14ac:dyDescent="0.45">
      <c r="A682" t="s">
        <v>359</v>
      </c>
      <c r="B682" t="s">
        <v>360</v>
      </c>
      <c r="C682">
        <v>2020</v>
      </c>
      <c r="D682">
        <v>6.9539999999999997</v>
      </c>
      <c r="E682">
        <v>9.77</v>
      </c>
      <c r="F682">
        <v>2.37</v>
      </c>
      <c r="G682">
        <v>0.55000000000000004</v>
      </c>
      <c r="H682">
        <v>2111078</v>
      </c>
      <c r="J682">
        <v>27.07</v>
      </c>
    </row>
    <row r="683" spans="1:10" x14ac:dyDescent="0.45">
      <c r="A683" t="s">
        <v>361</v>
      </c>
      <c r="B683" t="s">
        <v>362</v>
      </c>
      <c r="C683">
        <v>2020</v>
      </c>
      <c r="D683">
        <v>41.231000000000002</v>
      </c>
      <c r="E683">
        <v>31.33</v>
      </c>
      <c r="F683">
        <v>4.34</v>
      </c>
      <c r="G683">
        <v>3.52</v>
      </c>
      <c r="H683">
        <v>5379836</v>
      </c>
      <c r="J683">
        <v>558.90499999999997</v>
      </c>
    </row>
    <row r="684" spans="1:10" x14ac:dyDescent="0.45">
      <c r="B684" t="s">
        <v>570</v>
      </c>
      <c r="C684">
        <v>2020</v>
      </c>
      <c r="D684">
        <v>11175.48</v>
      </c>
    </row>
    <row r="685" spans="1:10" x14ac:dyDescent="0.45">
      <c r="B685" t="s">
        <v>584</v>
      </c>
      <c r="C685">
        <v>2020</v>
      </c>
    </row>
    <row r="686" spans="1:10" x14ac:dyDescent="0.45">
      <c r="B686" t="s">
        <v>363</v>
      </c>
      <c r="C686">
        <v>2020</v>
      </c>
      <c r="D686">
        <v>447.29199999999997</v>
      </c>
      <c r="E686">
        <v>755.63</v>
      </c>
      <c r="F686">
        <v>181.59</v>
      </c>
      <c r="G686">
        <v>72.13</v>
      </c>
      <c r="H686">
        <v>43933757</v>
      </c>
      <c r="J686">
        <v>1826.9010000000001</v>
      </c>
    </row>
    <row r="687" spans="1:10" x14ac:dyDescent="0.45">
      <c r="B687" t="s">
        <v>571</v>
      </c>
      <c r="C687">
        <v>2020</v>
      </c>
      <c r="D687">
        <v>439.56799999999998</v>
      </c>
    </row>
    <row r="688" spans="1:10" x14ac:dyDescent="0.45">
      <c r="A688" t="s">
        <v>364</v>
      </c>
      <c r="B688" t="s">
        <v>365</v>
      </c>
      <c r="C688">
        <v>2020</v>
      </c>
      <c r="D688">
        <v>65.429000000000002</v>
      </c>
      <c r="E688">
        <v>95.1</v>
      </c>
      <c r="F688">
        <v>19.84</v>
      </c>
      <c r="G688">
        <v>1.03</v>
      </c>
      <c r="H688">
        <v>4543406</v>
      </c>
      <c r="J688">
        <v>359.10300000000001</v>
      </c>
    </row>
    <row r="689" spans="1:10" x14ac:dyDescent="0.45">
      <c r="A689" t="s">
        <v>366</v>
      </c>
      <c r="B689" t="s">
        <v>367</v>
      </c>
      <c r="C689">
        <v>2020</v>
      </c>
      <c r="D689">
        <v>200.60300000000001</v>
      </c>
      <c r="E689">
        <v>443.6</v>
      </c>
      <c r="F689">
        <v>169.43</v>
      </c>
      <c r="G689">
        <v>68.97</v>
      </c>
      <c r="H689">
        <v>227196736</v>
      </c>
      <c r="J689">
        <v>977.21699999999998</v>
      </c>
    </row>
    <row r="690" spans="1:10" x14ac:dyDescent="0.45">
      <c r="A690" t="s">
        <v>368</v>
      </c>
      <c r="B690" t="s">
        <v>369</v>
      </c>
      <c r="C690">
        <v>2020</v>
      </c>
      <c r="D690">
        <v>0.21299999999999999</v>
      </c>
      <c r="E690">
        <v>0.2</v>
      </c>
      <c r="F690">
        <v>0.02</v>
      </c>
      <c r="G690">
        <v>0</v>
      </c>
      <c r="H690">
        <v>17999</v>
      </c>
    </row>
    <row r="691" spans="1:10" x14ac:dyDescent="0.45">
      <c r="A691" t="s">
        <v>370</v>
      </c>
      <c r="B691" t="s">
        <v>371</v>
      </c>
      <c r="C691">
        <v>2020</v>
      </c>
      <c r="D691">
        <v>3.327</v>
      </c>
      <c r="H691">
        <v>5019407</v>
      </c>
      <c r="J691">
        <v>20.027999999999999</v>
      </c>
    </row>
    <row r="692" spans="1:10" x14ac:dyDescent="0.45">
      <c r="A692" t="s">
        <v>372</v>
      </c>
      <c r="B692" t="s">
        <v>373</v>
      </c>
      <c r="C692">
        <v>2020</v>
      </c>
      <c r="D692">
        <v>10.324</v>
      </c>
      <c r="E692">
        <v>21.46</v>
      </c>
      <c r="F692">
        <v>5.05</v>
      </c>
      <c r="G692">
        <v>1.25</v>
      </c>
      <c r="H692">
        <v>4294391</v>
      </c>
      <c r="J692">
        <v>118.70099999999999</v>
      </c>
    </row>
    <row r="693" spans="1:10" x14ac:dyDescent="0.45">
      <c r="B693" t="s">
        <v>585</v>
      </c>
      <c r="C693">
        <v>2020</v>
      </c>
    </row>
    <row r="694" spans="1:10" x14ac:dyDescent="0.45">
      <c r="A694" t="s">
        <v>375</v>
      </c>
      <c r="B694" t="s">
        <v>376</v>
      </c>
      <c r="C694">
        <v>2020</v>
      </c>
      <c r="D694">
        <v>7.7240000000000002</v>
      </c>
      <c r="E694">
        <v>51.65</v>
      </c>
      <c r="F694">
        <v>10.87</v>
      </c>
      <c r="G694">
        <v>1.72</v>
      </c>
      <c r="H694">
        <v>9749641</v>
      </c>
      <c r="J694">
        <v>21.097000000000001</v>
      </c>
    </row>
    <row r="695" spans="1:10" x14ac:dyDescent="0.45">
      <c r="A695" t="s">
        <v>377</v>
      </c>
      <c r="B695" t="s">
        <v>378</v>
      </c>
      <c r="C695">
        <v>2020</v>
      </c>
      <c r="D695">
        <v>7.3659999999999997</v>
      </c>
      <c r="E695">
        <v>97.29</v>
      </c>
      <c r="F695">
        <v>30.36</v>
      </c>
      <c r="G695">
        <v>11.54</v>
      </c>
      <c r="H695">
        <v>6618700</v>
      </c>
      <c r="J695">
        <v>122.4</v>
      </c>
    </row>
    <row r="696" spans="1:10" x14ac:dyDescent="0.45">
      <c r="A696" t="s">
        <v>379</v>
      </c>
      <c r="B696" t="s">
        <v>380</v>
      </c>
      <c r="C696">
        <v>2020</v>
      </c>
      <c r="D696">
        <v>46.965000000000003</v>
      </c>
      <c r="E696">
        <v>179.78</v>
      </c>
      <c r="F696">
        <v>31.76</v>
      </c>
      <c r="G696">
        <v>10.29</v>
      </c>
      <c r="H696">
        <v>33304768</v>
      </c>
      <c r="J696">
        <v>278.60899999999998</v>
      </c>
    </row>
    <row r="697" spans="1:10" x14ac:dyDescent="0.45">
      <c r="A697" t="s">
        <v>381</v>
      </c>
      <c r="B697" t="s">
        <v>382</v>
      </c>
      <c r="C697">
        <v>2020</v>
      </c>
      <c r="D697">
        <v>132.851</v>
      </c>
      <c r="E697">
        <v>227.52</v>
      </c>
      <c r="F697">
        <v>65.760000000000005</v>
      </c>
      <c r="G697">
        <v>14.5</v>
      </c>
      <c r="H697">
        <v>112190984</v>
      </c>
      <c r="J697">
        <v>512.19000000000005</v>
      </c>
    </row>
    <row r="698" spans="1:10" x14ac:dyDescent="0.45">
      <c r="A698" t="s">
        <v>383</v>
      </c>
      <c r="B698" t="s">
        <v>384</v>
      </c>
      <c r="C698">
        <v>2020</v>
      </c>
      <c r="D698">
        <v>302.43700000000001</v>
      </c>
      <c r="E698">
        <v>320.92</v>
      </c>
      <c r="F698">
        <v>29.54</v>
      </c>
      <c r="G698">
        <v>22.87</v>
      </c>
      <c r="H698">
        <v>38428368</v>
      </c>
      <c r="J698">
        <v>1134.18</v>
      </c>
    </row>
    <row r="699" spans="1:10" x14ac:dyDescent="0.45">
      <c r="A699" t="s">
        <v>385</v>
      </c>
      <c r="B699" t="s">
        <v>386</v>
      </c>
      <c r="C699">
        <v>2020</v>
      </c>
      <c r="D699">
        <v>41.695</v>
      </c>
      <c r="E699">
        <v>56.01</v>
      </c>
      <c r="F699">
        <v>11.44</v>
      </c>
      <c r="G699">
        <v>3.16</v>
      </c>
      <c r="H699">
        <v>10298186</v>
      </c>
      <c r="J699">
        <v>265.50900000000001</v>
      </c>
    </row>
    <row r="700" spans="1:10" x14ac:dyDescent="0.45">
      <c r="A700" t="s">
        <v>387</v>
      </c>
      <c r="B700" t="s">
        <v>388</v>
      </c>
      <c r="C700">
        <v>2020</v>
      </c>
      <c r="H700">
        <v>3271570</v>
      </c>
      <c r="J700">
        <v>70.206999999999994</v>
      </c>
    </row>
    <row r="701" spans="1:10" x14ac:dyDescent="0.45">
      <c r="A701" t="s">
        <v>389</v>
      </c>
      <c r="B701" t="s">
        <v>390</v>
      </c>
      <c r="C701">
        <v>2020</v>
      </c>
      <c r="D701">
        <v>102.501</v>
      </c>
      <c r="E701">
        <v>119.61</v>
      </c>
      <c r="F701">
        <v>30.71</v>
      </c>
      <c r="G701">
        <v>0.6</v>
      </c>
      <c r="H701">
        <v>2760390</v>
      </c>
      <c r="J701">
        <v>508.11799999999999</v>
      </c>
    </row>
    <row r="702" spans="1:10" x14ac:dyDescent="0.45">
      <c r="A702" t="s">
        <v>392</v>
      </c>
      <c r="B702" t="s">
        <v>393</v>
      </c>
      <c r="C702">
        <v>2020</v>
      </c>
      <c r="D702">
        <v>74.027000000000001</v>
      </c>
      <c r="E702">
        <v>72.84</v>
      </c>
      <c r="F702">
        <v>16.46</v>
      </c>
      <c r="G702">
        <v>9.16</v>
      </c>
      <c r="H702">
        <v>19442040</v>
      </c>
      <c r="J702">
        <v>369.37599999999998</v>
      </c>
    </row>
    <row r="703" spans="1:10" x14ac:dyDescent="0.45">
      <c r="A703" t="s">
        <v>394</v>
      </c>
      <c r="B703" t="s">
        <v>395</v>
      </c>
      <c r="C703">
        <v>2020</v>
      </c>
      <c r="D703">
        <v>1632.9290000000001</v>
      </c>
      <c r="E703">
        <v>1799.98</v>
      </c>
      <c r="F703">
        <v>618.82000000000005</v>
      </c>
      <c r="G703">
        <v>70.97</v>
      </c>
      <c r="H703">
        <v>145617328</v>
      </c>
      <c r="J703">
        <v>8075.2889999999998</v>
      </c>
    </row>
    <row r="704" spans="1:10" x14ac:dyDescent="0.45">
      <c r="A704" t="s">
        <v>396</v>
      </c>
      <c r="B704" t="s">
        <v>397</v>
      </c>
      <c r="C704">
        <v>2020</v>
      </c>
      <c r="D704">
        <v>1.3720000000000001</v>
      </c>
      <c r="E704">
        <v>7.59</v>
      </c>
      <c r="F704">
        <v>2.68</v>
      </c>
      <c r="G704">
        <v>2.0099999999999998</v>
      </c>
      <c r="H704">
        <v>13146367</v>
      </c>
      <c r="J704">
        <v>6.532</v>
      </c>
    </row>
    <row r="705" spans="1:10" x14ac:dyDescent="0.45">
      <c r="B705" t="s">
        <v>586</v>
      </c>
      <c r="C705">
        <v>2020</v>
      </c>
    </row>
    <row r="706" spans="1:10" x14ac:dyDescent="0.45">
      <c r="A706" t="s">
        <v>399</v>
      </c>
      <c r="B706" t="s">
        <v>400</v>
      </c>
      <c r="C706">
        <v>2020</v>
      </c>
      <c r="D706">
        <v>1.7999999999999999E-2</v>
      </c>
      <c r="H706">
        <v>5448</v>
      </c>
      <c r="J706">
        <v>5.0999999999999997E-2</v>
      </c>
    </row>
    <row r="707" spans="1:10" x14ac:dyDescent="0.45">
      <c r="A707" t="s">
        <v>401</v>
      </c>
      <c r="B707" t="s">
        <v>402</v>
      </c>
      <c r="C707">
        <v>2020</v>
      </c>
      <c r="D707">
        <v>0.23100000000000001</v>
      </c>
      <c r="E707">
        <v>0.33</v>
      </c>
      <c r="F707">
        <v>0.08</v>
      </c>
      <c r="G707">
        <v>0.01</v>
      </c>
      <c r="H707">
        <v>47666</v>
      </c>
      <c r="J707">
        <v>0.93600000000000005</v>
      </c>
    </row>
    <row r="708" spans="1:10" x14ac:dyDescent="0.45">
      <c r="A708" t="s">
        <v>403</v>
      </c>
      <c r="B708" t="s">
        <v>404</v>
      </c>
      <c r="C708">
        <v>2020</v>
      </c>
      <c r="D708">
        <v>0.48399999999999999</v>
      </c>
      <c r="E708">
        <v>0.7</v>
      </c>
      <c r="F708">
        <v>0.27</v>
      </c>
      <c r="G708">
        <v>0.03</v>
      </c>
      <c r="H708">
        <v>179245</v>
      </c>
      <c r="J708">
        <v>2.2959999999999998</v>
      </c>
    </row>
    <row r="709" spans="1:10" x14ac:dyDescent="0.45">
      <c r="A709" t="s">
        <v>405</v>
      </c>
      <c r="B709" t="s">
        <v>406</v>
      </c>
      <c r="C709">
        <v>2020</v>
      </c>
      <c r="D709">
        <v>6.2E-2</v>
      </c>
      <c r="H709">
        <v>5930</v>
      </c>
      <c r="J709">
        <v>0.34100000000000003</v>
      </c>
    </row>
    <row r="710" spans="1:10" x14ac:dyDescent="0.45">
      <c r="A710" t="s">
        <v>407</v>
      </c>
      <c r="B710" t="s">
        <v>408</v>
      </c>
      <c r="C710">
        <v>2020</v>
      </c>
      <c r="D710">
        <v>0.245</v>
      </c>
      <c r="E710">
        <v>0.3</v>
      </c>
      <c r="F710">
        <v>7.0000000000000007E-2</v>
      </c>
      <c r="G710">
        <v>0.01</v>
      </c>
      <c r="H710">
        <v>104644</v>
      </c>
      <c r="J710">
        <v>0.81499999999999995</v>
      </c>
    </row>
    <row r="711" spans="1:10" x14ac:dyDescent="0.45">
      <c r="A711" t="s">
        <v>409</v>
      </c>
      <c r="B711" t="s">
        <v>410</v>
      </c>
      <c r="C711">
        <v>2020</v>
      </c>
      <c r="D711">
        <v>0.24199999999999999</v>
      </c>
      <c r="E711">
        <v>0.65</v>
      </c>
      <c r="F711">
        <v>0.27</v>
      </c>
      <c r="G711">
        <v>0.05</v>
      </c>
      <c r="H711">
        <v>214934</v>
      </c>
      <c r="J711">
        <v>1.552</v>
      </c>
    </row>
    <row r="712" spans="1:10" x14ac:dyDescent="0.45">
      <c r="A712" t="s">
        <v>573</v>
      </c>
      <c r="B712" t="s">
        <v>572</v>
      </c>
      <c r="C712">
        <v>2020</v>
      </c>
      <c r="H712">
        <v>34038</v>
      </c>
    </row>
    <row r="713" spans="1:10" x14ac:dyDescent="0.45">
      <c r="A713" t="s">
        <v>411</v>
      </c>
      <c r="B713" t="s">
        <v>412</v>
      </c>
      <c r="C713">
        <v>2020</v>
      </c>
      <c r="D713">
        <v>0.13900000000000001</v>
      </c>
      <c r="E713">
        <v>0.4</v>
      </c>
      <c r="F713">
        <v>0.01</v>
      </c>
      <c r="G713">
        <v>0.02</v>
      </c>
      <c r="H713">
        <v>218650</v>
      </c>
      <c r="J713">
        <v>0.70099999999999996</v>
      </c>
    </row>
    <row r="714" spans="1:10" x14ac:dyDescent="0.45">
      <c r="A714" t="s">
        <v>413</v>
      </c>
      <c r="B714" t="s">
        <v>414</v>
      </c>
      <c r="C714">
        <v>2020</v>
      </c>
      <c r="D714">
        <v>610.77300000000002</v>
      </c>
      <c r="E714">
        <v>712.59</v>
      </c>
      <c r="F714">
        <v>102.63</v>
      </c>
      <c r="G714">
        <v>8.25</v>
      </c>
      <c r="H714">
        <v>35997108</v>
      </c>
      <c r="J714">
        <v>2890.9270000000001</v>
      </c>
    </row>
    <row r="715" spans="1:10" x14ac:dyDescent="0.45">
      <c r="A715" t="s">
        <v>415</v>
      </c>
      <c r="B715" t="s">
        <v>416</v>
      </c>
      <c r="C715">
        <v>2020</v>
      </c>
      <c r="D715">
        <v>10.821</v>
      </c>
      <c r="E715">
        <v>34.71</v>
      </c>
      <c r="F715">
        <v>11.81</v>
      </c>
      <c r="G715">
        <v>6.07</v>
      </c>
      <c r="H715">
        <v>16436120</v>
      </c>
      <c r="J715">
        <v>41.622999999999998</v>
      </c>
    </row>
    <row r="716" spans="1:10" x14ac:dyDescent="0.45">
      <c r="A716" t="s">
        <v>417</v>
      </c>
      <c r="B716" t="s">
        <v>418</v>
      </c>
      <c r="C716">
        <v>2020</v>
      </c>
      <c r="D716">
        <v>45.17</v>
      </c>
      <c r="E716">
        <v>62.81</v>
      </c>
      <c r="F716">
        <v>11.74</v>
      </c>
      <c r="G716">
        <v>4.38</v>
      </c>
      <c r="H716">
        <v>7358010</v>
      </c>
      <c r="J716">
        <v>192.86799999999999</v>
      </c>
    </row>
    <row r="717" spans="1:10" x14ac:dyDescent="0.45">
      <c r="A717" t="s">
        <v>419</v>
      </c>
      <c r="B717" t="s">
        <v>420</v>
      </c>
      <c r="C717">
        <v>2020</v>
      </c>
      <c r="D717">
        <v>0.60799999999999998</v>
      </c>
      <c r="E717">
        <v>0.77</v>
      </c>
      <c r="F717">
        <v>0.09</v>
      </c>
      <c r="G717">
        <v>0</v>
      </c>
      <c r="H717">
        <v>105545</v>
      </c>
      <c r="J717">
        <v>4.6130000000000004</v>
      </c>
    </row>
    <row r="718" spans="1:10" x14ac:dyDescent="0.45">
      <c r="A718" t="s">
        <v>421</v>
      </c>
      <c r="B718" t="s">
        <v>422</v>
      </c>
      <c r="C718">
        <v>2020</v>
      </c>
      <c r="D718">
        <v>1.026</v>
      </c>
      <c r="E718">
        <v>9.31</v>
      </c>
      <c r="F718">
        <v>3.6</v>
      </c>
      <c r="G718">
        <v>1.1399999999999999</v>
      </c>
      <c r="H718">
        <v>8233973</v>
      </c>
      <c r="J718">
        <v>3.9569999999999999</v>
      </c>
    </row>
    <row r="719" spans="1:10" x14ac:dyDescent="0.45">
      <c r="A719" t="s">
        <v>423</v>
      </c>
      <c r="B719" t="s">
        <v>424</v>
      </c>
      <c r="C719">
        <v>2020</v>
      </c>
      <c r="D719">
        <v>54.813000000000002</v>
      </c>
      <c r="E719">
        <v>64.3</v>
      </c>
      <c r="F719">
        <v>4.3499999999999996</v>
      </c>
      <c r="G719">
        <v>10.31</v>
      </c>
      <c r="H719">
        <v>5909874</v>
      </c>
      <c r="J719">
        <v>911.63499999999999</v>
      </c>
    </row>
    <row r="720" spans="1:10" x14ac:dyDescent="0.45">
      <c r="A720" t="s">
        <v>425</v>
      </c>
      <c r="B720" t="s">
        <v>426</v>
      </c>
      <c r="C720">
        <v>2020</v>
      </c>
      <c r="D720">
        <v>0.65200000000000002</v>
      </c>
      <c r="H720">
        <v>43638</v>
      </c>
    </row>
    <row r="721" spans="1:10" x14ac:dyDescent="0.45">
      <c r="A721" t="s">
        <v>427</v>
      </c>
      <c r="B721" t="s">
        <v>428</v>
      </c>
      <c r="C721">
        <v>2020</v>
      </c>
      <c r="D721">
        <v>31.097000000000001</v>
      </c>
      <c r="E721">
        <v>34.950000000000003</v>
      </c>
      <c r="F721">
        <v>4.41</v>
      </c>
      <c r="G721">
        <v>2.0299999999999998</v>
      </c>
      <c r="H721">
        <v>5456681</v>
      </c>
      <c r="J721">
        <v>181.125</v>
      </c>
    </row>
    <row r="722" spans="1:10" x14ac:dyDescent="0.45">
      <c r="A722" t="s">
        <v>429</v>
      </c>
      <c r="B722" t="s">
        <v>430</v>
      </c>
      <c r="C722">
        <v>2020</v>
      </c>
      <c r="D722">
        <v>12.855</v>
      </c>
      <c r="E722">
        <v>15.65</v>
      </c>
      <c r="F722">
        <v>1.7</v>
      </c>
      <c r="G722">
        <v>0.81</v>
      </c>
      <c r="H722">
        <v>2117648</v>
      </c>
      <c r="J722">
        <v>77.385000000000005</v>
      </c>
    </row>
    <row r="723" spans="1:10" x14ac:dyDescent="0.45">
      <c r="A723" t="s">
        <v>431</v>
      </c>
      <c r="B723" t="s">
        <v>432</v>
      </c>
      <c r="C723">
        <v>2020</v>
      </c>
      <c r="D723">
        <v>0.28899999999999998</v>
      </c>
      <c r="E723">
        <v>46.25</v>
      </c>
      <c r="F723">
        <v>0.42</v>
      </c>
      <c r="G723">
        <v>0.02</v>
      </c>
      <c r="H723">
        <v>691198</v>
      </c>
      <c r="J723">
        <v>1.298</v>
      </c>
    </row>
    <row r="724" spans="1:10" x14ac:dyDescent="0.45">
      <c r="A724" t="s">
        <v>433</v>
      </c>
      <c r="B724" t="s">
        <v>434</v>
      </c>
      <c r="C724">
        <v>2020</v>
      </c>
      <c r="D724">
        <v>0.59699999999999998</v>
      </c>
      <c r="E724">
        <v>43.62</v>
      </c>
      <c r="F724">
        <v>18.75</v>
      </c>
      <c r="G724">
        <v>6.55</v>
      </c>
      <c r="H724">
        <v>16537018</v>
      </c>
      <c r="J724">
        <v>3.5070000000000001</v>
      </c>
    </row>
    <row r="725" spans="1:10" x14ac:dyDescent="0.45">
      <c r="A725" t="s">
        <v>435</v>
      </c>
      <c r="B725" t="s">
        <v>436</v>
      </c>
      <c r="C725">
        <v>2020</v>
      </c>
      <c r="D725">
        <v>434.82900000000001</v>
      </c>
      <c r="E725">
        <v>508.38</v>
      </c>
      <c r="F725">
        <v>72.3</v>
      </c>
      <c r="G725">
        <v>18.09</v>
      </c>
      <c r="H725">
        <v>58801928</v>
      </c>
      <c r="J725">
        <v>1385.9</v>
      </c>
    </row>
    <row r="726" spans="1:10" x14ac:dyDescent="0.45">
      <c r="B726" t="s">
        <v>437</v>
      </c>
      <c r="C726">
        <v>2020</v>
      </c>
      <c r="D726">
        <v>961.4</v>
      </c>
      <c r="E726">
        <v>2990.71</v>
      </c>
      <c r="F726">
        <v>922.06</v>
      </c>
      <c r="G726">
        <v>348.01</v>
      </c>
      <c r="H726">
        <v>431530105</v>
      </c>
      <c r="J726">
        <v>6497.19</v>
      </c>
    </row>
    <row r="727" spans="1:10" x14ac:dyDescent="0.45">
      <c r="B727" t="s">
        <v>574</v>
      </c>
      <c r="C727">
        <v>2020</v>
      </c>
      <c r="D727">
        <v>961.4</v>
      </c>
    </row>
    <row r="728" spans="1:10" x14ac:dyDescent="0.45">
      <c r="A728" t="s">
        <v>438</v>
      </c>
      <c r="B728" t="s">
        <v>439</v>
      </c>
      <c r="C728">
        <v>2020</v>
      </c>
      <c r="D728">
        <v>597.63400000000001</v>
      </c>
      <c r="E728">
        <v>613.54</v>
      </c>
      <c r="F728">
        <v>21.99</v>
      </c>
      <c r="G728">
        <v>10.1</v>
      </c>
      <c r="H728">
        <v>51844688</v>
      </c>
      <c r="J728">
        <v>3334.1909999999998</v>
      </c>
    </row>
    <row r="729" spans="1:10" x14ac:dyDescent="0.45">
      <c r="A729" t="s">
        <v>440</v>
      </c>
      <c r="B729" t="s">
        <v>441</v>
      </c>
      <c r="C729">
        <v>2020</v>
      </c>
      <c r="D729">
        <v>1.6930000000000001</v>
      </c>
      <c r="E729">
        <v>70.61</v>
      </c>
      <c r="F729">
        <v>33.89</v>
      </c>
      <c r="G729">
        <v>23.46</v>
      </c>
      <c r="H729">
        <v>10606224</v>
      </c>
      <c r="J729">
        <v>7.4580000000000002</v>
      </c>
    </row>
    <row r="730" spans="1:10" x14ac:dyDescent="0.45">
      <c r="A730" t="s">
        <v>442</v>
      </c>
      <c r="B730" t="s">
        <v>443</v>
      </c>
      <c r="C730">
        <v>2020</v>
      </c>
      <c r="D730">
        <v>213.625</v>
      </c>
      <c r="E730">
        <v>256.41000000000003</v>
      </c>
      <c r="F730">
        <v>39.71</v>
      </c>
      <c r="G730">
        <v>20.96</v>
      </c>
      <c r="H730">
        <v>47363808</v>
      </c>
      <c r="J730">
        <v>1439.4469999999999</v>
      </c>
    </row>
    <row r="731" spans="1:10" x14ac:dyDescent="0.45">
      <c r="A731" t="s">
        <v>444</v>
      </c>
      <c r="B731" t="s">
        <v>445</v>
      </c>
      <c r="C731">
        <v>2020</v>
      </c>
      <c r="D731">
        <v>20.625</v>
      </c>
      <c r="E731">
        <v>36.9</v>
      </c>
      <c r="F731">
        <v>8.3800000000000008</v>
      </c>
      <c r="G731">
        <v>3.16</v>
      </c>
      <c r="H731">
        <v>21715076</v>
      </c>
      <c r="J731">
        <v>105.386</v>
      </c>
    </row>
    <row r="732" spans="1:10" x14ac:dyDescent="0.45">
      <c r="B732" t="s">
        <v>587</v>
      </c>
      <c r="C732">
        <v>2020</v>
      </c>
    </row>
    <row r="733" spans="1:10" x14ac:dyDescent="0.45">
      <c r="A733" t="s">
        <v>447</v>
      </c>
      <c r="B733" t="s">
        <v>448</v>
      </c>
      <c r="C733">
        <v>2020</v>
      </c>
      <c r="D733">
        <v>20.527000000000001</v>
      </c>
      <c r="E733">
        <v>128.13999999999999</v>
      </c>
      <c r="F733">
        <v>55.9</v>
      </c>
      <c r="G733">
        <v>29.31</v>
      </c>
      <c r="H733">
        <v>44440484</v>
      </c>
      <c r="J733">
        <v>105.69</v>
      </c>
    </row>
    <row r="734" spans="1:10" x14ac:dyDescent="0.45">
      <c r="A734" t="s">
        <v>449</v>
      </c>
      <c r="B734" t="s">
        <v>450</v>
      </c>
      <c r="C734">
        <v>2020</v>
      </c>
      <c r="D734">
        <v>2.9180000000000001</v>
      </c>
      <c r="E734">
        <v>13.54</v>
      </c>
      <c r="F734">
        <v>1.42</v>
      </c>
      <c r="G734">
        <v>0.18</v>
      </c>
      <c r="H734">
        <v>607068</v>
      </c>
      <c r="J734">
        <v>12.358000000000001</v>
      </c>
    </row>
    <row r="735" spans="1:10" x14ac:dyDescent="0.45">
      <c r="A735" t="s">
        <v>451</v>
      </c>
      <c r="B735" t="s">
        <v>452</v>
      </c>
      <c r="C735">
        <v>2020</v>
      </c>
      <c r="D735">
        <v>36.686</v>
      </c>
      <c r="E735">
        <v>34.14</v>
      </c>
      <c r="F735">
        <v>4.79</v>
      </c>
      <c r="G735">
        <v>6.38</v>
      </c>
      <c r="H735">
        <v>10368968</v>
      </c>
      <c r="J735">
        <v>615.87</v>
      </c>
    </row>
    <row r="736" spans="1:10" x14ac:dyDescent="0.45">
      <c r="A736" t="s">
        <v>453</v>
      </c>
      <c r="B736" t="s">
        <v>454</v>
      </c>
      <c r="C736">
        <v>2020</v>
      </c>
      <c r="D736">
        <v>34.234999999999999</v>
      </c>
      <c r="E736">
        <v>42.25</v>
      </c>
      <c r="F736">
        <v>4.9800000000000004</v>
      </c>
      <c r="G736">
        <v>2.4</v>
      </c>
      <c r="H736">
        <v>8638609</v>
      </c>
      <c r="J736">
        <v>308.97199999999998</v>
      </c>
    </row>
    <row r="737" spans="1:10" x14ac:dyDescent="0.45">
      <c r="A737" t="s">
        <v>455</v>
      </c>
      <c r="B737" t="s">
        <v>456</v>
      </c>
      <c r="C737">
        <v>2020</v>
      </c>
      <c r="D737">
        <v>26.312999999999999</v>
      </c>
      <c r="E737">
        <v>47.12</v>
      </c>
      <c r="F737">
        <v>15.96</v>
      </c>
      <c r="G737">
        <v>3.27</v>
      </c>
      <c r="H737">
        <v>20772602</v>
      </c>
      <c r="J737">
        <v>115.59399999999999</v>
      </c>
    </row>
    <row r="738" spans="1:10" x14ac:dyDescent="0.45">
      <c r="A738" t="s">
        <v>457</v>
      </c>
      <c r="B738" t="s">
        <v>458</v>
      </c>
      <c r="C738">
        <v>2020</v>
      </c>
      <c r="D738">
        <v>271.78899999999999</v>
      </c>
      <c r="H738">
        <v>23821468</v>
      </c>
      <c r="J738">
        <v>1306.886</v>
      </c>
    </row>
    <row r="739" spans="1:10" x14ac:dyDescent="0.45">
      <c r="A739" t="s">
        <v>459</v>
      </c>
      <c r="B739" t="s">
        <v>460</v>
      </c>
      <c r="C739">
        <v>2020</v>
      </c>
      <c r="D739">
        <v>9.2989999999999995</v>
      </c>
      <c r="E739">
        <v>17.559999999999999</v>
      </c>
      <c r="F739">
        <v>5.52</v>
      </c>
      <c r="G739">
        <v>2.4300000000000002</v>
      </c>
      <c r="H739">
        <v>9543211</v>
      </c>
      <c r="J739">
        <v>74.622</v>
      </c>
    </row>
    <row r="740" spans="1:10" x14ac:dyDescent="0.45">
      <c r="A740" t="s">
        <v>461</v>
      </c>
      <c r="B740" t="s">
        <v>462</v>
      </c>
      <c r="C740">
        <v>2020</v>
      </c>
      <c r="D740">
        <v>14.169</v>
      </c>
      <c r="E740">
        <v>158.82</v>
      </c>
      <c r="F740">
        <v>49.3</v>
      </c>
      <c r="G740">
        <v>30.36</v>
      </c>
      <c r="H740">
        <v>61704520</v>
      </c>
      <c r="J740">
        <v>56.372</v>
      </c>
    </row>
    <row r="741" spans="1:10" x14ac:dyDescent="0.45">
      <c r="A741" t="s">
        <v>463</v>
      </c>
      <c r="B741" t="s">
        <v>464</v>
      </c>
      <c r="C741">
        <v>2020</v>
      </c>
      <c r="D741">
        <v>271.85199999999998</v>
      </c>
      <c r="E741">
        <v>451.42</v>
      </c>
      <c r="F741">
        <v>78.23</v>
      </c>
      <c r="G741">
        <v>23.47</v>
      </c>
      <c r="H741">
        <v>71475664</v>
      </c>
      <c r="J741">
        <v>1379.3440000000001</v>
      </c>
    </row>
    <row r="742" spans="1:10" x14ac:dyDescent="0.45">
      <c r="A742" t="s">
        <v>467</v>
      </c>
      <c r="B742" t="s">
        <v>468</v>
      </c>
      <c r="C742">
        <v>2020</v>
      </c>
      <c r="D742">
        <v>2.3809999999999998</v>
      </c>
      <c r="E742">
        <v>9.24</v>
      </c>
      <c r="F742">
        <v>3.05</v>
      </c>
      <c r="G742">
        <v>1.96</v>
      </c>
      <c r="H742">
        <v>8442583</v>
      </c>
      <c r="J742">
        <v>9.73</v>
      </c>
    </row>
    <row r="743" spans="1:10" x14ac:dyDescent="0.45">
      <c r="A743" t="s">
        <v>469</v>
      </c>
      <c r="B743" t="s">
        <v>470</v>
      </c>
      <c r="C743">
        <v>2020</v>
      </c>
      <c r="D743">
        <v>0.183</v>
      </c>
      <c r="E743">
        <v>0.27</v>
      </c>
      <c r="F743">
        <v>0.09</v>
      </c>
      <c r="G743">
        <v>0.05</v>
      </c>
      <c r="H743">
        <v>105265</v>
      </c>
      <c r="J743">
        <v>0.68899999999999995</v>
      </c>
    </row>
    <row r="744" spans="1:10" x14ac:dyDescent="0.45">
      <c r="A744" t="s">
        <v>471</v>
      </c>
      <c r="B744" t="s">
        <v>472</v>
      </c>
      <c r="C744">
        <v>2020</v>
      </c>
      <c r="D744">
        <v>35.03</v>
      </c>
      <c r="E744">
        <v>26.61</v>
      </c>
      <c r="F744">
        <v>6.67</v>
      </c>
      <c r="G744">
        <v>0.41</v>
      </c>
      <c r="H744">
        <v>1518142</v>
      </c>
      <c r="J744">
        <v>165.166</v>
      </c>
    </row>
    <row r="745" spans="1:10" x14ac:dyDescent="0.45">
      <c r="A745" t="s">
        <v>473</v>
      </c>
      <c r="B745" t="s">
        <v>474</v>
      </c>
      <c r="C745">
        <v>2020</v>
      </c>
      <c r="D745">
        <v>28.492999999999999</v>
      </c>
      <c r="E745">
        <v>37.1</v>
      </c>
      <c r="F745">
        <v>6.65</v>
      </c>
      <c r="G745">
        <v>3.3</v>
      </c>
      <c r="H745">
        <v>12161720</v>
      </c>
      <c r="J745">
        <v>112.991</v>
      </c>
    </row>
    <row r="746" spans="1:10" x14ac:dyDescent="0.45">
      <c r="A746" t="s">
        <v>475</v>
      </c>
      <c r="B746" t="s">
        <v>476</v>
      </c>
      <c r="C746">
        <v>2020</v>
      </c>
      <c r="D746">
        <v>412.92700000000002</v>
      </c>
      <c r="E746">
        <v>476.34</v>
      </c>
      <c r="F746">
        <v>50.46</v>
      </c>
      <c r="G746">
        <v>38.15</v>
      </c>
      <c r="H746">
        <v>84135432</v>
      </c>
      <c r="J746">
        <v>1803.4490000000001</v>
      </c>
    </row>
    <row r="747" spans="1:10" x14ac:dyDescent="0.45">
      <c r="A747" t="s">
        <v>477</v>
      </c>
      <c r="B747" t="s">
        <v>478</v>
      </c>
      <c r="C747">
        <v>2020</v>
      </c>
      <c r="D747">
        <v>67.697000000000003</v>
      </c>
      <c r="E747">
        <v>194.09</v>
      </c>
      <c r="F747">
        <v>124.82</v>
      </c>
      <c r="G747">
        <v>5.33</v>
      </c>
      <c r="H747">
        <v>6250442</v>
      </c>
      <c r="J747">
        <v>422.69799999999998</v>
      </c>
    </row>
    <row r="748" spans="1:10" x14ac:dyDescent="0.45">
      <c r="A748" t="s">
        <v>479</v>
      </c>
      <c r="B748" t="s">
        <v>480</v>
      </c>
      <c r="C748">
        <v>2020</v>
      </c>
      <c r="D748">
        <v>0.35899999999999999</v>
      </c>
      <c r="H748">
        <v>44297</v>
      </c>
      <c r="J748">
        <v>0.83199999999999996</v>
      </c>
    </row>
    <row r="749" spans="1:10" x14ac:dyDescent="0.45">
      <c r="A749" t="s">
        <v>481</v>
      </c>
      <c r="B749" t="s">
        <v>482</v>
      </c>
      <c r="C749">
        <v>2020</v>
      </c>
      <c r="D749">
        <v>1.0999999999999999E-2</v>
      </c>
      <c r="E749">
        <v>0.02</v>
      </c>
      <c r="F749">
        <v>0.01</v>
      </c>
      <c r="G749">
        <v>0</v>
      </c>
      <c r="H749">
        <v>11090</v>
      </c>
      <c r="J749">
        <v>0</v>
      </c>
    </row>
    <row r="750" spans="1:10" x14ac:dyDescent="0.45">
      <c r="A750" t="s">
        <v>483</v>
      </c>
      <c r="B750" t="s">
        <v>484</v>
      </c>
      <c r="C750">
        <v>2020</v>
      </c>
      <c r="D750">
        <v>5.5380000000000003</v>
      </c>
      <c r="E750">
        <v>53.61</v>
      </c>
      <c r="F750">
        <v>21.18</v>
      </c>
      <c r="G750">
        <v>12.41</v>
      </c>
      <c r="H750">
        <v>44404608</v>
      </c>
      <c r="J750">
        <v>34.031999999999996</v>
      </c>
    </row>
    <row r="751" spans="1:10" x14ac:dyDescent="0.45">
      <c r="A751" t="s">
        <v>485</v>
      </c>
      <c r="B751" t="s">
        <v>486</v>
      </c>
      <c r="C751">
        <v>2020</v>
      </c>
      <c r="D751">
        <v>206.82400000000001</v>
      </c>
      <c r="E751">
        <v>224.44</v>
      </c>
      <c r="F751">
        <v>32.47</v>
      </c>
      <c r="G751">
        <v>28.56</v>
      </c>
      <c r="H751">
        <v>43909664</v>
      </c>
      <c r="J751">
        <v>918.452</v>
      </c>
    </row>
    <row r="752" spans="1:10" x14ac:dyDescent="0.45">
      <c r="A752" t="s">
        <v>487</v>
      </c>
      <c r="B752" t="s">
        <v>488</v>
      </c>
      <c r="C752">
        <v>2020</v>
      </c>
      <c r="D752">
        <v>216.768</v>
      </c>
      <c r="E752">
        <v>249.93</v>
      </c>
      <c r="F752">
        <v>56.94</v>
      </c>
      <c r="G752">
        <v>1.83</v>
      </c>
      <c r="H752">
        <v>9287286</v>
      </c>
      <c r="J752">
        <v>1170.8820000000001</v>
      </c>
    </row>
    <row r="753" spans="1:10" x14ac:dyDescent="0.45">
      <c r="A753" t="s">
        <v>489</v>
      </c>
      <c r="B753" t="s">
        <v>490</v>
      </c>
      <c r="C753">
        <v>2020</v>
      </c>
      <c r="D753">
        <v>326.26299999999998</v>
      </c>
      <c r="E753">
        <v>411.12</v>
      </c>
      <c r="F753">
        <v>50.42</v>
      </c>
      <c r="G753">
        <v>27.7</v>
      </c>
      <c r="H753">
        <v>67059472</v>
      </c>
      <c r="J753">
        <v>1973.261</v>
      </c>
    </row>
    <row r="754" spans="1:10" x14ac:dyDescent="0.45">
      <c r="A754" t="s">
        <v>491</v>
      </c>
      <c r="B754" t="s">
        <v>492</v>
      </c>
      <c r="C754">
        <v>2020</v>
      </c>
      <c r="D754">
        <v>4714.6279999999997</v>
      </c>
      <c r="E754">
        <v>5289.13</v>
      </c>
      <c r="F754">
        <v>750.83</v>
      </c>
      <c r="G754">
        <v>260.82</v>
      </c>
      <c r="H754">
        <v>335942016</v>
      </c>
      <c r="J754">
        <v>24603.098000000002</v>
      </c>
    </row>
    <row r="755" spans="1:10" x14ac:dyDescent="0.45">
      <c r="B755" t="s">
        <v>575</v>
      </c>
      <c r="C755">
        <v>2020</v>
      </c>
      <c r="D755">
        <v>16133.78</v>
      </c>
      <c r="E755">
        <v>20696.16</v>
      </c>
      <c r="F755">
        <v>3493.3</v>
      </c>
      <c r="G755">
        <v>1145.3699999999999</v>
      </c>
      <c r="H755">
        <v>2541463877</v>
      </c>
      <c r="J755">
        <v>65579.483999999997</v>
      </c>
    </row>
    <row r="756" spans="1:10" x14ac:dyDescent="0.45">
      <c r="A756" t="s">
        <v>493</v>
      </c>
      <c r="B756" t="s">
        <v>494</v>
      </c>
      <c r="C756">
        <v>2020</v>
      </c>
      <c r="D756">
        <v>6.4770000000000003</v>
      </c>
      <c r="E756">
        <v>34.28</v>
      </c>
      <c r="F756">
        <v>20.39</v>
      </c>
      <c r="G756">
        <v>7.97</v>
      </c>
      <c r="H756">
        <v>3429087</v>
      </c>
      <c r="J756">
        <v>60.46</v>
      </c>
    </row>
    <row r="757" spans="1:10" x14ac:dyDescent="0.45">
      <c r="A757" t="s">
        <v>495</v>
      </c>
      <c r="B757" t="s">
        <v>496</v>
      </c>
      <c r="C757">
        <v>2020</v>
      </c>
      <c r="D757">
        <v>109.63200000000001</v>
      </c>
      <c r="E757">
        <v>184.15</v>
      </c>
      <c r="F757">
        <v>53.6</v>
      </c>
      <c r="G757">
        <v>16.989999999999998</v>
      </c>
      <c r="H757">
        <v>33526662</v>
      </c>
      <c r="J757">
        <v>531.75300000000004</v>
      </c>
    </row>
    <row r="758" spans="1:10" x14ac:dyDescent="0.45">
      <c r="A758" t="s">
        <v>497</v>
      </c>
      <c r="B758" t="s">
        <v>498</v>
      </c>
      <c r="C758">
        <v>2020</v>
      </c>
      <c r="D758">
        <v>0.20200000000000001</v>
      </c>
      <c r="E758">
        <v>0.59</v>
      </c>
      <c r="F758">
        <v>0.37</v>
      </c>
      <c r="G758">
        <v>0.09</v>
      </c>
      <c r="H758">
        <v>311694</v>
      </c>
      <c r="J758">
        <v>0.91100000000000003</v>
      </c>
    </row>
    <row r="759" spans="1:10" x14ac:dyDescent="0.45">
      <c r="A759" t="s">
        <v>577</v>
      </c>
      <c r="B759" t="s">
        <v>576</v>
      </c>
      <c r="C759">
        <v>2020</v>
      </c>
    </row>
    <row r="760" spans="1:10" x14ac:dyDescent="0.45">
      <c r="A760" t="s">
        <v>499</v>
      </c>
      <c r="B760" t="s">
        <v>500</v>
      </c>
      <c r="C760">
        <v>2020</v>
      </c>
      <c r="D760">
        <v>61.956000000000003</v>
      </c>
      <c r="E760">
        <v>237.63</v>
      </c>
      <c r="F760">
        <v>98.02</v>
      </c>
      <c r="G760">
        <v>13.56</v>
      </c>
      <c r="H760">
        <v>28490458</v>
      </c>
      <c r="J760">
        <v>505.00099999999998</v>
      </c>
    </row>
    <row r="761" spans="1:10" x14ac:dyDescent="0.45">
      <c r="A761" t="s">
        <v>501</v>
      </c>
      <c r="B761" t="s">
        <v>502</v>
      </c>
      <c r="C761">
        <v>2020</v>
      </c>
      <c r="D761">
        <v>363.34300000000002</v>
      </c>
      <c r="E761">
        <v>458.14</v>
      </c>
      <c r="F761">
        <v>80.010000000000005</v>
      </c>
      <c r="G761">
        <v>27.14</v>
      </c>
      <c r="H761">
        <v>96648680</v>
      </c>
      <c r="J761">
        <v>1204.961</v>
      </c>
    </row>
    <row r="762" spans="1:10" x14ac:dyDescent="0.45">
      <c r="A762" t="s">
        <v>578</v>
      </c>
      <c r="B762" t="s">
        <v>503</v>
      </c>
      <c r="C762">
        <v>2020</v>
      </c>
      <c r="D762">
        <v>2.5999999999999999E-2</v>
      </c>
      <c r="H762">
        <v>11679</v>
      </c>
    </row>
    <row r="763" spans="1:10" x14ac:dyDescent="0.45">
      <c r="B763" t="s">
        <v>504</v>
      </c>
      <c r="C763">
        <v>2020</v>
      </c>
      <c r="D763">
        <v>35007.737999999998</v>
      </c>
      <c r="E763">
        <v>47513.148000000001</v>
      </c>
      <c r="F763">
        <v>8428.66</v>
      </c>
      <c r="G763">
        <v>3126.7</v>
      </c>
      <c r="H763">
        <v>7840952832</v>
      </c>
      <c r="J763">
        <v>157357.79699999999</v>
      </c>
    </row>
    <row r="764" spans="1:10" x14ac:dyDescent="0.45">
      <c r="A764" t="s">
        <v>505</v>
      </c>
      <c r="B764" t="s">
        <v>506</v>
      </c>
      <c r="C764">
        <v>2020</v>
      </c>
      <c r="D764">
        <v>10.884</v>
      </c>
      <c r="E764">
        <v>24.39</v>
      </c>
      <c r="F764">
        <v>10.54</v>
      </c>
      <c r="G764">
        <v>3.36</v>
      </c>
      <c r="H764">
        <v>32284044</v>
      </c>
      <c r="J764">
        <v>35.253999999999998</v>
      </c>
    </row>
    <row r="765" spans="1:10" x14ac:dyDescent="0.45">
      <c r="A765" t="s">
        <v>507</v>
      </c>
      <c r="B765" t="s">
        <v>508</v>
      </c>
      <c r="C765">
        <v>2020</v>
      </c>
      <c r="D765">
        <v>8.1440000000000001</v>
      </c>
      <c r="E765">
        <v>91.19</v>
      </c>
      <c r="F765">
        <v>25.73</v>
      </c>
      <c r="G765">
        <v>23.55</v>
      </c>
      <c r="H765">
        <v>18927716</v>
      </c>
      <c r="J765">
        <v>58.658999999999999</v>
      </c>
    </row>
    <row r="766" spans="1:10" x14ac:dyDescent="0.45">
      <c r="A766" t="s">
        <v>509</v>
      </c>
      <c r="B766" t="s">
        <v>510</v>
      </c>
      <c r="C766">
        <v>2020</v>
      </c>
      <c r="D766">
        <v>7.85</v>
      </c>
      <c r="E766">
        <v>113.2</v>
      </c>
      <c r="F766">
        <v>12.08</v>
      </c>
      <c r="G766">
        <v>4.72</v>
      </c>
      <c r="H766">
        <v>15669663</v>
      </c>
      <c r="J766">
        <v>41.997</v>
      </c>
    </row>
    <row r="767" spans="1:10" x14ac:dyDescent="0.45">
      <c r="A767" t="s">
        <v>58</v>
      </c>
      <c r="B767" t="s">
        <v>59</v>
      </c>
      <c r="C767">
        <v>2019</v>
      </c>
      <c r="D767">
        <v>11.082000000000001</v>
      </c>
      <c r="E767">
        <v>32.89</v>
      </c>
      <c r="F767">
        <v>15.68</v>
      </c>
      <c r="G767">
        <v>4.6500000000000004</v>
      </c>
      <c r="H767">
        <v>37769496</v>
      </c>
      <c r="J767">
        <v>30.314</v>
      </c>
    </row>
    <row r="768" spans="1:10" x14ac:dyDescent="0.45">
      <c r="B768" t="s">
        <v>60</v>
      </c>
      <c r="C768">
        <v>2019</v>
      </c>
      <c r="D768">
        <v>1457.568</v>
      </c>
      <c r="E768">
        <v>4499.46</v>
      </c>
      <c r="F768">
        <v>1203.58</v>
      </c>
      <c r="G768">
        <v>587.39</v>
      </c>
      <c r="H768">
        <v>1327701380</v>
      </c>
      <c r="J768">
        <v>5559.9570000000003</v>
      </c>
    </row>
    <row r="769" spans="1:10" x14ac:dyDescent="0.45">
      <c r="B769" t="s">
        <v>549</v>
      </c>
      <c r="C769">
        <v>2019</v>
      </c>
      <c r="D769">
        <v>1457.5530000000001</v>
      </c>
    </row>
    <row r="770" spans="1:10" x14ac:dyDescent="0.45">
      <c r="A770" t="s">
        <v>61</v>
      </c>
      <c r="B770" t="s">
        <v>62</v>
      </c>
      <c r="C770">
        <v>2019</v>
      </c>
      <c r="D770">
        <v>4.827</v>
      </c>
      <c r="E770">
        <v>8.9499999999999993</v>
      </c>
      <c r="F770">
        <v>2.85</v>
      </c>
      <c r="G770">
        <v>1.1200000000000001</v>
      </c>
      <c r="H770">
        <v>2873883</v>
      </c>
      <c r="J770">
        <v>33.295999999999999</v>
      </c>
    </row>
    <row r="771" spans="1:10" x14ac:dyDescent="0.45">
      <c r="A771" t="s">
        <v>63</v>
      </c>
      <c r="B771" t="s">
        <v>64</v>
      </c>
      <c r="C771">
        <v>2019</v>
      </c>
      <c r="D771">
        <v>178.577</v>
      </c>
      <c r="E771">
        <v>279.43</v>
      </c>
      <c r="F771">
        <v>90.24</v>
      </c>
      <c r="G771">
        <v>12.61</v>
      </c>
      <c r="H771">
        <v>42705372</v>
      </c>
      <c r="J771">
        <v>694.34900000000005</v>
      </c>
    </row>
    <row r="772" spans="1:10" x14ac:dyDescent="0.45">
      <c r="A772" t="s">
        <v>65</v>
      </c>
      <c r="B772" t="s">
        <v>66</v>
      </c>
      <c r="C772">
        <v>2019</v>
      </c>
      <c r="D772">
        <v>0.48399999999999999</v>
      </c>
      <c r="E772">
        <v>0.61</v>
      </c>
      <c r="F772">
        <v>0.05</v>
      </c>
      <c r="G772">
        <v>0</v>
      </c>
      <c r="H772">
        <v>76361</v>
      </c>
    </row>
    <row r="773" spans="1:10" x14ac:dyDescent="0.45">
      <c r="A773" t="s">
        <v>67</v>
      </c>
      <c r="B773" t="s">
        <v>68</v>
      </c>
      <c r="C773">
        <v>2019</v>
      </c>
      <c r="D773">
        <v>19.222000000000001</v>
      </c>
      <c r="E773">
        <v>129.96</v>
      </c>
      <c r="F773">
        <v>42.59</v>
      </c>
      <c r="G773">
        <v>27.03</v>
      </c>
      <c r="H773">
        <v>32353592</v>
      </c>
      <c r="J773">
        <v>118.654</v>
      </c>
    </row>
    <row r="774" spans="1:10" x14ac:dyDescent="0.45">
      <c r="A774" t="s">
        <v>69</v>
      </c>
      <c r="B774" t="s">
        <v>70</v>
      </c>
      <c r="C774">
        <v>2019</v>
      </c>
      <c r="D774">
        <v>0.14699999999999999</v>
      </c>
      <c r="H774">
        <v>15408</v>
      </c>
    </row>
    <row r="775" spans="1:10" x14ac:dyDescent="0.45">
      <c r="A775" t="s">
        <v>71</v>
      </c>
      <c r="B775" t="s">
        <v>72</v>
      </c>
      <c r="C775">
        <v>2019</v>
      </c>
      <c r="J775">
        <v>5.5E-2</v>
      </c>
    </row>
    <row r="776" spans="1:10" x14ac:dyDescent="0.45">
      <c r="A776" t="s">
        <v>73</v>
      </c>
      <c r="B776" t="s">
        <v>74</v>
      </c>
      <c r="C776">
        <v>2019</v>
      </c>
      <c r="D776">
        <v>0.64100000000000001</v>
      </c>
      <c r="E776">
        <v>1.21</v>
      </c>
      <c r="F776">
        <v>0.2</v>
      </c>
      <c r="G776">
        <v>0.01</v>
      </c>
      <c r="H776">
        <v>92127</v>
      </c>
      <c r="J776">
        <v>3.0430000000000001</v>
      </c>
    </row>
    <row r="777" spans="1:10" x14ac:dyDescent="0.45">
      <c r="A777" t="s">
        <v>75</v>
      </c>
      <c r="B777" t="s">
        <v>76</v>
      </c>
      <c r="C777">
        <v>2019</v>
      </c>
      <c r="D777">
        <v>178.512</v>
      </c>
      <c r="E777">
        <v>406.66</v>
      </c>
      <c r="F777">
        <v>132.93</v>
      </c>
      <c r="G777">
        <v>49.96</v>
      </c>
      <c r="H777">
        <v>44745516</v>
      </c>
      <c r="J777">
        <v>927.35799999999995</v>
      </c>
    </row>
    <row r="778" spans="1:10" x14ac:dyDescent="0.45">
      <c r="A778" t="s">
        <v>77</v>
      </c>
      <c r="B778" t="s">
        <v>78</v>
      </c>
      <c r="C778">
        <v>2019</v>
      </c>
      <c r="D778">
        <v>6.2839999999999998</v>
      </c>
      <c r="E778">
        <v>9.91</v>
      </c>
      <c r="F778">
        <v>2.3199999999999998</v>
      </c>
      <c r="G778">
        <v>1.1599999999999999</v>
      </c>
      <c r="H778">
        <v>2820604</v>
      </c>
      <c r="J778">
        <v>45.634999999999998</v>
      </c>
    </row>
    <row r="779" spans="1:10" x14ac:dyDescent="0.45">
      <c r="A779" t="s">
        <v>79</v>
      </c>
      <c r="B779" t="s">
        <v>80</v>
      </c>
      <c r="C779">
        <v>2019</v>
      </c>
      <c r="D779">
        <v>0.89</v>
      </c>
      <c r="H779">
        <v>106458</v>
      </c>
      <c r="J779">
        <v>5.4409999999999998</v>
      </c>
    </row>
    <row r="780" spans="1:10" x14ac:dyDescent="0.45">
      <c r="B780" t="s">
        <v>81</v>
      </c>
      <c r="C780">
        <v>2019</v>
      </c>
      <c r="D780">
        <v>20855.636999999999</v>
      </c>
      <c r="E780">
        <v>26062.75</v>
      </c>
      <c r="F780">
        <v>3998.1</v>
      </c>
      <c r="G780">
        <v>1308.97</v>
      </c>
      <c r="H780">
        <v>4627738749</v>
      </c>
      <c r="J780">
        <v>84290.297000000006</v>
      </c>
    </row>
    <row r="781" spans="1:10" x14ac:dyDescent="0.45">
      <c r="B781" t="s">
        <v>550</v>
      </c>
      <c r="C781">
        <v>2019</v>
      </c>
      <c r="D781">
        <v>18190.259999999998</v>
      </c>
    </row>
    <row r="782" spans="1:10" x14ac:dyDescent="0.45">
      <c r="B782" t="s">
        <v>551</v>
      </c>
      <c r="C782">
        <v>2019</v>
      </c>
      <c r="D782">
        <v>7521.7070000000003</v>
      </c>
    </row>
    <row r="783" spans="1:10" x14ac:dyDescent="0.45">
      <c r="A783" t="s">
        <v>82</v>
      </c>
      <c r="B783" t="s">
        <v>83</v>
      </c>
      <c r="C783">
        <v>2019</v>
      </c>
      <c r="D783">
        <v>415.81099999999998</v>
      </c>
      <c r="E783">
        <v>636.29999999999995</v>
      </c>
      <c r="F783">
        <v>153.87</v>
      </c>
      <c r="G783">
        <v>72.2</v>
      </c>
      <c r="H783">
        <v>25357168</v>
      </c>
      <c r="J783">
        <v>1680.2560000000001</v>
      </c>
    </row>
    <row r="784" spans="1:10" x14ac:dyDescent="0.45">
      <c r="A784" t="s">
        <v>84</v>
      </c>
      <c r="B784" t="s">
        <v>85</v>
      </c>
      <c r="C784">
        <v>2019</v>
      </c>
      <c r="D784">
        <v>67.956000000000003</v>
      </c>
      <c r="E784">
        <v>69.7</v>
      </c>
      <c r="F784">
        <v>6.96</v>
      </c>
      <c r="G784">
        <v>3.78</v>
      </c>
      <c r="H784">
        <v>8879939</v>
      </c>
      <c r="J784">
        <v>429.02800000000002</v>
      </c>
    </row>
    <row r="785" spans="1:10" x14ac:dyDescent="0.45">
      <c r="A785" t="s">
        <v>86</v>
      </c>
      <c r="B785" t="s">
        <v>87</v>
      </c>
      <c r="C785">
        <v>2019</v>
      </c>
      <c r="D785">
        <v>37.738</v>
      </c>
      <c r="E785">
        <v>54.62</v>
      </c>
      <c r="F785">
        <v>16.04</v>
      </c>
      <c r="G785">
        <v>4.4800000000000004</v>
      </c>
      <c r="H785">
        <v>10232761</v>
      </c>
      <c r="J785">
        <v>179.55199999999999</v>
      </c>
    </row>
    <row r="786" spans="1:10" x14ac:dyDescent="0.45">
      <c r="A786" t="s">
        <v>88</v>
      </c>
      <c r="B786" t="s">
        <v>89</v>
      </c>
      <c r="C786">
        <v>2019</v>
      </c>
      <c r="D786">
        <v>2.4550000000000001</v>
      </c>
      <c r="E786">
        <v>2.97</v>
      </c>
      <c r="F786">
        <v>0.22</v>
      </c>
      <c r="G786">
        <v>0.04</v>
      </c>
      <c r="H786">
        <v>404563</v>
      </c>
      <c r="J786">
        <v>16.035</v>
      </c>
    </row>
    <row r="787" spans="1:10" x14ac:dyDescent="0.45">
      <c r="A787" t="s">
        <v>90</v>
      </c>
      <c r="B787" t="s">
        <v>91</v>
      </c>
      <c r="C787">
        <v>2019</v>
      </c>
      <c r="D787">
        <v>37.582999999999998</v>
      </c>
      <c r="E787">
        <v>54.19</v>
      </c>
      <c r="F787">
        <v>17.48</v>
      </c>
      <c r="G787">
        <v>0.18</v>
      </c>
      <c r="H787">
        <v>1494195</v>
      </c>
      <c r="J787">
        <v>232.196</v>
      </c>
    </row>
    <row r="788" spans="1:10" x14ac:dyDescent="0.45">
      <c r="A788" t="s">
        <v>92</v>
      </c>
      <c r="B788" t="s">
        <v>93</v>
      </c>
      <c r="C788">
        <v>2019</v>
      </c>
      <c r="D788">
        <v>100.792</v>
      </c>
      <c r="E788">
        <v>229.71</v>
      </c>
      <c r="F788">
        <v>88.4</v>
      </c>
      <c r="G788">
        <v>27.48</v>
      </c>
      <c r="H788">
        <v>165516224</v>
      </c>
      <c r="J788">
        <v>482.69799999999998</v>
      </c>
    </row>
    <row r="789" spans="1:10" x14ac:dyDescent="0.45">
      <c r="A789" t="s">
        <v>94</v>
      </c>
      <c r="B789" t="s">
        <v>95</v>
      </c>
      <c r="C789">
        <v>2019</v>
      </c>
      <c r="D789">
        <v>1.667</v>
      </c>
      <c r="E789">
        <v>3.71</v>
      </c>
      <c r="F789">
        <v>2.35</v>
      </c>
      <c r="G789">
        <v>0.04</v>
      </c>
      <c r="H789">
        <v>280193</v>
      </c>
      <c r="J789">
        <v>7.0529999999999999</v>
      </c>
    </row>
    <row r="790" spans="1:10" x14ac:dyDescent="0.45">
      <c r="A790" t="s">
        <v>96</v>
      </c>
      <c r="B790" t="s">
        <v>97</v>
      </c>
      <c r="C790">
        <v>2019</v>
      </c>
      <c r="D790">
        <v>62.095999999999997</v>
      </c>
      <c r="E790">
        <v>88.73</v>
      </c>
      <c r="F790">
        <v>17.04</v>
      </c>
      <c r="G790">
        <v>15.53</v>
      </c>
      <c r="H790">
        <v>9673971</v>
      </c>
      <c r="J790">
        <v>308.82600000000002</v>
      </c>
    </row>
    <row r="791" spans="1:10" x14ac:dyDescent="0.45">
      <c r="A791" t="s">
        <v>98</v>
      </c>
      <c r="B791" t="s">
        <v>99</v>
      </c>
      <c r="C791">
        <v>2019</v>
      </c>
      <c r="D791">
        <v>99.47</v>
      </c>
      <c r="E791">
        <v>108.29</v>
      </c>
      <c r="F791">
        <v>8.08</v>
      </c>
      <c r="G791">
        <v>4.62</v>
      </c>
      <c r="H791">
        <v>11510569</v>
      </c>
      <c r="J791">
        <v>738.42899999999997</v>
      </c>
    </row>
    <row r="792" spans="1:10" x14ac:dyDescent="0.45">
      <c r="A792" t="s">
        <v>100</v>
      </c>
      <c r="B792" t="s">
        <v>101</v>
      </c>
      <c r="C792">
        <v>2019</v>
      </c>
      <c r="D792">
        <v>0.70699999999999996</v>
      </c>
      <c r="E792">
        <v>6.9</v>
      </c>
      <c r="F792">
        <v>0.55000000000000004</v>
      </c>
      <c r="G792">
        <v>0.25</v>
      </c>
      <c r="H792">
        <v>389103</v>
      </c>
      <c r="J792">
        <v>3.8460000000000001</v>
      </c>
    </row>
    <row r="793" spans="1:10" x14ac:dyDescent="0.45">
      <c r="A793" t="s">
        <v>102</v>
      </c>
      <c r="B793" t="s">
        <v>103</v>
      </c>
      <c r="C793">
        <v>2019</v>
      </c>
      <c r="D793">
        <v>7.1159999999999997</v>
      </c>
      <c r="E793">
        <v>26.44</v>
      </c>
      <c r="F793">
        <v>4.0199999999999996</v>
      </c>
      <c r="G793">
        <v>3.15</v>
      </c>
      <c r="H793">
        <v>12290443</v>
      </c>
      <c r="J793">
        <v>29.696000000000002</v>
      </c>
    </row>
    <row r="794" spans="1:10" x14ac:dyDescent="0.45">
      <c r="A794" t="s">
        <v>104</v>
      </c>
      <c r="B794" t="s">
        <v>105</v>
      </c>
      <c r="C794">
        <v>2019</v>
      </c>
      <c r="D794">
        <v>0.59399999999999997</v>
      </c>
      <c r="H794">
        <v>63833</v>
      </c>
      <c r="J794">
        <v>3.2320000000000002</v>
      </c>
    </row>
    <row r="795" spans="1:10" x14ac:dyDescent="0.45">
      <c r="A795" t="s">
        <v>106</v>
      </c>
      <c r="B795" t="s">
        <v>107</v>
      </c>
      <c r="C795">
        <v>2019</v>
      </c>
      <c r="D795">
        <v>1.4590000000000001</v>
      </c>
      <c r="E795">
        <v>0.74</v>
      </c>
      <c r="F795">
        <v>0.48</v>
      </c>
      <c r="G795">
        <v>0.1</v>
      </c>
      <c r="H795">
        <v>767467</v>
      </c>
      <c r="J795">
        <v>20.914999999999999</v>
      </c>
    </row>
    <row r="796" spans="1:10" x14ac:dyDescent="0.45">
      <c r="A796" t="s">
        <v>108</v>
      </c>
      <c r="B796" t="s">
        <v>109</v>
      </c>
      <c r="C796">
        <v>2019</v>
      </c>
      <c r="D796">
        <v>22.605</v>
      </c>
      <c r="E796">
        <v>139.18</v>
      </c>
      <c r="F796">
        <v>32.880000000000003</v>
      </c>
      <c r="G796">
        <v>16.72</v>
      </c>
      <c r="H796">
        <v>11777318</v>
      </c>
      <c r="J796">
        <v>93.078000000000003</v>
      </c>
    </row>
    <row r="797" spans="1:10" x14ac:dyDescent="0.45">
      <c r="A797" t="s">
        <v>110</v>
      </c>
      <c r="B797" t="s">
        <v>111</v>
      </c>
      <c r="C797">
        <v>2019</v>
      </c>
      <c r="D797">
        <v>0.11</v>
      </c>
      <c r="H797">
        <v>25597</v>
      </c>
    </row>
    <row r="798" spans="1:10" x14ac:dyDescent="0.45">
      <c r="A798" t="s">
        <v>112</v>
      </c>
      <c r="B798" t="s">
        <v>113</v>
      </c>
      <c r="C798">
        <v>2019</v>
      </c>
      <c r="D798">
        <v>20.81</v>
      </c>
      <c r="E798">
        <v>24.54</v>
      </c>
      <c r="F798">
        <v>3.66</v>
      </c>
      <c r="G798">
        <v>1.27</v>
      </c>
      <c r="H798">
        <v>3360718</v>
      </c>
      <c r="J798">
        <v>69.548000000000002</v>
      </c>
    </row>
    <row r="799" spans="1:10" x14ac:dyDescent="0.45">
      <c r="A799" t="s">
        <v>114</v>
      </c>
      <c r="B799" t="s">
        <v>115</v>
      </c>
      <c r="C799">
        <v>2019</v>
      </c>
      <c r="D799">
        <v>6.782</v>
      </c>
      <c r="E799">
        <v>51.76</v>
      </c>
      <c r="F799">
        <v>1.89</v>
      </c>
      <c r="G799">
        <v>1.33</v>
      </c>
      <c r="H799">
        <v>2499705</v>
      </c>
      <c r="J799">
        <v>23.667000000000002</v>
      </c>
    </row>
    <row r="800" spans="1:10" x14ac:dyDescent="0.45">
      <c r="A800" t="s">
        <v>116</v>
      </c>
      <c r="B800" t="s">
        <v>117</v>
      </c>
      <c r="C800">
        <v>2019</v>
      </c>
      <c r="D800">
        <v>473.464</v>
      </c>
      <c r="E800">
        <v>1467.48</v>
      </c>
      <c r="F800">
        <v>449.79</v>
      </c>
      <c r="G800">
        <v>189.05</v>
      </c>
      <c r="H800">
        <v>211782880</v>
      </c>
      <c r="J800">
        <v>3532.95</v>
      </c>
    </row>
    <row r="801" spans="1:10" x14ac:dyDescent="0.45">
      <c r="A801" t="s">
        <v>118</v>
      </c>
      <c r="B801" t="s">
        <v>119</v>
      </c>
      <c r="C801">
        <v>2019</v>
      </c>
      <c r="D801">
        <v>0.16500000000000001</v>
      </c>
      <c r="H801">
        <v>30631</v>
      </c>
      <c r="J801">
        <v>0.70499999999999996</v>
      </c>
    </row>
    <row r="802" spans="1:10" x14ac:dyDescent="0.45">
      <c r="A802" t="s">
        <v>120</v>
      </c>
      <c r="B802" t="s">
        <v>121</v>
      </c>
      <c r="C802">
        <v>2019</v>
      </c>
      <c r="D802">
        <v>10.733000000000001</v>
      </c>
      <c r="E802">
        <v>9.65</v>
      </c>
      <c r="F802">
        <v>1.64</v>
      </c>
      <c r="G802">
        <v>0.12</v>
      </c>
      <c r="H802">
        <v>438058</v>
      </c>
      <c r="J802">
        <v>52.704999999999998</v>
      </c>
    </row>
    <row r="803" spans="1:10" x14ac:dyDescent="0.45">
      <c r="A803" t="s">
        <v>122</v>
      </c>
      <c r="B803" t="s">
        <v>123</v>
      </c>
      <c r="C803">
        <v>2019</v>
      </c>
      <c r="D803">
        <v>42.232999999999997</v>
      </c>
      <c r="E803">
        <v>17.649999999999999</v>
      </c>
      <c r="F803">
        <v>6.86</v>
      </c>
      <c r="G803">
        <v>4.37</v>
      </c>
      <c r="H803">
        <v>7052536</v>
      </c>
      <c r="J803">
        <v>211.548</v>
      </c>
    </row>
    <row r="804" spans="1:10" x14ac:dyDescent="0.45">
      <c r="A804" t="s">
        <v>124</v>
      </c>
      <c r="B804" t="s">
        <v>125</v>
      </c>
      <c r="C804">
        <v>2019</v>
      </c>
      <c r="D804">
        <v>5.508</v>
      </c>
      <c r="E804">
        <v>55.74</v>
      </c>
      <c r="F804">
        <v>15.02</v>
      </c>
      <c r="G804">
        <v>9.73</v>
      </c>
      <c r="H804">
        <v>20951638</v>
      </c>
      <c r="J804">
        <v>19.84</v>
      </c>
    </row>
    <row r="805" spans="1:10" x14ac:dyDescent="0.45">
      <c r="A805" t="s">
        <v>126</v>
      </c>
      <c r="B805" t="s">
        <v>127</v>
      </c>
      <c r="C805">
        <v>2019</v>
      </c>
      <c r="D805">
        <v>0.68899999999999995</v>
      </c>
      <c r="E805">
        <v>7.25</v>
      </c>
      <c r="F805">
        <v>1.37</v>
      </c>
      <c r="G805">
        <v>1.69</v>
      </c>
      <c r="H805">
        <v>11874838</v>
      </c>
      <c r="J805">
        <v>3.673</v>
      </c>
    </row>
    <row r="806" spans="1:10" x14ac:dyDescent="0.45">
      <c r="A806" t="s">
        <v>128</v>
      </c>
      <c r="B806" t="s">
        <v>129</v>
      </c>
      <c r="C806">
        <v>2019</v>
      </c>
      <c r="D806">
        <v>18.22</v>
      </c>
      <c r="E806">
        <v>74.08</v>
      </c>
      <c r="F806">
        <v>19.559999999999999</v>
      </c>
      <c r="G806">
        <v>6.47</v>
      </c>
      <c r="H806">
        <v>16207746</v>
      </c>
      <c r="J806">
        <v>65.956999999999994</v>
      </c>
    </row>
    <row r="807" spans="1:10" x14ac:dyDescent="0.45">
      <c r="A807" t="s">
        <v>130</v>
      </c>
      <c r="B807" t="s">
        <v>131</v>
      </c>
      <c r="C807">
        <v>2019</v>
      </c>
      <c r="D807">
        <v>9.5920000000000005</v>
      </c>
      <c r="E807">
        <v>126.77</v>
      </c>
      <c r="F807">
        <v>18.079999999999998</v>
      </c>
      <c r="G807">
        <v>62.9</v>
      </c>
      <c r="H807">
        <v>25782342</v>
      </c>
      <c r="J807">
        <v>44.351999999999997</v>
      </c>
    </row>
    <row r="808" spans="1:10" x14ac:dyDescent="0.45">
      <c r="A808" t="s">
        <v>132</v>
      </c>
      <c r="B808" t="s">
        <v>133</v>
      </c>
      <c r="C808">
        <v>2019</v>
      </c>
      <c r="D808">
        <v>578.58799999999997</v>
      </c>
      <c r="E808">
        <v>781.78</v>
      </c>
      <c r="F808">
        <v>103.86</v>
      </c>
      <c r="G808">
        <v>44.86</v>
      </c>
      <c r="H808">
        <v>37522584</v>
      </c>
      <c r="J808">
        <v>4051.7170000000001</v>
      </c>
    </row>
    <row r="809" spans="1:10" x14ac:dyDescent="0.45">
      <c r="A809" t="s">
        <v>134</v>
      </c>
      <c r="B809" t="s">
        <v>135</v>
      </c>
      <c r="C809">
        <v>2019</v>
      </c>
      <c r="D809">
        <v>0.56100000000000005</v>
      </c>
      <c r="E809">
        <v>0.72</v>
      </c>
      <c r="F809">
        <v>0.09</v>
      </c>
      <c r="G809">
        <v>0.06</v>
      </c>
      <c r="H809">
        <v>577037</v>
      </c>
      <c r="J809">
        <v>4.2610000000000001</v>
      </c>
    </row>
    <row r="810" spans="1:10" x14ac:dyDescent="0.45">
      <c r="A810" t="s">
        <v>136</v>
      </c>
      <c r="B810" t="s">
        <v>137</v>
      </c>
      <c r="C810">
        <v>2019</v>
      </c>
      <c r="D810">
        <v>0.22700000000000001</v>
      </c>
      <c r="E810">
        <v>55.64</v>
      </c>
      <c r="F810">
        <v>19.97</v>
      </c>
      <c r="G810">
        <v>21.41</v>
      </c>
      <c r="H810">
        <v>5209329</v>
      </c>
      <c r="J810">
        <v>1.5589999999999999</v>
      </c>
    </row>
    <row r="811" spans="1:10" x14ac:dyDescent="0.45">
      <c r="B811" t="s">
        <v>552</v>
      </c>
      <c r="C811">
        <v>2019</v>
      </c>
      <c r="D811">
        <v>179.453</v>
      </c>
    </row>
    <row r="812" spans="1:10" x14ac:dyDescent="0.45">
      <c r="A812" t="s">
        <v>138</v>
      </c>
      <c r="B812" t="s">
        <v>139</v>
      </c>
      <c r="C812">
        <v>2019</v>
      </c>
      <c r="D812">
        <v>2.3029999999999999</v>
      </c>
      <c r="E812">
        <v>108.75</v>
      </c>
      <c r="F812">
        <v>56.65</v>
      </c>
      <c r="G812">
        <v>26.42</v>
      </c>
      <c r="H812">
        <v>16126868</v>
      </c>
      <c r="J812">
        <v>7.3890000000000002</v>
      </c>
    </row>
    <row r="813" spans="1:10" x14ac:dyDescent="0.45">
      <c r="A813" t="s">
        <v>140</v>
      </c>
      <c r="B813" t="s">
        <v>141</v>
      </c>
      <c r="C813">
        <v>2019</v>
      </c>
      <c r="D813">
        <v>91.977000000000004</v>
      </c>
      <c r="E813">
        <v>56.37</v>
      </c>
      <c r="F813">
        <v>11.73</v>
      </c>
      <c r="G813">
        <v>6.67</v>
      </c>
      <c r="H813">
        <v>19039484</v>
      </c>
      <c r="J813">
        <v>473.97899999999998</v>
      </c>
    </row>
    <row r="814" spans="1:10" x14ac:dyDescent="0.45">
      <c r="A814" t="s">
        <v>142</v>
      </c>
      <c r="B814" t="s">
        <v>143</v>
      </c>
      <c r="C814">
        <v>2019</v>
      </c>
      <c r="D814">
        <v>10721.041999999999</v>
      </c>
      <c r="E814">
        <v>12085.05</v>
      </c>
      <c r="F814">
        <v>1163.53</v>
      </c>
      <c r="G814">
        <v>536.88</v>
      </c>
      <c r="H814">
        <v>1421864064</v>
      </c>
      <c r="J814">
        <v>40206.684000000001</v>
      </c>
    </row>
    <row r="815" spans="1:10" x14ac:dyDescent="0.45">
      <c r="A815" t="s">
        <v>144</v>
      </c>
      <c r="B815" t="s">
        <v>145</v>
      </c>
      <c r="C815">
        <v>2019</v>
      </c>
    </row>
    <row r="816" spans="1:10" x14ac:dyDescent="0.45">
      <c r="A816" t="s">
        <v>146</v>
      </c>
      <c r="B816" t="s">
        <v>147</v>
      </c>
      <c r="C816">
        <v>2019</v>
      </c>
      <c r="D816">
        <v>94.498000000000005</v>
      </c>
      <c r="E816">
        <v>269.55</v>
      </c>
      <c r="F816">
        <v>78.19</v>
      </c>
      <c r="G816">
        <v>22.7</v>
      </c>
      <c r="H816">
        <v>50187404</v>
      </c>
      <c r="J816">
        <v>563.19200000000001</v>
      </c>
    </row>
    <row r="817" spans="1:10" x14ac:dyDescent="0.45">
      <c r="A817" t="s">
        <v>148</v>
      </c>
      <c r="B817" t="s">
        <v>149</v>
      </c>
      <c r="C817">
        <v>2019</v>
      </c>
      <c r="D817">
        <v>0.311</v>
      </c>
      <c r="E817">
        <v>0.68</v>
      </c>
      <c r="F817">
        <v>0.24</v>
      </c>
      <c r="G817">
        <v>0.05</v>
      </c>
      <c r="H817">
        <v>790993</v>
      </c>
      <c r="J817">
        <v>1.333</v>
      </c>
    </row>
    <row r="818" spans="1:10" x14ac:dyDescent="0.45">
      <c r="A818" t="s">
        <v>150</v>
      </c>
      <c r="B818" t="s">
        <v>151</v>
      </c>
      <c r="C818">
        <v>2019</v>
      </c>
      <c r="D818">
        <v>7.29</v>
      </c>
      <c r="E818">
        <v>30.35</v>
      </c>
      <c r="F818">
        <v>10.88</v>
      </c>
      <c r="G818">
        <v>2.09</v>
      </c>
      <c r="H818">
        <v>5570736</v>
      </c>
      <c r="J818">
        <v>16.009</v>
      </c>
    </row>
    <row r="819" spans="1:10" x14ac:dyDescent="0.45">
      <c r="A819" t="s">
        <v>152</v>
      </c>
      <c r="B819" t="s">
        <v>153</v>
      </c>
      <c r="C819">
        <v>2019</v>
      </c>
      <c r="D819">
        <v>8.4000000000000005E-2</v>
      </c>
      <c r="E819">
        <v>0.09</v>
      </c>
      <c r="F819">
        <v>0.01</v>
      </c>
      <c r="G819">
        <v>0</v>
      </c>
      <c r="H819">
        <v>17133</v>
      </c>
      <c r="J819">
        <v>0.501</v>
      </c>
    </row>
    <row r="820" spans="1:10" x14ac:dyDescent="0.45">
      <c r="A820" t="s">
        <v>154</v>
      </c>
      <c r="B820" t="s">
        <v>155</v>
      </c>
      <c r="C820">
        <v>2019</v>
      </c>
      <c r="D820">
        <v>7.6980000000000004</v>
      </c>
      <c r="E820">
        <v>8.4</v>
      </c>
      <c r="F820">
        <v>4.9400000000000004</v>
      </c>
      <c r="G820">
        <v>2.02</v>
      </c>
      <c r="H820">
        <v>5084527</v>
      </c>
      <c r="J820">
        <v>66.162000000000006</v>
      </c>
    </row>
    <row r="821" spans="1:10" x14ac:dyDescent="0.45">
      <c r="A821" t="s">
        <v>156</v>
      </c>
      <c r="B821" t="s">
        <v>157</v>
      </c>
      <c r="C821">
        <v>2019</v>
      </c>
      <c r="D821">
        <v>10.535</v>
      </c>
      <c r="E821">
        <v>51.66</v>
      </c>
      <c r="F821">
        <v>7.79</v>
      </c>
      <c r="G821">
        <v>3.34</v>
      </c>
      <c r="H821">
        <v>26147544</v>
      </c>
      <c r="J821">
        <v>61.710999999999999</v>
      </c>
    </row>
    <row r="822" spans="1:10" x14ac:dyDescent="0.45">
      <c r="A822" t="s">
        <v>158</v>
      </c>
      <c r="B822" t="s">
        <v>159</v>
      </c>
      <c r="C822">
        <v>2019</v>
      </c>
      <c r="D822">
        <v>17.856999999999999</v>
      </c>
      <c r="E822">
        <v>17.96</v>
      </c>
      <c r="F822">
        <v>3.68</v>
      </c>
      <c r="G822">
        <v>1.76</v>
      </c>
      <c r="H822">
        <v>4129749</v>
      </c>
      <c r="J822">
        <v>95.813000000000002</v>
      </c>
    </row>
    <row r="823" spans="1:10" x14ac:dyDescent="0.45">
      <c r="A823" t="s">
        <v>160</v>
      </c>
      <c r="B823" t="s">
        <v>161</v>
      </c>
      <c r="C823">
        <v>2019</v>
      </c>
      <c r="D823">
        <v>22.619</v>
      </c>
      <c r="E823">
        <v>36.31</v>
      </c>
      <c r="F823">
        <v>10.84</v>
      </c>
      <c r="G823">
        <v>3.48</v>
      </c>
      <c r="H823">
        <v>11316699</v>
      </c>
      <c r="J823">
        <v>108.711</v>
      </c>
    </row>
    <row r="824" spans="1:10" x14ac:dyDescent="0.45">
      <c r="A824" t="s">
        <v>162</v>
      </c>
      <c r="B824" t="s">
        <v>163</v>
      </c>
      <c r="C824">
        <v>2019</v>
      </c>
      <c r="D824">
        <v>2.242</v>
      </c>
      <c r="H824">
        <v>193119</v>
      </c>
    </row>
    <row r="825" spans="1:10" x14ac:dyDescent="0.45">
      <c r="A825" t="s">
        <v>164</v>
      </c>
      <c r="B825" t="s">
        <v>165</v>
      </c>
      <c r="C825">
        <v>2019</v>
      </c>
      <c r="D825">
        <v>7.3419999999999996</v>
      </c>
      <c r="E825">
        <v>8.2899999999999991</v>
      </c>
      <c r="F825">
        <v>0.74</v>
      </c>
      <c r="G825">
        <v>0.37</v>
      </c>
      <c r="H825">
        <v>1228840</v>
      </c>
      <c r="J825">
        <v>32.493000000000002</v>
      </c>
    </row>
    <row r="826" spans="1:10" x14ac:dyDescent="0.45">
      <c r="A826" t="s">
        <v>166</v>
      </c>
      <c r="B826" t="s">
        <v>167</v>
      </c>
      <c r="C826">
        <v>2019</v>
      </c>
      <c r="D826">
        <v>101.033</v>
      </c>
      <c r="E826">
        <v>112.1</v>
      </c>
      <c r="F826">
        <v>12.42</v>
      </c>
      <c r="G826">
        <v>5.08</v>
      </c>
      <c r="H826">
        <v>10536876</v>
      </c>
      <c r="J826">
        <v>477.90300000000002</v>
      </c>
    </row>
    <row r="827" spans="1:10" x14ac:dyDescent="0.45">
      <c r="A827" t="s">
        <v>168</v>
      </c>
      <c r="B827" t="s">
        <v>169</v>
      </c>
      <c r="C827">
        <v>2019</v>
      </c>
      <c r="D827">
        <v>3.5920000000000001</v>
      </c>
      <c r="E827">
        <v>686.72</v>
      </c>
      <c r="F827">
        <v>49.66</v>
      </c>
      <c r="G827">
        <v>30.51</v>
      </c>
      <c r="H827">
        <v>89906896</v>
      </c>
      <c r="J827">
        <v>39.838999999999999</v>
      </c>
    </row>
    <row r="828" spans="1:10" x14ac:dyDescent="0.45">
      <c r="A828" t="s">
        <v>170</v>
      </c>
      <c r="B828" t="s">
        <v>171</v>
      </c>
      <c r="C828">
        <v>2019</v>
      </c>
      <c r="D828">
        <v>30.95</v>
      </c>
      <c r="E828">
        <v>45.63</v>
      </c>
      <c r="F828">
        <v>7.9</v>
      </c>
      <c r="G828">
        <v>5.42</v>
      </c>
      <c r="H828">
        <v>5795879</v>
      </c>
      <c r="J828">
        <v>192.071</v>
      </c>
    </row>
    <row r="829" spans="1:10" x14ac:dyDescent="0.45">
      <c r="A829" t="s">
        <v>172</v>
      </c>
      <c r="B829" t="s">
        <v>173</v>
      </c>
      <c r="C829">
        <v>2019</v>
      </c>
      <c r="D829">
        <v>0.44900000000000001</v>
      </c>
      <c r="E829">
        <v>1.39</v>
      </c>
      <c r="F829">
        <v>0.66</v>
      </c>
      <c r="G829">
        <v>0.26</v>
      </c>
      <c r="H829">
        <v>1073999</v>
      </c>
      <c r="J829">
        <v>3.06</v>
      </c>
    </row>
    <row r="830" spans="1:10" x14ac:dyDescent="0.45">
      <c r="A830" t="s">
        <v>174</v>
      </c>
      <c r="B830" t="s">
        <v>175</v>
      </c>
      <c r="C830">
        <v>2019</v>
      </c>
      <c r="D830">
        <v>0.17199999999999999</v>
      </c>
      <c r="E830">
        <v>0.23</v>
      </c>
      <c r="F830">
        <v>0.04</v>
      </c>
      <c r="G830">
        <v>0.02</v>
      </c>
      <c r="H830">
        <v>71446</v>
      </c>
      <c r="J830">
        <v>0.78900000000000003</v>
      </c>
    </row>
    <row r="831" spans="1:10" x14ac:dyDescent="0.45">
      <c r="A831" t="s">
        <v>176</v>
      </c>
      <c r="B831" t="s">
        <v>177</v>
      </c>
      <c r="C831">
        <v>2019</v>
      </c>
      <c r="D831">
        <v>28.375</v>
      </c>
      <c r="E831">
        <v>38.200000000000003</v>
      </c>
      <c r="F831">
        <v>9.14</v>
      </c>
      <c r="G831">
        <v>3.41</v>
      </c>
      <c r="H831">
        <v>10881886</v>
      </c>
      <c r="J831">
        <v>120.771</v>
      </c>
    </row>
    <row r="832" spans="1:10" x14ac:dyDescent="0.45">
      <c r="A832" t="s">
        <v>465</v>
      </c>
      <c r="B832" t="s">
        <v>553</v>
      </c>
      <c r="C832">
        <v>2019</v>
      </c>
      <c r="D832">
        <v>0.67500000000000004</v>
      </c>
      <c r="E832">
        <v>6.55</v>
      </c>
      <c r="F832">
        <v>5.13</v>
      </c>
      <c r="G832">
        <v>0.31</v>
      </c>
      <c r="H832">
        <v>1280442</v>
      </c>
      <c r="J832">
        <v>2.1800000000000002</v>
      </c>
    </row>
    <row r="833" spans="1:10" x14ac:dyDescent="0.45">
      <c r="A833" t="s">
        <v>178</v>
      </c>
      <c r="B833" t="s">
        <v>179</v>
      </c>
      <c r="C833">
        <v>2019</v>
      </c>
      <c r="D833">
        <v>40.064999999999998</v>
      </c>
      <c r="E833">
        <v>100.26</v>
      </c>
      <c r="F833">
        <v>28.3</v>
      </c>
      <c r="G833">
        <v>5.29</v>
      </c>
      <c r="H833">
        <v>17343742</v>
      </c>
      <c r="J833">
        <v>210.90700000000001</v>
      </c>
    </row>
    <row r="834" spans="1:10" x14ac:dyDescent="0.45">
      <c r="A834" t="s">
        <v>180</v>
      </c>
      <c r="B834" t="s">
        <v>181</v>
      </c>
      <c r="C834">
        <v>2019</v>
      </c>
      <c r="D834">
        <v>256.14</v>
      </c>
      <c r="E834">
        <v>307.64</v>
      </c>
      <c r="F834">
        <v>65.22</v>
      </c>
      <c r="G834">
        <v>20.37</v>
      </c>
      <c r="H834">
        <v>105618672</v>
      </c>
      <c r="J834">
        <v>1047.6890000000001</v>
      </c>
    </row>
    <row r="835" spans="1:10" x14ac:dyDescent="0.45">
      <c r="A835" t="s">
        <v>182</v>
      </c>
      <c r="B835" t="s">
        <v>183</v>
      </c>
      <c r="C835">
        <v>2019</v>
      </c>
      <c r="D835">
        <v>7.55</v>
      </c>
      <c r="E835">
        <v>13.59</v>
      </c>
      <c r="F835">
        <v>3.28</v>
      </c>
      <c r="G835">
        <v>0.94</v>
      </c>
      <c r="H835">
        <v>6280222</v>
      </c>
      <c r="J835">
        <v>45.667000000000002</v>
      </c>
    </row>
    <row r="836" spans="1:10" x14ac:dyDescent="0.45">
      <c r="A836" t="s">
        <v>184</v>
      </c>
      <c r="B836" t="s">
        <v>185</v>
      </c>
      <c r="C836">
        <v>2019</v>
      </c>
      <c r="D836">
        <v>4.6379999999999999</v>
      </c>
      <c r="E836">
        <v>14.13</v>
      </c>
      <c r="F836">
        <v>5.03</v>
      </c>
      <c r="G836">
        <v>0.03</v>
      </c>
      <c r="H836">
        <v>1553037</v>
      </c>
      <c r="J836">
        <v>27.402999999999999</v>
      </c>
    </row>
    <row r="837" spans="1:10" x14ac:dyDescent="0.45">
      <c r="A837" t="s">
        <v>186</v>
      </c>
      <c r="B837" t="s">
        <v>187</v>
      </c>
      <c r="C837">
        <v>2019</v>
      </c>
      <c r="D837">
        <v>0.64800000000000002</v>
      </c>
      <c r="E837">
        <v>6.63</v>
      </c>
      <c r="F837">
        <v>3.69</v>
      </c>
      <c r="G837">
        <v>1.72</v>
      </c>
      <c r="H837">
        <v>3498819</v>
      </c>
      <c r="J837">
        <v>3.2770000000000001</v>
      </c>
    </row>
    <row r="838" spans="1:10" x14ac:dyDescent="0.45">
      <c r="A838" t="s">
        <v>188</v>
      </c>
      <c r="B838" t="s">
        <v>189</v>
      </c>
      <c r="C838">
        <v>2019</v>
      </c>
      <c r="D838">
        <v>12.324</v>
      </c>
      <c r="E838">
        <v>17.8</v>
      </c>
      <c r="F838">
        <v>1.0900000000000001</v>
      </c>
      <c r="G838">
        <v>1.83</v>
      </c>
      <c r="H838">
        <v>1327039</v>
      </c>
      <c r="J838">
        <v>62.762999999999998</v>
      </c>
    </row>
    <row r="839" spans="1:10" x14ac:dyDescent="0.45">
      <c r="A839" t="s">
        <v>190</v>
      </c>
      <c r="B839" t="s">
        <v>191</v>
      </c>
      <c r="C839">
        <v>2019</v>
      </c>
      <c r="D839">
        <v>1.121</v>
      </c>
      <c r="E839">
        <v>2.96</v>
      </c>
      <c r="F839">
        <v>1.36</v>
      </c>
      <c r="G839">
        <v>0.47</v>
      </c>
      <c r="H839">
        <v>1169620</v>
      </c>
      <c r="J839">
        <v>6.7610000000000001</v>
      </c>
    </row>
    <row r="840" spans="1:10" x14ac:dyDescent="0.45">
      <c r="A840" t="s">
        <v>192</v>
      </c>
      <c r="B840" t="s">
        <v>193</v>
      </c>
      <c r="C840">
        <v>2019</v>
      </c>
      <c r="D840">
        <v>16.675000000000001</v>
      </c>
      <c r="E840">
        <v>191.33</v>
      </c>
      <c r="F840">
        <v>90.68</v>
      </c>
      <c r="G840">
        <v>51.75</v>
      </c>
      <c r="H840">
        <v>114120592</v>
      </c>
      <c r="J840">
        <v>105.218</v>
      </c>
    </row>
    <row r="841" spans="1:10" x14ac:dyDescent="0.45">
      <c r="B841" t="s">
        <v>194</v>
      </c>
      <c r="C841">
        <v>2019</v>
      </c>
      <c r="D841">
        <v>5436.3609999999999</v>
      </c>
      <c r="E841">
        <v>6105.86</v>
      </c>
      <c r="F841">
        <v>1125.6300000000001</v>
      </c>
      <c r="G841">
        <v>381.35</v>
      </c>
      <c r="H841">
        <v>747418251</v>
      </c>
      <c r="J841">
        <v>30444.081999999999</v>
      </c>
    </row>
    <row r="842" spans="1:10" x14ac:dyDescent="0.45">
      <c r="B842" t="s">
        <v>554</v>
      </c>
      <c r="C842">
        <v>2019</v>
      </c>
      <c r="D842">
        <v>5436.3609999999999</v>
      </c>
    </row>
    <row r="843" spans="1:10" x14ac:dyDescent="0.45">
      <c r="B843" t="s">
        <v>195</v>
      </c>
      <c r="C843">
        <v>2019</v>
      </c>
      <c r="D843">
        <v>2532.1990000000001</v>
      </c>
    </row>
    <row r="844" spans="1:10" x14ac:dyDescent="0.45">
      <c r="B844" t="s">
        <v>196</v>
      </c>
      <c r="C844">
        <v>2019</v>
      </c>
      <c r="D844">
        <v>2167.4459999999999</v>
      </c>
    </row>
    <row r="845" spans="1:10" x14ac:dyDescent="0.45">
      <c r="B845" t="s">
        <v>555</v>
      </c>
      <c r="C845">
        <v>2019</v>
      </c>
      <c r="D845">
        <v>2904.1619999999998</v>
      </c>
      <c r="E845">
        <v>3236.19</v>
      </c>
      <c r="F845">
        <v>365.59</v>
      </c>
      <c r="G845">
        <v>224.02</v>
      </c>
      <c r="H845">
        <v>445027038</v>
      </c>
      <c r="J845">
        <v>17182.830000000002</v>
      </c>
    </row>
    <row r="846" spans="1:10" x14ac:dyDescent="0.45">
      <c r="B846" t="s">
        <v>556</v>
      </c>
      <c r="C846">
        <v>2019</v>
      </c>
      <c r="D846">
        <v>3268.9160000000002</v>
      </c>
    </row>
    <row r="847" spans="1:10" x14ac:dyDescent="0.45">
      <c r="A847" t="s">
        <v>197</v>
      </c>
      <c r="B847" t="s">
        <v>557</v>
      </c>
      <c r="C847">
        <v>2019</v>
      </c>
      <c r="D847">
        <v>0.74</v>
      </c>
      <c r="H847">
        <v>51708</v>
      </c>
      <c r="J847">
        <v>3.875</v>
      </c>
    </row>
    <row r="848" spans="1:10" x14ac:dyDescent="0.45">
      <c r="A848" t="s">
        <v>199</v>
      </c>
      <c r="B848" t="s">
        <v>200</v>
      </c>
      <c r="C848">
        <v>2019</v>
      </c>
      <c r="D848">
        <v>1.4079999999999999</v>
      </c>
      <c r="E848">
        <v>-0.38</v>
      </c>
      <c r="F848">
        <v>0.5</v>
      </c>
      <c r="G848">
        <v>0.2</v>
      </c>
      <c r="H848">
        <v>918472</v>
      </c>
      <c r="J848">
        <v>8.65</v>
      </c>
    </row>
    <row r="849" spans="1:10" x14ac:dyDescent="0.45">
      <c r="A849" t="s">
        <v>201</v>
      </c>
      <c r="B849" t="s">
        <v>202</v>
      </c>
      <c r="C849">
        <v>2019</v>
      </c>
      <c r="D849">
        <v>42.454000000000001</v>
      </c>
      <c r="E849">
        <v>66.599999999999994</v>
      </c>
      <c r="F849">
        <v>4.6399999999999997</v>
      </c>
      <c r="G849">
        <v>6.01</v>
      </c>
      <c r="H849">
        <v>5521539</v>
      </c>
      <c r="J849">
        <v>326.98200000000003</v>
      </c>
    </row>
    <row r="850" spans="1:10" x14ac:dyDescent="0.45">
      <c r="A850" t="s">
        <v>203</v>
      </c>
      <c r="B850" t="s">
        <v>204</v>
      </c>
      <c r="C850">
        <v>2019</v>
      </c>
      <c r="D850">
        <v>315.45</v>
      </c>
      <c r="E850">
        <v>351.6</v>
      </c>
      <c r="F850">
        <v>59.48</v>
      </c>
      <c r="G850">
        <v>37.4</v>
      </c>
      <c r="H850">
        <v>64399760</v>
      </c>
      <c r="J850">
        <v>2725.835</v>
      </c>
    </row>
    <row r="851" spans="1:10" x14ac:dyDescent="0.45">
      <c r="B851" t="s">
        <v>579</v>
      </c>
      <c r="C851">
        <v>2019</v>
      </c>
    </row>
    <row r="852" spans="1:10" x14ac:dyDescent="0.45">
      <c r="A852" t="s">
        <v>207</v>
      </c>
      <c r="B852" t="s">
        <v>208</v>
      </c>
      <c r="C852">
        <v>2019</v>
      </c>
      <c r="D852">
        <v>0.876</v>
      </c>
      <c r="H852">
        <v>299730</v>
      </c>
      <c r="J852">
        <v>4.718</v>
      </c>
    </row>
    <row r="853" spans="1:10" x14ac:dyDescent="0.45">
      <c r="B853" t="s">
        <v>580</v>
      </c>
      <c r="C853">
        <v>2019</v>
      </c>
    </row>
    <row r="854" spans="1:10" x14ac:dyDescent="0.45">
      <c r="A854" t="s">
        <v>210</v>
      </c>
      <c r="B854" t="s">
        <v>211</v>
      </c>
      <c r="C854">
        <v>2019</v>
      </c>
      <c r="D854">
        <v>5.4260000000000002</v>
      </c>
      <c r="E854">
        <v>21.4</v>
      </c>
      <c r="F854">
        <v>7.85</v>
      </c>
      <c r="G854">
        <v>0.61</v>
      </c>
      <c r="H854">
        <v>2242788</v>
      </c>
      <c r="J854">
        <v>16.658999999999999</v>
      </c>
    </row>
    <row r="855" spans="1:10" x14ac:dyDescent="0.45">
      <c r="A855" t="s">
        <v>212</v>
      </c>
      <c r="B855" t="s">
        <v>213</v>
      </c>
      <c r="C855">
        <v>2019</v>
      </c>
      <c r="D855">
        <v>0.71099999999999997</v>
      </c>
      <c r="E855">
        <v>2.92</v>
      </c>
      <c r="F855">
        <v>1.32</v>
      </c>
      <c r="G855">
        <v>0.34</v>
      </c>
      <c r="H855">
        <v>2508882</v>
      </c>
      <c r="J855">
        <v>2.44</v>
      </c>
    </row>
    <row r="856" spans="1:10" x14ac:dyDescent="0.45">
      <c r="A856" t="s">
        <v>214</v>
      </c>
      <c r="B856" t="s">
        <v>215</v>
      </c>
      <c r="C856">
        <v>2019</v>
      </c>
      <c r="D856">
        <v>10.887</v>
      </c>
      <c r="E856">
        <v>17.89</v>
      </c>
      <c r="F856">
        <v>5.21</v>
      </c>
      <c r="G856">
        <v>1.99</v>
      </c>
      <c r="H856">
        <v>3770814</v>
      </c>
      <c r="J856">
        <v>74.132000000000005</v>
      </c>
    </row>
    <row r="857" spans="1:10" x14ac:dyDescent="0.45">
      <c r="A857" t="s">
        <v>216</v>
      </c>
      <c r="B857" t="s">
        <v>217</v>
      </c>
      <c r="C857">
        <v>2019</v>
      </c>
      <c r="D857">
        <v>707.49099999999999</v>
      </c>
      <c r="E857">
        <v>740.08</v>
      </c>
      <c r="F857">
        <v>48.45</v>
      </c>
      <c r="G857">
        <v>35.03</v>
      </c>
      <c r="H857">
        <v>83148144</v>
      </c>
      <c r="J857">
        <v>3697.4110000000001</v>
      </c>
    </row>
    <row r="858" spans="1:10" x14ac:dyDescent="0.45">
      <c r="A858" t="s">
        <v>218</v>
      </c>
      <c r="B858" t="s">
        <v>219</v>
      </c>
      <c r="C858">
        <v>2019</v>
      </c>
      <c r="D858">
        <v>16.417999999999999</v>
      </c>
      <c r="E858">
        <v>11.22</v>
      </c>
      <c r="F858">
        <v>11.24</v>
      </c>
      <c r="G858">
        <v>5.54</v>
      </c>
      <c r="H858">
        <v>31522294</v>
      </c>
      <c r="J858">
        <v>98.840999999999994</v>
      </c>
    </row>
    <row r="859" spans="1:10" x14ac:dyDescent="0.45">
      <c r="A859" t="s">
        <v>220</v>
      </c>
      <c r="B859" t="s">
        <v>221</v>
      </c>
      <c r="C859">
        <v>2019</v>
      </c>
      <c r="D859">
        <v>65.759</v>
      </c>
      <c r="E859">
        <v>79.930000000000007</v>
      </c>
      <c r="F859">
        <v>9.35</v>
      </c>
      <c r="G859">
        <v>4.42</v>
      </c>
      <c r="H859">
        <v>10574026</v>
      </c>
      <c r="J859">
        <v>316.86500000000001</v>
      </c>
    </row>
    <row r="860" spans="1:10" x14ac:dyDescent="0.45">
      <c r="A860" t="s">
        <v>222</v>
      </c>
      <c r="B860" t="s">
        <v>223</v>
      </c>
      <c r="C860">
        <v>2019</v>
      </c>
      <c r="D860">
        <v>0.55500000000000005</v>
      </c>
      <c r="H860">
        <v>55955</v>
      </c>
      <c r="J860">
        <v>3.5219999999999998</v>
      </c>
    </row>
    <row r="861" spans="1:10" x14ac:dyDescent="0.45">
      <c r="A861" t="s">
        <v>224</v>
      </c>
      <c r="B861" t="s">
        <v>225</v>
      </c>
      <c r="C861">
        <v>2019</v>
      </c>
      <c r="D861">
        <v>0.33</v>
      </c>
      <c r="E861">
        <v>2.41</v>
      </c>
      <c r="F861">
        <v>2.04</v>
      </c>
      <c r="G861">
        <v>0.01</v>
      </c>
      <c r="H861">
        <v>122737</v>
      </c>
      <c r="J861">
        <v>1.3080000000000001</v>
      </c>
    </row>
    <row r="862" spans="1:10" x14ac:dyDescent="0.45">
      <c r="A862" t="s">
        <v>227</v>
      </c>
      <c r="B862" t="s">
        <v>228</v>
      </c>
      <c r="C862">
        <v>2019</v>
      </c>
      <c r="D862">
        <v>19.501999999999999</v>
      </c>
      <c r="E862">
        <v>38.19</v>
      </c>
      <c r="F862">
        <v>10.45</v>
      </c>
      <c r="G862">
        <v>4.9800000000000004</v>
      </c>
      <c r="H862">
        <v>17106338</v>
      </c>
      <c r="J862">
        <v>100.102</v>
      </c>
    </row>
    <row r="863" spans="1:10" x14ac:dyDescent="0.45">
      <c r="A863" t="s">
        <v>229</v>
      </c>
      <c r="B863" t="s">
        <v>230</v>
      </c>
      <c r="C863">
        <v>2019</v>
      </c>
      <c r="D863">
        <v>3.9209999999999998</v>
      </c>
      <c r="E863">
        <v>40.71</v>
      </c>
      <c r="F863">
        <v>16.23</v>
      </c>
      <c r="G863">
        <v>6.55</v>
      </c>
      <c r="H863">
        <v>12877537</v>
      </c>
      <c r="J863">
        <v>15.476000000000001</v>
      </c>
    </row>
    <row r="864" spans="1:10" x14ac:dyDescent="0.45">
      <c r="A864" t="s">
        <v>231</v>
      </c>
      <c r="B864" t="s">
        <v>232</v>
      </c>
      <c r="C864">
        <v>2019</v>
      </c>
      <c r="D864">
        <v>0.32200000000000001</v>
      </c>
      <c r="E864">
        <v>4.22</v>
      </c>
      <c r="F864">
        <v>1.35</v>
      </c>
      <c r="G864">
        <v>0.88</v>
      </c>
      <c r="H864">
        <v>1970460</v>
      </c>
      <c r="J864">
        <v>1.385</v>
      </c>
    </row>
    <row r="865" spans="1:10" x14ac:dyDescent="0.45">
      <c r="A865" t="s">
        <v>233</v>
      </c>
      <c r="B865" t="s">
        <v>234</v>
      </c>
      <c r="C865">
        <v>2019</v>
      </c>
      <c r="D865">
        <v>2.7559999999999998</v>
      </c>
      <c r="E865">
        <v>17.97</v>
      </c>
      <c r="F865">
        <v>1.63</v>
      </c>
      <c r="G865">
        <v>0.61</v>
      </c>
      <c r="H865">
        <v>798761</v>
      </c>
      <c r="J865">
        <v>11.33</v>
      </c>
    </row>
    <row r="866" spans="1:10" x14ac:dyDescent="0.45">
      <c r="A866" t="s">
        <v>235</v>
      </c>
      <c r="B866" t="s">
        <v>236</v>
      </c>
      <c r="C866">
        <v>2019</v>
      </c>
      <c r="D866">
        <v>3.0910000000000002</v>
      </c>
      <c r="E866">
        <v>10.96</v>
      </c>
      <c r="F866">
        <v>5.19</v>
      </c>
      <c r="G866">
        <v>1.52</v>
      </c>
      <c r="H866">
        <v>11160441</v>
      </c>
      <c r="J866">
        <v>13.218</v>
      </c>
    </row>
    <row r="867" spans="1:10" x14ac:dyDescent="0.45">
      <c r="B867" t="s">
        <v>558</v>
      </c>
      <c r="C867">
        <v>2019</v>
      </c>
      <c r="D867">
        <v>13179.177</v>
      </c>
      <c r="E867">
        <v>14541.71</v>
      </c>
      <c r="F867">
        <v>1863.01</v>
      </c>
      <c r="G867">
        <v>722.73</v>
      </c>
      <c r="H867">
        <v>1214846354</v>
      </c>
      <c r="J867">
        <v>70398.789000000004</v>
      </c>
    </row>
    <row r="868" spans="1:10" x14ac:dyDescent="0.45">
      <c r="A868" t="s">
        <v>237</v>
      </c>
      <c r="B868" t="s">
        <v>238</v>
      </c>
      <c r="C868">
        <v>2019</v>
      </c>
      <c r="D868">
        <v>11.218999999999999</v>
      </c>
      <c r="E868">
        <v>27.89</v>
      </c>
      <c r="F868">
        <v>7.68</v>
      </c>
      <c r="G868">
        <v>3.13</v>
      </c>
      <c r="H868">
        <v>9958832</v>
      </c>
      <c r="J868">
        <v>56.173000000000002</v>
      </c>
    </row>
    <row r="869" spans="1:10" x14ac:dyDescent="0.45">
      <c r="A869" t="s">
        <v>239</v>
      </c>
      <c r="B869" t="s">
        <v>240</v>
      </c>
      <c r="C869">
        <v>2019</v>
      </c>
      <c r="D869">
        <v>41.9</v>
      </c>
      <c r="H869">
        <v>7496121</v>
      </c>
      <c r="J869">
        <v>344.75299999999999</v>
      </c>
    </row>
    <row r="870" spans="1:10" x14ac:dyDescent="0.45">
      <c r="A870" t="s">
        <v>241</v>
      </c>
      <c r="B870" t="s">
        <v>242</v>
      </c>
      <c r="C870">
        <v>2019</v>
      </c>
      <c r="D870">
        <v>49.31</v>
      </c>
      <c r="E870">
        <v>63.89</v>
      </c>
      <c r="F870">
        <v>6.99</v>
      </c>
      <c r="G870">
        <v>6.33</v>
      </c>
      <c r="H870">
        <v>9771799</v>
      </c>
      <c r="J870">
        <v>274.892</v>
      </c>
    </row>
    <row r="871" spans="1:10" x14ac:dyDescent="0.45">
      <c r="A871" t="s">
        <v>243</v>
      </c>
      <c r="B871" t="s">
        <v>244</v>
      </c>
      <c r="C871">
        <v>2019</v>
      </c>
      <c r="D871">
        <v>3.5590000000000002</v>
      </c>
      <c r="E871">
        <v>3.46</v>
      </c>
      <c r="F871">
        <v>0.53</v>
      </c>
      <c r="G871">
        <v>0.37</v>
      </c>
      <c r="H871">
        <v>360787</v>
      </c>
      <c r="J871">
        <v>63.328000000000003</v>
      </c>
    </row>
    <row r="872" spans="1:10" x14ac:dyDescent="0.45">
      <c r="A872" t="s">
        <v>245</v>
      </c>
      <c r="B872" t="s">
        <v>246</v>
      </c>
      <c r="C872">
        <v>2019</v>
      </c>
      <c r="D872">
        <v>2612.8879999999999</v>
      </c>
      <c r="E872">
        <v>3380.31</v>
      </c>
      <c r="F872">
        <v>698.12</v>
      </c>
      <c r="G872">
        <v>272.13</v>
      </c>
      <c r="H872">
        <v>1383112064</v>
      </c>
      <c r="J872">
        <v>9310.8410000000003</v>
      </c>
    </row>
    <row r="873" spans="1:10" x14ac:dyDescent="0.45">
      <c r="A873" t="s">
        <v>247</v>
      </c>
      <c r="B873" t="s">
        <v>248</v>
      </c>
      <c r="C873">
        <v>2019</v>
      </c>
      <c r="D873">
        <v>650.90599999999995</v>
      </c>
      <c r="E873">
        <v>1913.58</v>
      </c>
      <c r="F873">
        <v>442.17</v>
      </c>
      <c r="G873">
        <v>74.16</v>
      </c>
      <c r="H873">
        <v>269582880</v>
      </c>
      <c r="J873">
        <v>2284.5740000000001</v>
      </c>
    </row>
    <row r="874" spans="1:10" x14ac:dyDescent="0.45">
      <c r="B874" t="s">
        <v>559</v>
      </c>
      <c r="C874">
        <v>2019</v>
      </c>
      <c r="D874">
        <v>628.50800000000004</v>
      </c>
    </row>
    <row r="875" spans="1:10" x14ac:dyDescent="0.45">
      <c r="B875" t="s">
        <v>560</v>
      </c>
      <c r="C875">
        <v>2019</v>
      </c>
      <c r="D875">
        <v>635.68299999999999</v>
      </c>
    </row>
    <row r="876" spans="1:10" x14ac:dyDescent="0.45">
      <c r="B876" t="s">
        <v>249</v>
      </c>
      <c r="C876">
        <v>2019</v>
      </c>
    </row>
    <row r="877" spans="1:10" x14ac:dyDescent="0.45">
      <c r="A877" t="s">
        <v>250</v>
      </c>
      <c r="B877" t="s">
        <v>251</v>
      </c>
      <c r="C877">
        <v>2019</v>
      </c>
      <c r="D877">
        <v>694.66700000000003</v>
      </c>
      <c r="E877">
        <v>856.71</v>
      </c>
      <c r="F877">
        <v>180.21</v>
      </c>
      <c r="G877">
        <v>38.47</v>
      </c>
      <c r="H877">
        <v>86564208</v>
      </c>
      <c r="J877">
        <v>3257.9380000000001</v>
      </c>
    </row>
    <row r="878" spans="1:10" x14ac:dyDescent="0.45">
      <c r="A878" t="s">
        <v>252</v>
      </c>
      <c r="B878" t="s">
        <v>253</v>
      </c>
      <c r="C878">
        <v>2019</v>
      </c>
      <c r="D878">
        <v>189.60599999999999</v>
      </c>
      <c r="E878">
        <v>286.45999999999998</v>
      </c>
      <c r="F878">
        <v>93.82</v>
      </c>
      <c r="G878">
        <v>5.56</v>
      </c>
      <c r="H878">
        <v>41563524</v>
      </c>
      <c r="J878">
        <v>641.34100000000001</v>
      </c>
    </row>
    <row r="879" spans="1:10" x14ac:dyDescent="0.45">
      <c r="A879" t="s">
        <v>254</v>
      </c>
      <c r="B879" t="s">
        <v>255</v>
      </c>
      <c r="C879">
        <v>2019</v>
      </c>
      <c r="D879">
        <v>37.326000000000001</v>
      </c>
      <c r="E879">
        <v>68.58</v>
      </c>
      <c r="F879">
        <v>15.22</v>
      </c>
      <c r="G879">
        <v>9.5500000000000007</v>
      </c>
      <c r="H879">
        <v>4896021</v>
      </c>
      <c r="J879">
        <v>187.375</v>
      </c>
    </row>
    <row r="880" spans="1:10" x14ac:dyDescent="0.45">
      <c r="A880" t="s">
        <v>256</v>
      </c>
      <c r="B880" t="s">
        <v>257</v>
      </c>
      <c r="C880">
        <v>2019</v>
      </c>
      <c r="D880">
        <v>58.658999999999999</v>
      </c>
      <c r="E880">
        <v>87.27</v>
      </c>
      <c r="F880">
        <v>9.6300000000000008</v>
      </c>
      <c r="G880">
        <v>2.7</v>
      </c>
      <c r="H880">
        <v>8607922</v>
      </c>
      <c r="J880">
        <v>302.01299999999998</v>
      </c>
    </row>
    <row r="881" spans="1:10" x14ac:dyDescent="0.45">
      <c r="A881" t="s">
        <v>258</v>
      </c>
      <c r="B881" t="s">
        <v>259</v>
      </c>
      <c r="C881">
        <v>2019</v>
      </c>
      <c r="D881">
        <v>340.40300000000002</v>
      </c>
      <c r="E881">
        <v>377.08</v>
      </c>
      <c r="F881">
        <v>44.26</v>
      </c>
      <c r="G881">
        <v>16.45</v>
      </c>
      <c r="H881">
        <v>59727936</v>
      </c>
      <c r="J881">
        <v>1819.556</v>
      </c>
    </row>
    <row r="882" spans="1:10" x14ac:dyDescent="0.45">
      <c r="A882" t="s">
        <v>260</v>
      </c>
      <c r="B882" t="s">
        <v>261</v>
      </c>
      <c r="C882">
        <v>2019</v>
      </c>
      <c r="D882">
        <v>7.8230000000000004</v>
      </c>
      <c r="E882">
        <v>10.15</v>
      </c>
      <c r="F882">
        <v>0.84</v>
      </c>
      <c r="G882">
        <v>0.44</v>
      </c>
      <c r="H882">
        <v>2813776</v>
      </c>
      <c r="J882">
        <v>43.295999999999999</v>
      </c>
    </row>
    <row r="883" spans="1:10" x14ac:dyDescent="0.45">
      <c r="A883" t="s">
        <v>262</v>
      </c>
      <c r="B883" t="s">
        <v>263</v>
      </c>
      <c r="C883">
        <v>2019</v>
      </c>
      <c r="D883">
        <v>1104.54</v>
      </c>
      <c r="E883">
        <v>1125.76</v>
      </c>
      <c r="F883">
        <v>26.16</v>
      </c>
      <c r="G883">
        <v>18.899999999999999</v>
      </c>
      <c r="H883">
        <v>125791680</v>
      </c>
      <c r="J883">
        <v>5140.9409999999998</v>
      </c>
    </row>
    <row r="884" spans="1:10" x14ac:dyDescent="0.45">
      <c r="A884" t="s">
        <v>264</v>
      </c>
      <c r="B884" t="s">
        <v>265</v>
      </c>
      <c r="C884">
        <v>2019</v>
      </c>
      <c r="D884">
        <v>24.728999999999999</v>
      </c>
      <c r="E884">
        <v>34.9</v>
      </c>
      <c r="F884">
        <v>6.54</v>
      </c>
      <c r="G884">
        <v>1.29</v>
      </c>
      <c r="H884">
        <v>10698682</v>
      </c>
      <c r="J884">
        <v>120.44799999999999</v>
      </c>
    </row>
    <row r="885" spans="1:10" x14ac:dyDescent="0.45">
      <c r="A885" t="s">
        <v>266</v>
      </c>
      <c r="B885" t="s">
        <v>267</v>
      </c>
      <c r="C885">
        <v>2019</v>
      </c>
      <c r="D885">
        <v>275.29000000000002</v>
      </c>
      <c r="E885">
        <v>283.98</v>
      </c>
      <c r="F885">
        <v>69.02</v>
      </c>
      <c r="G885">
        <v>11.87</v>
      </c>
      <c r="H885">
        <v>18754260</v>
      </c>
      <c r="J885">
        <v>814.01499999999999</v>
      </c>
    </row>
    <row r="886" spans="1:10" x14ac:dyDescent="0.45">
      <c r="A886" t="s">
        <v>268</v>
      </c>
      <c r="B886" t="s">
        <v>269</v>
      </c>
      <c r="C886">
        <v>2019</v>
      </c>
      <c r="D886">
        <v>19.798999999999999</v>
      </c>
      <c r="E886">
        <v>71.03</v>
      </c>
      <c r="F886">
        <v>36.86</v>
      </c>
      <c r="G886">
        <v>20.25</v>
      </c>
      <c r="H886">
        <v>50951452</v>
      </c>
      <c r="J886">
        <v>99.168999999999997</v>
      </c>
    </row>
    <row r="887" spans="1:10" x14ac:dyDescent="0.45">
      <c r="A887" t="s">
        <v>270</v>
      </c>
      <c r="B887" t="s">
        <v>271</v>
      </c>
      <c r="C887">
        <v>2019</v>
      </c>
      <c r="D887">
        <v>6.6000000000000003E-2</v>
      </c>
      <c r="E887">
        <v>0.1</v>
      </c>
      <c r="F887">
        <v>0.02</v>
      </c>
      <c r="G887">
        <v>0.01</v>
      </c>
      <c r="H887">
        <v>124252</v>
      </c>
      <c r="J887">
        <v>0.32200000000000001</v>
      </c>
    </row>
    <row r="888" spans="1:10" x14ac:dyDescent="0.45">
      <c r="B888" t="s">
        <v>272</v>
      </c>
      <c r="C888">
        <v>2019</v>
      </c>
      <c r="D888">
        <v>8.39</v>
      </c>
      <c r="H888">
        <v>1686856</v>
      </c>
      <c r="J888">
        <v>26.983000000000001</v>
      </c>
    </row>
    <row r="889" spans="1:10" x14ac:dyDescent="0.45">
      <c r="A889" t="s">
        <v>273</v>
      </c>
      <c r="B889" t="s">
        <v>274</v>
      </c>
      <c r="C889">
        <v>2019</v>
      </c>
      <c r="D889">
        <v>108.893</v>
      </c>
      <c r="E889">
        <v>137.49</v>
      </c>
      <c r="F889">
        <v>24.28</v>
      </c>
      <c r="G889">
        <v>1</v>
      </c>
      <c r="H889">
        <v>4441105</v>
      </c>
      <c r="J889">
        <v>420.18400000000003</v>
      </c>
    </row>
    <row r="890" spans="1:10" x14ac:dyDescent="0.45">
      <c r="B890" t="s">
        <v>581</v>
      </c>
      <c r="C890">
        <v>2019</v>
      </c>
    </row>
    <row r="891" spans="1:10" x14ac:dyDescent="0.45">
      <c r="A891" t="s">
        <v>276</v>
      </c>
      <c r="B891" t="s">
        <v>277</v>
      </c>
      <c r="C891">
        <v>2019</v>
      </c>
      <c r="D891">
        <v>9.0459999999999994</v>
      </c>
      <c r="E891">
        <v>13.67</v>
      </c>
      <c r="F891">
        <v>4.8</v>
      </c>
      <c r="G891">
        <v>1.98</v>
      </c>
      <c r="H891">
        <v>6323643</v>
      </c>
      <c r="J891">
        <v>66.918000000000006</v>
      </c>
    </row>
    <row r="892" spans="1:10" x14ac:dyDescent="0.45">
      <c r="A892" t="s">
        <v>278</v>
      </c>
      <c r="B892" t="s">
        <v>279</v>
      </c>
      <c r="C892">
        <v>2019</v>
      </c>
      <c r="D892">
        <v>19.533999999999999</v>
      </c>
      <c r="E892">
        <v>40.5</v>
      </c>
      <c r="F892">
        <v>8.6199999999999992</v>
      </c>
      <c r="G892">
        <v>3.9</v>
      </c>
      <c r="H892">
        <v>7212058</v>
      </c>
      <c r="J892">
        <v>131.63300000000001</v>
      </c>
    </row>
    <row r="893" spans="1:10" x14ac:dyDescent="0.45">
      <c r="A893" t="s">
        <v>280</v>
      </c>
      <c r="B893" t="s">
        <v>281</v>
      </c>
      <c r="C893">
        <v>2019</v>
      </c>
      <c r="D893">
        <v>7.6509999999999998</v>
      </c>
      <c r="E893">
        <v>12.17</v>
      </c>
      <c r="F893">
        <v>1.98</v>
      </c>
      <c r="G893">
        <v>2.3199999999999998</v>
      </c>
      <c r="H893">
        <v>1916552</v>
      </c>
      <c r="J893">
        <v>44.837000000000003</v>
      </c>
    </row>
    <row r="894" spans="1:10" x14ac:dyDescent="0.45">
      <c r="B894" t="s">
        <v>582</v>
      </c>
      <c r="C894">
        <v>2019</v>
      </c>
    </row>
    <row r="895" spans="1:10" x14ac:dyDescent="0.45">
      <c r="A895" t="s">
        <v>282</v>
      </c>
      <c r="B895" t="s">
        <v>283</v>
      </c>
      <c r="C895">
        <v>2019</v>
      </c>
      <c r="D895">
        <v>25.661000000000001</v>
      </c>
      <c r="E895">
        <v>34.049999999999997</v>
      </c>
      <c r="F895">
        <v>3.41</v>
      </c>
      <c r="G895">
        <v>0.9</v>
      </c>
      <c r="H895">
        <v>5781912</v>
      </c>
      <c r="J895">
        <v>106.661</v>
      </c>
    </row>
    <row r="896" spans="1:10" x14ac:dyDescent="0.45">
      <c r="B896" t="s">
        <v>583</v>
      </c>
      <c r="C896">
        <v>2019</v>
      </c>
    </row>
    <row r="897" spans="1:10" x14ac:dyDescent="0.45">
      <c r="A897" t="s">
        <v>285</v>
      </c>
      <c r="B897" t="s">
        <v>286</v>
      </c>
      <c r="C897">
        <v>2019</v>
      </c>
      <c r="D897">
        <v>2.3889999999999998</v>
      </c>
      <c r="E897">
        <v>3.85</v>
      </c>
      <c r="F897">
        <v>0.91</v>
      </c>
      <c r="G897">
        <v>0.48</v>
      </c>
      <c r="H897">
        <v>2225710</v>
      </c>
      <c r="J897">
        <v>4.8719999999999999</v>
      </c>
    </row>
    <row r="898" spans="1:10" x14ac:dyDescent="0.45">
      <c r="A898" t="s">
        <v>287</v>
      </c>
      <c r="B898" t="s">
        <v>288</v>
      </c>
      <c r="C898">
        <v>2019</v>
      </c>
      <c r="D898">
        <v>1.02</v>
      </c>
      <c r="E898">
        <v>15.84</v>
      </c>
      <c r="F898">
        <v>0.5</v>
      </c>
      <c r="G898">
        <v>0.47</v>
      </c>
      <c r="H898">
        <v>4985290</v>
      </c>
      <c r="J898">
        <v>5.4880000000000004</v>
      </c>
    </row>
    <row r="899" spans="1:10" x14ac:dyDescent="0.45">
      <c r="A899" t="s">
        <v>289</v>
      </c>
      <c r="B899" t="s">
        <v>290</v>
      </c>
      <c r="C899">
        <v>2019</v>
      </c>
      <c r="D899">
        <v>70.527000000000001</v>
      </c>
      <c r="E899">
        <v>114.3</v>
      </c>
      <c r="F899">
        <v>53.11</v>
      </c>
      <c r="G899">
        <v>1.79</v>
      </c>
      <c r="H899">
        <v>6569085</v>
      </c>
      <c r="J899">
        <v>212.982</v>
      </c>
    </row>
    <row r="900" spans="1:10" x14ac:dyDescent="0.45">
      <c r="A900" t="s">
        <v>291</v>
      </c>
      <c r="B900" t="s">
        <v>292</v>
      </c>
      <c r="C900">
        <v>2019</v>
      </c>
      <c r="D900">
        <v>0.14899999999999999</v>
      </c>
      <c r="E900">
        <v>0.16</v>
      </c>
      <c r="F900">
        <v>0</v>
      </c>
      <c r="G900">
        <v>0</v>
      </c>
      <c r="H900">
        <v>38500</v>
      </c>
    </row>
    <row r="901" spans="1:10" x14ac:dyDescent="0.45">
      <c r="A901" t="s">
        <v>293</v>
      </c>
      <c r="B901" t="s">
        <v>294</v>
      </c>
      <c r="C901">
        <v>2019</v>
      </c>
      <c r="D901">
        <v>13.678000000000001</v>
      </c>
      <c r="E901">
        <v>24.12</v>
      </c>
      <c r="F901">
        <v>3.03</v>
      </c>
      <c r="G901">
        <v>4.49</v>
      </c>
      <c r="H901">
        <v>2849083</v>
      </c>
      <c r="J901">
        <v>70.866</v>
      </c>
    </row>
    <row r="902" spans="1:10" x14ac:dyDescent="0.45">
      <c r="B902" t="s">
        <v>561</v>
      </c>
      <c r="C902">
        <v>2019</v>
      </c>
      <c r="D902">
        <v>203.78100000000001</v>
      </c>
      <c r="E902">
        <v>2021.99</v>
      </c>
      <c r="F902">
        <v>573.75</v>
      </c>
      <c r="G902">
        <v>320.58</v>
      </c>
      <c r="H902">
        <v>661633048</v>
      </c>
      <c r="J902">
        <v>872.84199999999998</v>
      </c>
    </row>
    <row r="903" spans="1:10" x14ac:dyDescent="0.45">
      <c r="B903" t="s">
        <v>562</v>
      </c>
      <c r="C903">
        <v>2019</v>
      </c>
      <c r="D903">
        <v>6138.5820000000003</v>
      </c>
      <c r="E903">
        <v>10710.01</v>
      </c>
      <c r="F903">
        <v>2595.37</v>
      </c>
      <c r="G903">
        <v>915.76</v>
      </c>
      <c r="H903">
        <v>3326051409</v>
      </c>
      <c r="J903">
        <v>21693.245999999999</v>
      </c>
    </row>
    <row r="904" spans="1:10" x14ac:dyDescent="0.45">
      <c r="A904" t="s">
        <v>295</v>
      </c>
      <c r="B904" t="s">
        <v>296</v>
      </c>
      <c r="C904">
        <v>2019</v>
      </c>
      <c r="D904">
        <v>9.77</v>
      </c>
      <c r="E904">
        <v>10.220000000000001</v>
      </c>
      <c r="F904">
        <v>0.56000000000000005</v>
      </c>
      <c r="G904">
        <v>0.38</v>
      </c>
      <c r="H904">
        <v>619981</v>
      </c>
      <c r="J904">
        <v>47.287999999999997</v>
      </c>
    </row>
    <row r="905" spans="1:10" x14ac:dyDescent="0.45">
      <c r="A905" t="s">
        <v>563</v>
      </c>
      <c r="B905" t="s">
        <v>297</v>
      </c>
      <c r="C905">
        <v>2019</v>
      </c>
      <c r="D905">
        <v>1.2130000000000001</v>
      </c>
      <c r="H905">
        <v>663660</v>
      </c>
      <c r="J905">
        <v>15.28</v>
      </c>
    </row>
    <row r="906" spans="1:10" x14ac:dyDescent="0.45">
      <c r="A906" t="s">
        <v>298</v>
      </c>
      <c r="B906" t="s">
        <v>299</v>
      </c>
      <c r="C906">
        <v>2019</v>
      </c>
      <c r="D906">
        <v>4.2560000000000002</v>
      </c>
      <c r="E906">
        <v>40.450000000000003</v>
      </c>
      <c r="F906">
        <v>18.63</v>
      </c>
      <c r="G906">
        <v>7.78</v>
      </c>
      <c r="H906">
        <v>27533134</v>
      </c>
      <c r="J906">
        <v>18.687000000000001</v>
      </c>
    </row>
    <row r="907" spans="1:10" x14ac:dyDescent="0.45">
      <c r="A907" t="s">
        <v>300</v>
      </c>
      <c r="B907" t="s">
        <v>301</v>
      </c>
      <c r="C907">
        <v>2019</v>
      </c>
      <c r="D907">
        <v>1.637</v>
      </c>
      <c r="E907">
        <v>19.98</v>
      </c>
      <c r="F907">
        <v>4.38</v>
      </c>
      <c r="G907">
        <v>5.2</v>
      </c>
      <c r="H907">
        <v>18867340</v>
      </c>
      <c r="J907">
        <v>10.147</v>
      </c>
    </row>
    <row r="908" spans="1:10" x14ac:dyDescent="0.45">
      <c r="A908" t="s">
        <v>302</v>
      </c>
      <c r="B908" t="s">
        <v>303</v>
      </c>
      <c r="C908">
        <v>2019</v>
      </c>
      <c r="D908">
        <v>267.49400000000003</v>
      </c>
      <c r="E908">
        <v>374.09</v>
      </c>
      <c r="F908">
        <v>40.11</v>
      </c>
      <c r="G908">
        <v>9.2899999999999991</v>
      </c>
      <c r="H908">
        <v>32804024</v>
      </c>
      <c r="J908">
        <v>1240.7629999999999</v>
      </c>
    </row>
    <row r="909" spans="1:10" x14ac:dyDescent="0.45">
      <c r="A909" t="s">
        <v>304</v>
      </c>
      <c r="B909" t="s">
        <v>305</v>
      </c>
      <c r="C909">
        <v>2019</v>
      </c>
      <c r="D909">
        <v>1.9530000000000001</v>
      </c>
      <c r="E909">
        <v>2.4900000000000002</v>
      </c>
      <c r="F909">
        <v>0.13</v>
      </c>
      <c r="G909">
        <v>0.01</v>
      </c>
      <c r="H909">
        <v>504518</v>
      </c>
      <c r="J909">
        <v>9.3680000000000003</v>
      </c>
    </row>
    <row r="910" spans="1:10" x14ac:dyDescent="0.45">
      <c r="A910" t="s">
        <v>306</v>
      </c>
      <c r="B910" t="s">
        <v>307</v>
      </c>
      <c r="C910">
        <v>2019</v>
      </c>
      <c r="D910">
        <v>5.8330000000000002</v>
      </c>
      <c r="E910">
        <v>41.16</v>
      </c>
      <c r="F910">
        <v>22.14</v>
      </c>
      <c r="G910">
        <v>13.99</v>
      </c>
      <c r="H910">
        <v>20567430</v>
      </c>
      <c r="J910">
        <v>25.332999999999998</v>
      </c>
    </row>
    <row r="911" spans="1:10" x14ac:dyDescent="0.45">
      <c r="A911" t="s">
        <v>308</v>
      </c>
      <c r="B911" t="s">
        <v>309</v>
      </c>
      <c r="C911">
        <v>2019</v>
      </c>
      <c r="D911">
        <v>1.649</v>
      </c>
      <c r="E911">
        <v>2.14</v>
      </c>
      <c r="F911">
        <v>0.22</v>
      </c>
      <c r="G911">
        <v>0.05</v>
      </c>
      <c r="H911">
        <v>503646</v>
      </c>
      <c r="J911">
        <v>40.332999999999998</v>
      </c>
    </row>
    <row r="912" spans="1:10" x14ac:dyDescent="0.45">
      <c r="A912" t="s">
        <v>310</v>
      </c>
      <c r="B912" t="s">
        <v>311</v>
      </c>
      <c r="C912">
        <v>2019</v>
      </c>
      <c r="D912">
        <v>0.14699999999999999</v>
      </c>
      <c r="E912">
        <v>0.2</v>
      </c>
      <c r="F912">
        <v>0.03</v>
      </c>
      <c r="G912">
        <v>0</v>
      </c>
      <c r="H912">
        <v>44750</v>
      </c>
    </row>
    <row r="913" spans="1:10" x14ac:dyDescent="0.45">
      <c r="A913" t="s">
        <v>313</v>
      </c>
      <c r="B913" t="s">
        <v>314</v>
      </c>
      <c r="C913">
        <v>2019</v>
      </c>
      <c r="D913">
        <v>3.774</v>
      </c>
      <c r="E913">
        <v>12.91</v>
      </c>
      <c r="F913">
        <v>6.89</v>
      </c>
      <c r="G913">
        <v>3.25</v>
      </c>
      <c r="H913">
        <v>4383853</v>
      </c>
      <c r="J913">
        <v>18.190000000000001</v>
      </c>
    </row>
    <row r="914" spans="1:10" x14ac:dyDescent="0.45">
      <c r="A914" t="s">
        <v>315</v>
      </c>
      <c r="B914" t="s">
        <v>316</v>
      </c>
      <c r="C914">
        <v>2019</v>
      </c>
      <c r="D914">
        <v>4.5209999999999999</v>
      </c>
      <c r="E914">
        <v>6.82</v>
      </c>
      <c r="F914">
        <v>1.95</v>
      </c>
      <c r="G914">
        <v>0.24</v>
      </c>
      <c r="H914">
        <v>1296284</v>
      </c>
      <c r="J914">
        <v>29.555</v>
      </c>
    </row>
    <row r="915" spans="1:10" x14ac:dyDescent="0.45">
      <c r="A915" t="s">
        <v>318</v>
      </c>
      <c r="B915" t="s">
        <v>319</v>
      </c>
      <c r="C915">
        <v>2019</v>
      </c>
      <c r="D915">
        <v>468.322</v>
      </c>
      <c r="E915">
        <v>676.87</v>
      </c>
      <c r="F915">
        <v>143.91</v>
      </c>
      <c r="G915">
        <v>45.03</v>
      </c>
      <c r="H915">
        <v>125085312</v>
      </c>
      <c r="J915">
        <v>2239.4389999999999</v>
      </c>
    </row>
    <row r="916" spans="1:10" x14ac:dyDescent="0.45">
      <c r="A916" t="s">
        <v>564</v>
      </c>
      <c r="B916" t="s">
        <v>320</v>
      </c>
      <c r="C916">
        <v>2019</v>
      </c>
      <c r="D916">
        <v>0.14699999999999999</v>
      </c>
      <c r="E916">
        <v>0.2</v>
      </c>
      <c r="F916">
        <v>0.05</v>
      </c>
      <c r="G916">
        <v>0.03</v>
      </c>
      <c r="H916">
        <v>111392</v>
      </c>
      <c r="J916">
        <v>0.72099999999999997</v>
      </c>
    </row>
    <row r="917" spans="1:10" x14ac:dyDescent="0.45">
      <c r="B917" t="s">
        <v>565</v>
      </c>
      <c r="C917">
        <v>2019</v>
      </c>
      <c r="D917">
        <v>2673.1930000000002</v>
      </c>
    </row>
    <row r="918" spans="1:10" x14ac:dyDescent="0.45">
      <c r="A918" t="s">
        <v>321</v>
      </c>
      <c r="B918" t="s">
        <v>322</v>
      </c>
      <c r="C918">
        <v>2019</v>
      </c>
      <c r="D918">
        <v>5.4950000000000001</v>
      </c>
      <c r="E918">
        <v>13.64</v>
      </c>
      <c r="F918">
        <v>3.34</v>
      </c>
      <c r="G918">
        <v>1.0900000000000001</v>
      </c>
      <c r="H918">
        <v>3109496</v>
      </c>
      <c r="J918">
        <v>41.944000000000003</v>
      </c>
    </row>
    <row r="919" spans="1:10" x14ac:dyDescent="0.45">
      <c r="A919" t="s">
        <v>567</v>
      </c>
      <c r="B919" t="s">
        <v>566</v>
      </c>
      <c r="C919">
        <v>2019</v>
      </c>
      <c r="H919">
        <v>37059</v>
      </c>
    </row>
    <row r="920" spans="1:10" x14ac:dyDescent="0.45">
      <c r="A920" t="s">
        <v>323</v>
      </c>
      <c r="B920" t="s">
        <v>324</v>
      </c>
      <c r="C920">
        <v>2019</v>
      </c>
      <c r="D920">
        <v>47.255000000000003</v>
      </c>
      <c r="E920">
        <v>79.41</v>
      </c>
      <c r="F920">
        <v>18.79</v>
      </c>
      <c r="G920">
        <v>14.73</v>
      </c>
      <c r="H920">
        <v>3232435</v>
      </c>
      <c r="J920">
        <v>78.481999999999999</v>
      </c>
    </row>
    <row r="921" spans="1:10" x14ac:dyDescent="0.45">
      <c r="A921" t="s">
        <v>325</v>
      </c>
      <c r="B921" t="s">
        <v>326</v>
      </c>
      <c r="C921">
        <v>2019</v>
      </c>
      <c r="D921">
        <v>2.4769999999999999</v>
      </c>
      <c r="E921">
        <v>3.85</v>
      </c>
      <c r="F921">
        <v>0.78</v>
      </c>
      <c r="G921">
        <v>0.15</v>
      </c>
      <c r="H921">
        <v>630403</v>
      </c>
      <c r="J921">
        <v>12.898</v>
      </c>
    </row>
    <row r="922" spans="1:10" x14ac:dyDescent="0.45">
      <c r="A922" t="s">
        <v>327</v>
      </c>
      <c r="B922" t="s">
        <v>328</v>
      </c>
      <c r="C922">
        <v>2019</v>
      </c>
      <c r="D922">
        <v>2.1999999999999999E-2</v>
      </c>
      <c r="H922">
        <v>4528</v>
      </c>
      <c r="J922">
        <v>0.13700000000000001</v>
      </c>
    </row>
    <row r="923" spans="1:10" x14ac:dyDescent="0.45">
      <c r="A923" t="s">
        <v>329</v>
      </c>
      <c r="B923" t="s">
        <v>330</v>
      </c>
      <c r="C923">
        <v>2019</v>
      </c>
      <c r="D923">
        <v>68.742999999999995</v>
      </c>
      <c r="E923">
        <v>90.6</v>
      </c>
      <c r="F923">
        <v>12.1</v>
      </c>
      <c r="G923">
        <v>8.9</v>
      </c>
      <c r="H923">
        <v>36304408</v>
      </c>
      <c r="J923">
        <v>263.84100000000001</v>
      </c>
    </row>
    <row r="924" spans="1:10" x14ac:dyDescent="0.45">
      <c r="A924" t="s">
        <v>331</v>
      </c>
      <c r="B924" t="s">
        <v>332</v>
      </c>
      <c r="C924">
        <v>2019</v>
      </c>
      <c r="D924">
        <v>7.101</v>
      </c>
      <c r="E924">
        <v>105.99</v>
      </c>
      <c r="F924">
        <v>25.41</v>
      </c>
      <c r="G924">
        <v>19.329999999999998</v>
      </c>
      <c r="H924">
        <v>30285602</v>
      </c>
      <c r="J924">
        <v>74.105999999999995</v>
      </c>
    </row>
    <row r="925" spans="1:10" x14ac:dyDescent="0.45">
      <c r="A925" t="s">
        <v>333</v>
      </c>
      <c r="B925" t="s">
        <v>334</v>
      </c>
      <c r="C925">
        <v>2019</v>
      </c>
      <c r="D925">
        <v>33.616999999999997</v>
      </c>
      <c r="E925">
        <v>238.65</v>
      </c>
      <c r="F925">
        <v>77.78</v>
      </c>
      <c r="G925">
        <v>27.3</v>
      </c>
      <c r="H925">
        <v>53040212</v>
      </c>
      <c r="J925">
        <v>169.58099999999999</v>
      </c>
    </row>
    <row r="926" spans="1:10" x14ac:dyDescent="0.45">
      <c r="A926" t="s">
        <v>335</v>
      </c>
      <c r="B926" t="s">
        <v>336</v>
      </c>
      <c r="C926">
        <v>2019</v>
      </c>
      <c r="D926">
        <v>4.1109999999999998</v>
      </c>
      <c r="E926">
        <v>21.35</v>
      </c>
      <c r="F926">
        <v>3.81</v>
      </c>
      <c r="G926">
        <v>2.33</v>
      </c>
      <c r="H926">
        <v>2446648</v>
      </c>
      <c r="J926">
        <v>22.641999999999999</v>
      </c>
    </row>
    <row r="927" spans="1:10" x14ac:dyDescent="0.45">
      <c r="A927" t="s">
        <v>337</v>
      </c>
      <c r="B927" t="s">
        <v>338</v>
      </c>
      <c r="C927">
        <v>2019</v>
      </c>
      <c r="D927">
        <v>5.5E-2</v>
      </c>
      <c r="E927">
        <v>0.06</v>
      </c>
      <c r="F927">
        <v>0</v>
      </c>
      <c r="G927">
        <v>0</v>
      </c>
      <c r="H927">
        <v>12156</v>
      </c>
      <c r="J927">
        <v>0.27200000000000002</v>
      </c>
    </row>
    <row r="928" spans="1:10" x14ac:dyDescent="0.45">
      <c r="A928" t="s">
        <v>339</v>
      </c>
      <c r="B928" t="s">
        <v>340</v>
      </c>
      <c r="C928">
        <v>2019</v>
      </c>
      <c r="D928">
        <v>13.574999999999999</v>
      </c>
      <c r="E928">
        <v>48.4</v>
      </c>
      <c r="F928">
        <v>24.29</v>
      </c>
      <c r="G928">
        <v>7.79</v>
      </c>
      <c r="H928">
        <v>28832500</v>
      </c>
      <c r="J928">
        <v>49.031999999999996</v>
      </c>
    </row>
    <row r="929" spans="1:10" x14ac:dyDescent="0.45">
      <c r="A929" t="s">
        <v>341</v>
      </c>
      <c r="B929" t="s">
        <v>342</v>
      </c>
      <c r="C929">
        <v>2019</v>
      </c>
      <c r="D929">
        <v>152.50899999999999</v>
      </c>
      <c r="E929">
        <v>178.85</v>
      </c>
      <c r="F929">
        <v>15.54</v>
      </c>
      <c r="G929">
        <v>8.5</v>
      </c>
      <c r="H929">
        <v>17363260</v>
      </c>
      <c r="J929">
        <v>1021.601</v>
      </c>
    </row>
    <row r="930" spans="1:10" x14ac:dyDescent="0.45">
      <c r="A930" t="s">
        <v>343</v>
      </c>
      <c r="B930" t="s">
        <v>344</v>
      </c>
      <c r="C930">
        <v>2019</v>
      </c>
      <c r="D930">
        <v>5.673</v>
      </c>
      <c r="H930">
        <v>285374</v>
      </c>
      <c r="J930">
        <v>22.562999999999999</v>
      </c>
    </row>
    <row r="931" spans="1:10" x14ac:dyDescent="0.45">
      <c r="A931" t="s">
        <v>345</v>
      </c>
      <c r="B931" t="s">
        <v>346</v>
      </c>
      <c r="C931">
        <v>2019</v>
      </c>
      <c r="D931">
        <v>36.878999999999998</v>
      </c>
      <c r="E931">
        <v>73.89</v>
      </c>
      <c r="F931">
        <v>32.58</v>
      </c>
      <c r="G931">
        <v>15.01</v>
      </c>
      <c r="H931">
        <v>4959033</v>
      </c>
      <c r="J931">
        <v>264.11500000000001</v>
      </c>
    </row>
    <row r="932" spans="1:10" x14ac:dyDescent="0.45">
      <c r="A932" t="s">
        <v>347</v>
      </c>
      <c r="B932" t="s">
        <v>348</v>
      </c>
      <c r="C932">
        <v>2019</v>
      </c>
      <c r="D932">
        <v>5.2229999999999999</v>
      </c>
      <c r="E932">
        <v>38.200000000000003</v>
      </c>
      <c r="F932">
        <v>9.4499999999999993</v>
      </c>
      <c r="G932">
        <v>3.47</v>
      </c>
      <c r="H932">
        <v>6663919</v>
      </c>
      <c r="J932">
        <v>28.158000000000001</v>
      </c>
    </row>
    <row r="933" spans="1:10" x14ac:dyDescent="0.45">
      <c r="A933" t="s">
        <v>349</v>
      </c>
      <c r="B933" t="s">
        <v>350</v>
      </c>
      <c r="C933">
        <v>2019</v>
      </c>
      <c r="D933">
        <v>2.5129999999999999</v>
      </c>
      <c r="E933">
        <v>43.99</v>
      </c>
      <c r="F933">
        <v>27.25</v>
      </c>
      <c r="G933">
        <v>12.62</v>
      </c>
      <c r="H933">
        <v>23443400</v>
      </c>
      <c r="J933">
        <v>10.983000000000001</v>
      </c>
    </row>
    <row r="934" spans="1:10" x14ac:dyDescent="0.45">
      <c r="A934" t="s">
        <v>351</v>
      </c>
      <c r="B934" t="s">
        <v>352</v>
      </c>
      <c r="C934">
        <v>2019</v>
      </c>
      <c r="D934">
        <v>127.33799999999999</v>
      </c>
      <c r="E934">
        <v>378.56</v>
      </c>
      <c r="F934">
        <v>155.22999999999999</v>
      </c>
      <c r="G934">
        <v>41.02</v>
      </c>
      <c r="H934">
        <v>203304496</v>
      </c>
      <c r="J934">
        <v>504.77100000000002</v>
      </c>
    </row>
    <row r="935" spans="1:10" x14ac:dyDescent="0.45">
      <c r="A935" t="s">
        <v>353</v>
      </c>
      <c r="B935" t="s">
        <v>354</v>
      </c>
      <c r="C935">
        <v>2019</v>
      </c>
      <c r="D935">
        <v>7.0000000000000001E-3</v>
      </c>
      <c r="E935">
        <v>0.01</v>
      </c>
      <c r="F935">
        <v>0</v>
      </c>
      <c r="G935">
        <v>0</v>
      </c>
      <c r="H935">
        <v>1943</v>
      </c>
      <c r="J935">
        <v>3.2000000000000001E-2</v>
      </c>
    </row>
    <row r="936" spans="1:10" x14ac:dyDescent="0.45">
      <c r="B936" t="s">
        <v>568</v>
      </c>
      <c r="C936">
        <v>2019</v>
      </c>
      <c r="D936">
        <v>23525.495999999999</v>
      </c>
    </row>
    <row r="937" spans="1:10" x14ac:dyDescent="0.45">
      <c r="B937" t="s">
        <v>355</v>
      </c>
      <c r="C937">
        <v>2019</v>
      </c>
      <c r="D937">
        <v>6489.1149999999998</v>
      </c>
      <c r="E937">
        <v>7572.73</v>
      </c>
      <c r="F937">
        <v>1113.03</v>
      </c>
      <c r="G937">
        <v>379.51</v>
      </c>
      <c r="H937">
        <v>590497015</v>
      </c>
      <c r="J937">
        <v>33507.913999999997</v>
      </c>
    </row>
    <row r="938" spans="1:10" x14ac:dyDescent="0.45">
      <c r="B938" t="s">
        <v>569</v>
      </c>
      <c r="C938">
        <v>2019</v>
      </c>
      <c r="D938">
        <v>6309.6769999999997</v>
      </c>
    </row>
    <row r="939" spans="1:10" x14ac:dyDescent="0.45">
      <c r="B939" t="s">
        <v>356</v>
      </c>
      <c r="C939">
        <v>2019</v>
      </c>
      <c r="D939">
        <v>1226.9690000000001</v>
      </c>
    </row>
    <row r="940" spans="1:10" x14ac:dyDescent="0.45">
      <c r="A940" t="s">
        <v>357</v>
      </c>
      <c r="B940" t="s">
        <v>358</v>
      </c>
      <c r="C940">
        <v>2019</v>
      </c>
      <c r="D940">
        <v>52.764000000000003</v>
      </c>
      <c r="E940">
        <v>82.75</v>
      </c>
      <c r="F940">
        <v>18.13</v>
      </c>
      <c r="G940">
        <v>2.93</v>
      </c>
      <c r="H940">
        <v>25755442</v>
      </c>
      <c r="J940">
        <v>98.322999999999993</v>
      </c>
    </row>
    <row r="941" spans="1:10" x14ac:dyDescent="0.45">
      <c r="A941" t="s">
        <v>359</v>
      </c>
      <c r="B941" t="s">
        <v>360</v>
      </c>
      <c r="C941">
        <v>2019</v>
      </c>
      <c r="D941">
        <v>7.6470000000000002</v>
      </c>
      <c r="E941">
        <v>10.9</v>
      </c>
      <c r="F941">
        <v>2.36</v>
      </c>
      <c r="G941">
        <v>0.53</v>
      </c>
      <c r="H941">
        <v>2114175</v>
      </c>
      <c r="J941">
        <v>31.056000000000001</v>
      </c>
    </row>
    <row r="942" spans="1:10" x14ac:dyDescent="0.45">
      <c r="A942" t="s">
        <v>361</v>
      </c>
      <c r="B942" t="s">
        <v>362</v>
      </c>
      <c r="C942">
        <v>2019</v>
      </c>
      <c r="D942">
        <v>42.792999999999999</v>
      </c>
      <c r="E942">
        <v>32.82</v>
      </c>
      <c r="F942">
        <v>4.37</v>
      </c>
      <c r="G942">
        <v>3.57</v>
      </c>
      <c r="H942">
        <v>5348285</v>
      </c>
      <c r="J942">
        <v>515.53499999999997</v>
      </c>
    </row>
    <row r="943" spans="1:10" x14ac:dyDescent="0.45">
      <c r="B943" t="s">
        <v>570</v>
      </c>
      <c r="C943">
        <v>2019</v>
      </c>
      <c r="D943">
        <v>12250.415000000001</v>
      </c>
    </row>
    <row r="944" spans="1:10" x14ac:dyDescent="0.45">
      <c r="B944" t="s">
        <v>584</v>
      </c>
      <c r="C944">
        <v>2019</v>
      </c>
    </row>
    <row r="945" spans="1:10" x14ac:dyDescent="0.45">
      <c r="B945" t="s">
        <v>363</v>
      </c>
      <c r="C945">
        <v>2019</v>
      </c>
      <c r="D945">
        <v>470.11599999999999</v>
      </c>
      <c r="E945">
        <v>811.94</v>
      </c>
      <c r="F945">
        <v>199.08</v>
      </c>
      <c r="G945">
        <v>89.4</v>
      </c>
      <c r="H945">
        <v>43278474</v>
      </c>
      <c r="J945">
        <v>1944.37</v>
      </c>
    </row>
    <row r="946" spans="1:10" x14ac:dyDescent="0.45">
      <c r="B946" t="s">
        <v>571</v>
      </c>
      <c r="C946">
        <v>2019</v>
      </c>
      <c r="D946">
        <v>462.29899999999998</v>
      </c>
    </row>
    <row r="947" spans="1:10" x14ac:dyDescent="0.45">
      <c r="A947" t="s">
        <v>364</v>
      </c>
      <c r="B947" t="s">
        <v>365</v>
      </c>
      <c r="C947">
        <v>2019</v>
      </c>
      <c r="D947">
        <v>59.222000000000001</v>
      </c>
      <c r="E947">
        <v>99.97</v>
      </c>
      <c r="F947">
        <v>20.22</v>
      </c>
      <c r="G947">
        <v>1.06</v>
      </c>
      <c r="H947">
        <v>4602769</v>
      </c>
      <c r="J947">
        <v>373.15</v>
      </c>
    </row>
    <row r="948" spans="1:10" x14ac:dyDescent="0.45">
      <c r="A948" t="s">
        <v>366</v>
      </c>
      <c r="B948" t="s">
        <v>367</v>
      </c>
      <c r="C948">
        <v>2019</v>
      </c>
      <c r="D948">
        <v>206.06100000000001</v>
      </c>
      <c r="E948">
        <v>434.52</v>
      </c>
      <c r="F948">
        <v>163.68</v>
      </c>
      <c r="G948">
        <v>67.25</v>
      </c>
      <c r="H948">
        <v>223293280</v>
      </c>
      <c r="J948">
        <v>982.51599999999996</v>
      </c>
    </row>
    <row r="949" spans="1:10" x14ac:dyDescent="0.45">
      <c r="A949" t="s">
        <v>368</v>
      </c>
      <c r="B949" t="s">
        <v>369</v>
      </c>
      <c r="C949">
        <v>2019</v>
      </c>
      <c r="D949">
        <v>0.22</v>
      </c>
      <c r="E949">
        <v>0.25</v>
      </c>
      <c r="F949">
        <v>0.02</v>
      </c>
      <c r="G949">
        <v>0</v>
      </c>
      <c r="H949">
        <v>17939</v>
      </c>
    </row>
    <row r="950" spans="1:10" x14ac:dyDescent="0.45">
      <c r="A950" t="s">
        <v>370</v>
      </c>
      <c r="B950" t="s">
        <v>371</v>
      </c>
      <c r="C950">
        <v>2019</v>
      </c>
      <c r="D950">
        <v>3.2650000000000001</v>
      </c>
      <c r="H950">
        <v>4909775</v>
      </c>
      <c r="J950">
        <v>20.552</v>
      </c>
    </row>
    <row r="951" spans="1:10" x14ac:dyDescent="0.45">
      <c r="A951" t="s">
        <v>372</v>
      </c>
      <c r="B951" t="s">
        <v>373</v>
      </c>
      <c r="C951">
        <v>2019</v>
      </c>
      <c r="D951">
        <v>13.381</v>
      </c>
      <c r="E951">
        <v>24.84</v>
      </c>
      <c r="F951">
        <v>4.99</v>
      </c>
      <c r="G951">
        <v>1.27</v>
      </c>
      <c r="H951">
        <v>4232538</v>
      </c>
      <c r="J951">
        <v>117.98399999999999</v>
      </c>
    </row>
    <row r="952" spans="1:10" x14ac:dyDescent="0.45">
      <c r="B952" t="s">
        <v>585</v>
      </c>
      <c r="C952">
        <v>2019</v>
      </c>
    </row>
    <row r="953" spans="1:10" x14ac:dyDescent="0.45">
      <c r="A953" t="s">
        <v>375</v>
      </c>
      <c r="B953" t="s">
        <v>376</v>
      </c>
      <c r="C953">
        <v>2019</v>
      </c>
      <c r="D953">
        <v>7.8170000000000002</v>
      </c>
      <c r="E953">
        <v>53.26</v>
      </c>
      <c r="F953">
        <v>10.86</v>
      </c>
      <c r="G953">
        <v>1.75</v>
      </c>
      <c r="H953">
        <v>9542492</v>
      </c>
      <c r="J953">
        <v>30.15</v>
      </c>
    </row>
    <row r="954" spans="1:10" x14ac:dyDescent="0.45">
      <c r="A954" t="s">
        <v>377</v>
      </c>
      <c r="B954" t="s">
        <v>378</v>
      </c>
      <c r="C954">
        <v>2019</v>
      </c>
      <c r="D954">
        <v>8.1370000000000005</v>
      </c>
      <c r="E954">
        <v>96.7</v>
      </c>
      <c r="F954">
        <v>29.81</v>
      </c>
      <c r="G954">
        <v>11.09</v>
      </c>
      <c r="H954">
        <v>6530029</v>
      </c>
      <c r="J954">
        <v>129.97300000000001</v>
      </c>
    </row>
    <row r="955" spans="1:10" x14ac:dyDescent="0.45">
      <c r="A955" t="s">
        <v>379</v>
      </c>
      <c r="B955" t="s">
        <v>380</v>
      </c>
      <c r="C955">
        <v>2019</v>
      </c>
      <c r="D955">
        <v>58.365000000000002</v>
      </c>
      <c r="E955">
        <v>190.31</v>
      </c>
      <c r="F955">
        <v>31.82</v>
      </c>
      <c r="G955">
        <v>10.44</v>
      </c>
      <c r="H955">
        <v>32824864</v>
      </c>
      <c r="J955">
        <v>326.59500000000003</v>
      </c>
    </row>
    <row r="956" spans="1:10" x14ac:dyDescent="0.45">
      <c r="A956" t="s">
        <v>381</v>
      </c>
      <c r="B956" t="s">
        <v>382</v>
      </c>
      <c r="C956">
        <v>2019</v>
      </c>
      <c r="D956">
        <v>144.16</v>
      </c>
      <c r="E956">
        <v>237.84</v>
      </c>
      <c r="F956">
        <v>65.08</v>
      </c>
      <c r="G956">
        <v>14.36</v>
      </c>
      <c r="H956">
        <v>110380800</v>
      </c>
      <c r="J956">
        <v>563.42700000000002</v>
      </c>
    </row>
    <row r="957" spans="1:10" x14ac:dyDescent="0.45">
      <c r="A957" t="s">
        <v>383</v>
      </c>
      <c r="B957" t="s">
        <v>384</v>
      </c>
      <c r="C957">
        <v>2019</v>
      </c>
      <c r="D957">
        <v>317.68299999999999</v>
      </c>
      <c r="E957">
        <v>337.91</v>
      </c>
      <c r="F957">
        <v>29.7</v>
      </c>
      <c r="G957">
        <v>23.41</v>
      </c>
      <c r="H957">
        <v>38493600</v>
      </c>
      <c r="J957">
        <v>1184.748</v>
      </c>
    </row>
    <row r="958" spans="1:10" x14ac:dyDescent="0.45">
      <c r="A958" t="s">
        <v>385</v>
      </c>
      <c r="B958" t="s">
        <v>386</v>
      </c>
      <c r="C958">
        <v>2019</v>
      </c>
      <c r="D958">
        <v>47.494</v>
      </c>
      <c r="E958">
        <v>61.84</v>
      </c>
      <c r="F958">
        <v>11.44</v>
      </c>
      <c r="G958">
        <v>3.16</v>
      </c>
      <c r="H958">
        <v>10289921</v>
      </c>
      <c r="J958">
        <v>292.93900000000002</v>
      </c>
    </row>
    <row r="959" spans="1:10" x14ac:dyDescent="0.45">
      <c r="A959" t="s">
        <v>387</v>
      </c>
      <c r="B959" t="s">
        <v>388</v>
      </c>
      <c r="C959">
        <v>2019</v>
      </c>
      <c r="H959">
        <v>3292888</v>
      </c>
      <c r="J959">
        <v>80.784000000000006</v>
      </c>
    </row>
    <row r="960" spans="1:10" x14ac:dyDescent="0.45">
      <c r="A960" t="s">
        <v>389</v>
      </c>
      <c r="B960" t="s">
        <v>390</v>
      </c>
      <c r="C960">
        <v>2019</v>
      </c>
      <c r="D960">
        <v>101.01900000000001</v>
      </c>
      <c r="E960">
        <v>121.51</v>
      </c>
      <c r="F960">
        <v>30.72</v>
      </c>
      <c r="G960">
        <v>0.62</v>
      </c>
      <c r="H960">
        <v>2807242</v>
      </c>
      <c r="J960">
        <v>583.96600000000001</v>
      </c>
    </row>
    <row r="961" spans="1:10" x14ac:dyDescent="0.45">
      <c r="A961" t="s">
        <v>392</v>
      </c>
      <c r="B961" t="s">
        <v>393</v>
      </c>
      <c r="C961">
        <v>2019</v>
      </c>
      <c r="D961">
        <v>76.885000000000005</v>
      </c>
      <c r="E961">
        <v>78.94</v>
      </c>
      <c r="F961">
        <v>16.64</v>
      </c>
      <c r="G961">
        <v>9.68</v>
      </c>
      <c r="H961">
        <v>19524212</v>
      </c>
      <c r="J961">
        <v>387.34199999999998</v>
      </c>
    </row>
    <row r="962" spans="1:10" x14ac:dyDescent="0.45">
      <c r="A962" t="s">
        <v>394</v>
      </c>
      <c r="B962" t="s">
        <v>395</v>
      </c>
      <c r="C962">
        <v>2019</v>
      </c>
      <c r="D962">
        <v>1705.0309999999999</v>
      </c>
      <c r="E962">
        <v>1889.93</v>
      </c>
      <c r="F962">
        <v>623.79999999999995</v>
      </c>
      <c r="G962">
        <v>70.42</v>
      </c>
      <c r="H962">
        <v>145742288</v>
      </c>
      <c r="J962">
        <v>8378.17</v>
      </c>
    </row>
    <row r="963" spans="1:10" x14ac:dyDescent="0.45">
      <c r="A963" t="s">
        <v>396</v>
      </c>
      <c r="B963" t="s">
        <v>397</v>
      </c>
      <c r="C963">
        <v>2019</v>
      </c>
      <c r="D963">
        <v>1.373</v>
      </c>
      <c r="E963">
        <v>7.6</v>
      </c>
      <c r="F963">
        <v>2.65</v>
      </c>
      <c r="G963">
        <v>2</v>
      </c>
      <c r="H963">
        <v>12835029</v>
      </c>
      <c r="J963">
        <v>6.7460000000000004</v>
      </c>
    </row>
    <row r="964" spans="1:10" x14ac:dyDescent="0.45">
      <c r="B964" t="s">
        <v>586</v>
      </c>
      <c r="C964">
        <v>2019</v>
      </c>
    </row>
    <row r="965" spans="1:10" x14ac:dyDescent="0.45">
      <c r="A965" t="s">
        <v>399</v>
      </c>
      <c r="B965" t="s">
        <v>400</v>
      </c>
      <c r="C965">
        <v>2019</v>
      </c>
      <c r="D965">
        <v>1.4999999999999999E-2</v>
      </c>
      <c r="H965">
        <v>5470</v>
      </c>
      <c r="J965">
        <v>5.3999999999999999E-2</v>
      </c>
    </row>
    <row r="966" spans="1:10" x14ac:dyDescent="0.45">
      <c r="A966" t="s">
        <v>401</v>
      </c>
      <c r="B966" t="s">
        <v>402</v>
      </c>
      <c r="C966">
        <v>2019</v>
      </c>
      <c r="D966">
        <v>0.253</v>
      </c>
      <c r="E966">
        <v>0.35</v>
      </c>
      <c r="F966">
        <v>0.08</v>
      </c>
      <c r="G966">
        <v>0.01</v>
      </c>
      <c r="H966">
        <v>47739</v>
      </c>
      <c r="J966">
        <v>1.109</v>
      </c>
    </row>
    <row r="967" spans="1:10" x14ac:dyDescent="0.45">
      <c r="A967" t="s">
        <v>403</v>
      </c>
      <c r="B967" t="s">
        <v>404</v>
      </c>
      <c r="C967">
        <v>2019</v>
      </c>
      <c r="D967">
        <v>0.502</v>
      </c>
      <c r="E967">
        <v>0.73</v>
      </c>
      <c r="F967">
        <v>0.27</v>
      </c>
      <c r="G967">
        <v>0.03</v>
      </c>
      <c r="H967">
        <v>178594</v>
      </c>
      <c r="J967">
        <v>2.7250000000000001</v>
      </c>
    </row>
    <row r="968" spans="1:10" x14ac:dyDescent="0.45">
      <c r="A968" t="s">
        <v>405</v>
      </c>
      <c r="B968" t="s">
        <v>406</v>
      </c>
      <c r="C968">
        <v>2019</v>
      </c>
      <c r="D968">
        <v>6.6000000000000003E-2</v>
      </c>
      <c r="H968">
        <v>5952</v>
      </c>
      <c r="J968">
        <v>0.373</v>
      </c>
    </row>
    <row r="969" spans="1:10" x14ac:dyDescent="0.45">
      <c r="A969" t="s">
        <v>407</v>
      </c>
      <c r="B969" t="s">
        <v>408</v>
      </c>
      <c r="C969">
        <v>2019</v>
      </c>
      <c r="D969">
        <v>0.22700000000000001</v>
      </c>
      <c r="E969">
        <v>0.32</v>
      </c>
      <c r="F969">
        <v>7.0000000000000007E-2</v>
      </c>
      <c r="G969">
        <v>0.01</v>
      </c>
      <c r="H969">
        <v>104940</v>
      </c>
      <c r="J969">
        <v>0.90700000000000003</v>
      </c>
    </row>
    <row r="970" spans="1:10" x14ac:dyDescent="0.45">
      <c r="A970" t="s">
        <v>409</v>
      </c>
      <c r="B970" t="s">
        <v>410</v>
      </c>
      <c r="C970">
        <v>2019</v>
      </c>
      <c r="D970">
        <v>0.27100000000000002</v>
      </c>
      <c r="E970">
        <v>0.69</v>
      </c>
      <c r="F970">
        <v>0.25</v>
      </c>
      <c r="G970">
        <v>0.04</v>
      </c>
      <c r="H970">
        <v>211915</v>
      </c>
      <c r="J970">
        <v>1.631</v>
      </c>
    </row>
    <row r="971" spans="1:10" x14ac:dyDescent="0.45">
      <c r="A971" t="s">
        <v>573</v>
      </c>
      <c r="B971" t="s">
        <v>572</v>
      </c>
      <c r="C971">
        <v>2019</v>
      </c>
      <c r="H971">
        <v>34203</v>
      </c>
    </row>
    <row r="972" spans="1:10" x14ac:dyDescent="0.45">
      <c r="A972" t="s">
        <v>411</v>
      </c>
      <c r="B972" t="s">
        <v>412</v>
      </c>
      <c r="C972">
        <v>2019</v>
      </c>
      <c r="D972">
        <v>0.14299999999999999</v>
      </c>
      <c r="E972">
        <v>0.39</v>
      </c>
      <c r="F972">
        <v>0.01</v>
      </c>
      <c r="G972">
        <v>0.02</v>
      </c>
      <c r="H972">
        <v>214612</v>
      </c>
      <c r="J972">
        <v>0.73399999999999999</v>
      </c>
    </row>
    <row r="973" spans="1:10" x14ac:dyDescent="0.45">
      <c r="A973" t="s">
        <v>413</v>
      </c>
      <c r="B973" t="s">
        <v>414</v>
      </c>
      <c r="C973">
        <v>2019</v>
      </c>
      <c r="D973">
        <v>707.125</v>
      </c>
      <c r="E973">
        <v>720.67</v>
      </c>
      <c r="F973">
        <v>104.82</v>
      </c>
      <c r="G973">
        <v>8.2100000000000009</v>
      </c>
      <c r="H973">
        <v>35827364</v>
      </c>
      <c r="J973">
        <v>2973.2869999999998</v>
      </c>
    </row>
    <row r="974" spans="1:10" x14ac:dyDescent="0.45">
      <c r="A974" t="s">
        <v>415</v>
      </c>
      <c r="B974" t="s">
        <v>416</v>
      </c>
      <c r="C974">
        <v>2019</v>
      </c>
      <c r="D974">
        <v>12.712999999999999</v>
      </c>
      <c r="E974">
        <v>35.46</v>
      </c>
      <c r="F974">
        <v>11.42</v>
      </c>
      <c r="G974">
        <v>5.72</v>
      </c>
      <c r="H974">
        <v>16000783</v>
      </c>
      <c r="J974">
        <v>44.055999999999997</v>
      </c>
    </row>
    <row r="975" spans="1:10" x14ac:dyDescent="0.45">
      <c r="A975" t="s">
        <v>417</v>
      </c>
      <c r="B975" t="s">
        <v>418</v>
      </c>
      <c r="C975">
        <v>2019</v>
      </c>
      <c r="D975">
        <v>44.277999999999999</v>
      </c>
      <c r="E975">
        <v>62.08</v>
      </c>
      <c r="F975">
        <v>11.55</v>
      </c>
      <c r="G975">
        <v>4.0999999999999996</v>
      </c>
      <c r="H975">
        <v>7401056</v>
      </c>
      <c r="J975">
        <v>196.88900000000001</v>
      </c>
    </row>
    <row r="976" spans="1:10" x14ac:dyDescent="0.45">
      <c r="A976" t="s">
        <v>419</v>
      </c>
      <c r="B976" t="s">
        <v>420</v>
      </c>
      <c r="C976">
        <v>2019</v>
      </c>
      <c r="D976">
        <v>0.59399999999999997</v>
      </c>
      <c r="E976">
        <v>0.76</v>
      </c>
      <c r="F976">
        <v>0.09</v>
      </c>
      <c r="G976">
        <v>0</v>
      </c>
      <c r="H976">
        <v>104386</v>
      </c>
      <c r="J976">
        <v>4.7779999999999996</v>
      </c>
    </row>
    <row r="977" spans="1:10" x14ac:dyDescent="0.45">
      <c r="A977" t="s">
        <v>421</v>
      </c>
      <c r="B977" t="s">
        <v>422</v>
      </c>
      <c r="C977">
        <v>2019</v>
      </c>
      <c r="D977">
        <v>1.004</v>
      </c>
      <c r="E977">
        <v>9.24</v>
      </c>
      <c r="F977">
        <v>3.56</v>
      </c>
      <c r="G977">
        <v>1.1299999999999999</v>
      </c>
      <c r="H977">
        <v>8046830</v>
      </c>
      <c r="J977">
        <v>4.1280000000000001</v>
      </c>
    </row>
    <row r="978" spans="1:10" x14ac:dyDescent="0.45">
      <c r="A978" t="s">
        <v>423</v>
      </c>
      <c r="B978" t="s">
        <v>424</v>
      </c>
      <c r="C978">
        <v>2019</v>
      </c>
      <c r="D978">
        <v>33.777999999999999</v>
      </c>
      <c r="E978">
        <v>65.040000000000006</v>
      </c>
      <c r="F978">
        <v>4.25</v>
      </c>
      <c r="G978">
        <v>9.93</v>
      </c>
      <c r="H978">
        <v>5866408</v>
      </c>
      <c r="J978">
        <v>930.75199999999995</v>
      </c>
    </row>
    <row r="979" spans="1:10" x14ac:dyDescent="0.45">
      <c r="A979" t="s">
        <v>425</v>
      </c>
      <c r="B979" t="s">
        <v>426</v>
      </c>
      <c r="C979">
        <v>2019</v>
      </c>
      <c r="D979">
        <v>0.68899999999999995</v>
      </c>
      <c r="H979">
        <v>43002</v>
      </c>
    </row>
    <row r="980" spans="1:10" x14ac:dyDescent="0.45">
      <c r="A980" t="s">
        <v>427</v>
      </c>
      <c r="B980" t="s">
        <v>428</v>
      </c>
      <c r="C980">
        <v>2019</v>
      </c>
      <c r="D980">
        <v>33.779000000000003</v>
      </c>
      <c r="E980">
        <v>37.01</v>
      </c>
      <c r="F980">
        <v>4.41</v>
      </c>
      <c r="G980">
        <v>2.04</v>
      </c>
      <c r="H980">
        <v>5453932</v>
      </c>
      <c r="J980">
        <v>184.84899999999999</v>
      </c>
    </row>
    <row r="981" spans="1:10" x14ac:dyDescent="0.45">
      <c r="A981" t="s">
        <v>429</v>
      </c>
      <c r="B981" t="s">
        <v>430</v>
      </c>
      <c r="C981">
        <v>2019</v>
      </c>
      <c r="D981">
        <v>14.039</v>
      </c>
      <c r="E981">
        <v>16.899999999999999</v>
      </c>
      <c r="F981">
        <v>1.72</v>
      </c>
      <c r="G981">
        <v>0.82</v>
      </c>
      <c r="H981">
        <v>2112905</v>
      </c>
      <c r="J981">
        <v>80.091999999999999</v>
      </c>
    </row>
    <row r="982" spans="1:10" x14ac:dyDescent="0.45">
      <c r="A982" t="s">
        <v>431</v>
      </c>
      <c r="B982" t="s">
        <v>432</v>
      </c>
      <c r="C982">
        <v>2019</v>
      </c>
      <c r="D982">
        <v>0.29299999999999998</v>
      </c>
      <c r="E982">
        <v>46.3</v>
      </c>
      <c r="F982">
        <v>0.41</v>
      </c>
      <c r="G982">
        <v>0.02</v>
      </c>
      <c r="H982">
        <v>675000</v>
      </c>
      <c r="J982">
        <v>1.3680000000000001</v>
      </c>
    </row>
    <row r="983" spans="1:10" x14ac:dyDescent="0.45">
      <c r="A983" t="s">
        <v>433</v>
      </c>
      <c r="B983" t="s">
        <v>434</v>
      </c>
      <c r="C983">
        <v>2019</v>
      </c>
      <c r="D983">
        <v>0.63800000000000001</v>
      </c>
      <c r="E983">
        <v>43.47</v>
      </c>
      <c r="F983">
        <v>18.649999999999999</v>
      </c>
      <c r="G983">
        <v>6.53</v>
      </c>
      <c r="H983">
        <v>15981312</v>
      </c>
      <c r="J983">
        <v>3.637</v>
      </c>
    </row>
    <row r="984" spans="1:10" x14ac:dyDescent="0.45">
      <c r="A984" t="s">
        <v>435</v>
      </c>
      <c r="B984" t="s">
        <v>436</v>
      </c>
      <c r="C984">
        <v>2019</v>
      </c>
      <c r="D984">
        <v>465.42899999999997</v>
      </c>
      <c r="E984">
        <v>562.29</v>
      </c>
      <c r="F984">
        <v>73.52</v>
      </c>
      <c r="G984">
        <v>18.32</v>
      </c>
      <c r="H984">
        <v>58087060</v>
      </c>
      <c r="J984">
        <v>1481.8710000000001</v>
      </c>
    </row>
    <row r="985" spans="1:10" x14ac:dyDescent="0.45">
      <c r="B985" t="s">
        <v>437</v>
      </c>
      <c r="C985">
        <v>2019</v>
      </c>
      <c r="D985">
        <v>1067.116</v>
      </c>
      <c r="E985">
        <v>3094.76</v>
      </c>
      <c r="F985">
        <v>947.47</v>
      </c>
      <c r="G985">
        <v>333.89</v>
      </c>
      <c r="H985">
        <v>428318218</v>
      </c>
      <c r="J985">
        <v>7007.9989999999998</v>
      </c>
    </row>
    <row r="986" spans="1:10" x14ac:dyDescent="0.45">
      <c r="B986" t="s">
        <v>574</v>
      </c>
      <c r="C986">
        <v>2019</v>
      </c>
      <c r="D986">
        <v>1067.116</v>
      </c>
    </row>
    <row r="987" spans="1:10" x14ac:dyDescent="0.45">
      <c r="A987" t="s">
        <v>438</v>
      </c>
      <c r="B987" t="s">
        <v>439</v>
      </c>
      <c r="C987">
        <v>2019</v>
      </c>
      <c r="D987">
        <v>646.10199999999998</v>
      </c>
      <c r="E987">
        <v>653.38</v>
      </c>
      <c r="F987">
        <v>22.1</v>
      </c>
      <c r="G987">
        <v>10.31</v>
      </c>
      <c r="H987">
        <v>51803832</v>
      </c>
      <c r="J987">
        <v>3465.4760000000001</v>
      </c>
    </row>
    <row r="988" spans="1:10" x14ac:dyDescent="0.45">
      <c r="A988" t="s">
        <v>440</v>
      </c>
      <c r="B988" t="s">
        <v>441</v>
      </c>
      <c r="C988">
        <v>2019</v>
      </c>
      <c r="D988">
        <v>1.7809999999999999</v>
      </c>
      <c r="E988">
        <v>61.46</v>
      </c>
      <c r="F988">
        <v>29.41</v>
      </c>
      <c r="G988">
        <v>18.690000000000001</v>
      </c>
      <c r="H988">
        <v>10447677</v>
      </c>
      <c r="J988">
        <v>7.8090000000000002</v>
      </c>
    </row>
    <row r="989" spans="1:10" x14ac:dyDescent="0.45">
      <c r="A989" t="s">
        <v>442</v>
      </c>
      <c r="B989" t="s">
        <v>443</v>
      </c>
      <c r="C989">
        <v>2019</v>
      </c>
      <c r="D989">
        <v>250.661</v>
      </c>
      <c r="E989">
        <v>295.49</v>
      </c>
      <c r="F989">
        <v>39.35</v>
      </c>
      <c r="G989">
        <v>20.53</v>
      </c>
      <c r="H989">
        <v>47131372</v>
      </c>
      <c r="J989">
        <v>1591.384</v>
      </c>
    </row>
    <row r="990" spans="1:10" x14ac:dyDescent="0.45">
      <c r="A990" t="s">
        <v>444</v>
      </c>
      <c r="B990" t="s">
        <v>445</v>
      </c>
      <c r="C990">
        <v>2019</v>
      </c>
      <c r="D990">
        <v>21.231999999999999</v>
      </c>
      <c r="E990">
        <v>37.26</v>
      </c>
      <c r="F990">
        <v>7.99</v>
      </c>
      <c r="G990">
        <v>2.5299999999999998</v>
      </c>
      <c r="H990">
        <v>21649664</v>
      </c>
      <c r="J990">
        <v>107.67700000000001</v>
      </c>
    </row>
    <row r="991" spans="1:10" x14ac:dyDescent="0.45">
      <c r="B991" t="s">
        <v>587</v>
      </c>
      <c r="C991">
        <v>2019</v>
      </c>
    </row>
    <row r="992" spans="1:10" x14ac:dyDescent="0.45">
      <c r="A992" t="s">
        <v>447</v>
      </c>
      <c r="B992" t="s">
        <v>448</v>
      </c>
      <c r="C992">
        <v>2019</v>
      </c>
      <c r="D992">
        <v>21.773</v>
      </c>
      <c r="E992">
        <v>128.19</v>
      </c>
      <c r="F992">
        <v>55.22</v>
      </c>
      <c r="G992">
        <v>28.79</v>
      </c>
      <c r="H992">
        <v>43232092</v>
      </c>
      <c r="J992">
        <v>106.32299999999999</v>
      </c>
    </row>
    <row r="993" spans="1:10" x14ac:dyDescent="0.45">
      <c r="A993" t="s">
        <v>449</v>
      </c>
      <c r="B993" t="s">
        <v>450</v>
      </c>
      <c r="C993">
        <v>2019</v>
      </c>
      <c r="D993">
        <v>2.6360000000000001</v>
      </c>
      <c r="E993">
        <v>13.58</v>
      </c>
      <c r="F993">
        <v>1.41</v>
      </c>
      <c r="G993">
        <v>0.19</v>
      </c>
      <c r="H993">
        <v>600305</v>
      </c>
      <c r="J993">
        <v>12.984</v>
      </c>
    </row>
    <row r="994" spans="1:10" x14ac:dyDescent="0.45">
      <c r="A994" t="s">
        <v>451</v>
      </c>
      <c r="B994" t="s">
        <v>452</v>
      </c>
      <c r="C994">
        <v>2019</v>
      </c>
      <c r="D994">
        <v>41.006</v>
      </c>
      <c r="E994">
        <v>35.44</v>
      </c>
      <c r="F994">
        <v>4.8499999999999996</v>
      </c>
      <c r="G994">
        <v>6.19</v>
      </c>
      <c r="H994">
        <v>10267922</v>
      </c>
      <c r="J994">
        <v>649.79</v>
      </c>
    </row>
    <row r="995" spans="1:10" x14ac:dyDescent="0.45">
      <c r="A995" t="s">
        <v>453</v>
      </c>
      <c r="B995" t="s">
        <v>454</v>
      </c>
      <c r="C995">
        <v>2019</v>
      </c>
      <c r="D995">
        <v>36.726999999999997</v>
      </c>
      <c r="E995">
        <v>44.74</v>
      </c>
      <c r="F995">
        <v>5.04</v>
      </c>
      <c r="G995">
        <v>2.4</v>
      </c>
      <c r="H995">
        <v>8575593</v>
      </c>
      <c r="J995">
        <v>335.79</v>
      </c>
    </row>
    <row r="996" spans="1:10" x14ac:dyDescent="0.45">
      <c r="A996" t="s">
        <v>455</v>
      </c>
      <c r="B996" t="s">
        <v>456</v>
      </c>
      <c r="C996">
        <v>2019</v>
      </c>
      <c r="D996">
        <v>28.677</v>
      </c>
      <c r="E996">
        <v>47.61</v>
      </c>
      <c r="F996">
        <v>15.04</v>
      </c>
      <c r="G996">
        <v>3.19</v>
      </c>
      <c r="H996">
        <v>20098252</v>
      </c>
      <c r="J996">
        <v>123.70399999999999</v>
      </c>
    </row>
    <row r="997" spans="1:10" x14ac:dyDescent="0.45">
      <c r="A997" t="s">
        <v>457</v>
      </c>
      <c r="B997" t="s">
        <v>458</v>
      </c>
      <c r="C997">
        <v>2019</v>
      </c>
      <c r="D997">
        <v>273.95400000000001</v>
      </c>
      <c r="H997">
        <v>23777742</v>
      </c>
      <c r="J997">
        <v>1344.559</v>
      </c>
    </row>
    <row r="998" spans="1:10" x14ac:dyDescent="0.45">
      <c r="A998" t="s">
        <v>459</v>
      </c>
      <c r="B998" t="s">
        <v>460</v>
      </c>
      <c r="C998">
        <v>2019</v>
      </c>
      <c r="D998">
        <v>8.8569999999999993</v>
      </c>
      <c r="E998">
        <v>17.29</v>
      </c>
      <c r="F998">
        <v>5.64</v>
      </c>
      <c r="G998">
        <v>2.41</v>
      </c>
      <c r="H998">
        <v>9337008</v>
      </c>
      <c r="J998">
        <v>75.084000000000003</v>
      </c>
    </row>
    <row r="999" spans="1:10" x14ac:dyDescent="0.45">
      <c r="A999" t="s">
        <v>461</v>
      </c>
      <c r="B999" t="s">
        <v>462</v>
      </c>
      <c r="C999">
        <v>2019</v>
      </c>
      <c r="D999">
        <v>13.743</v>
      </c>
      <c r="E999">
        <v>156.97</v>
      </c>
      <c r="F999">
        <v>47.12</v>
      </c>
      <c r="G999">
        <v>30.28</v>
      </c>
      <c r="H999">
        <v>59872584</v>
      </c>
      <c r="J999">
        <v>57.252000000000002</v>
      </c>
    </row>
    <row r="1000" spans="1:10" x14ac:dyDescent="0.45">
      <c r="A1000" t="s">
        <v>463</v>
      </c>
      <c r="B1000" t="s">
        <v>464</v>
      </c>
      <c r="C1000">
        <v>2019</v>
      </c>
      <c r="D1000">
        <v>281.87</v>
      </c>
      <c r="E1000">
        <v>449.47</v>
      </c>
      <c r="F1000">
        <v>76.98</v>
      </c>
      <c r="G1000">
        <v>22.01</v>
      </c>
      <c r="H1000">
        <v>71307768</v>
      </c>
      <c r="J1000">
        <v>1482.6590000000001</v>
      </c>
    </row>
    <row r="1001" spans="1:10" x14ac:dyDescent="0.45">
      <c r="A1001" t="s">
        <v>467</v>
      </c>
      <c r="B1001" t="s">
        <v>468</v>
      </c>
      <c r="C1001">
        <v>2019</v>
      </c>
      <c r="D1001">
        <v>2.415</v>
      </c>
      <c r="E1001">
        <v>8.77</v>
      </c>
      <c r="F1001">
        <v>2.82</v>
      </c>
      <c r="G1001">
        <v>1.77</v>
      </c>
      <c r="H1001">
        <v>8243093</v>
      </c>
      <c r="J1001">
        <v>10.749000000000001</v>
      </c>
    </row>
    <row r="1002" spans="1:10" x14ac:dyDescent="0.45">
      <c r="A1002" t="s">
        <v>469</v>
      </c>
      <c r="B1002" t="s">
        <v>470</v>
      </c>
      <c r="C1002">
        <v>2019</v>
      </c>
      <c r="D1002">
        <v>0.161</v>
      </c>
      <c r="E1002">
        <v>0.31</v>
      </c>
      <c r="F1002">
        <v>0.09</v>
      </c>
      <c r="G1002">
        <v>0.05</v>
      </c>
      <c r="H1002">
        <v>104965</v>
      </c>
      <c r="J1002">
        <v>0.72</v>
      </c>
    </row>
    <row r="1003" spans="1:10" x14ac:dyDescent="0.45">
      <c r="A1003" t="s">
        <v>471</v>
      </c>
      <c r="B1003" t="s">
        <v>472</v>
      </c>
      <c r="C1003">
        <v>2019</v>
      </c>
      <c r="D1003">
        <v>40.783000000000001</v>
      </c>
      <c r="E1003">
        <v>29.04</v>
      </c>
      <c r="F1003">
        <v>7.57</v>
      </c>
      <c r="G1003">
        <v>0.42</v>
      </c>
      <c r="H1003">
        <v>1519960</v>
      </c>
      <c r="J1003">
        <v>188.03899999999999</v>
      </c>
    </row>
    <row r="1004" spans="1:10" x14ac:dyDescent="0.45">
      <c r="A1004" t="s">
        <v>473</v>
      </c>
      <c r="B1004" t="s">
        <v>474</v>
      </c>
      <c r="C1004">
        <v>2019</v>
      </c>
      <c r="D1004">
        <v>30.353000000000002</v>
      </c>
      <c r="E1004">
        <v>38.82</v>
      </c>
      <c r="F1004">
        <v>6.71</v>
      </c>
      <c r="G1004">
        <v>3.34</v>
      </c>
      <c r="H1004">
        <v>12049319</v>
      </c>
      <c r="J1004">
        <v>122.03700000000001</v>
      </c>
    </row>
    <row r="1005" spans="1:10" x14ac:dyDescent="0.45">
      <c r="A1005" t="s">
        <v>475</v>
      </c>
      <c r="B1005" t="s">
        <v>476</v>
      </c>
      <c r="C1005">
        <v>2019</v>
      </c>
      <c r="D1005">
        <v>402.69200000000001</v>
      </c>
      <c r="E1005">
        <v>462.83</v>
      </c>
      <c r="F1005">
        <v>49.36</v>
      </c>
      <c r="G1005">
        <v>34.979999999999997</v>
      </c>
      <c r="H1005">
        <v>83481688</v>
      </c>
      <c r="J1005">
        <v>1834.348</v>
      </c>
    </row>
    <row r="1006" spans="1:10" x14ac:dyDescent="0.45">
      <c r="A1006" t="s">
        <v>477</v>
      </c>
      <c r="B1006" t="s">
        <v>478</v>
      </c>
      <c r="C1006">
        <v>2019</v>
      </c>
      <c r="D1006">
        <v>65.325000000000003</v>
      </c>
      <c r="E1006">
        <v>216.21</v>
      </c>
      <c r="F1006">
        <v>146.44999999999999</v>
      </c>
      <c r="G1006">
        <v>6.21</v>
      </c>
      <c r="H1006">
        <v>6158424</v>
      </c>
      <c r="J1006">
        <v>356.94900000000001</v>
      </c>
    </row>
    <row r="1007" spans="1:10" x14ac:dyDescent="0.45">
      <c r="A1007" t="s">
        <v>479</v>
      </c>
      <c r="B1007" t="s">
        <v>480</v>
      </c>
      <c r="C1007">
        <v>2019</v>
      </c>
      <c r="D1007">
        <v>0.36299999999999999</v>
      </c>
      <c r="H1007">
        <v>43104</v>
      </c>
      <c r="J1007">
        <v>0.98699999999999999</v>
      </c>
    </row>
    <row r="1008" spans="1:10" x14ac:dyDescent="0.45">
      <c r="A1008" t="s">
        <v>481</v>
      </c>
      <c r="B1008" t="s">
        <v>482</v>
      </c>
      <c r="C1008">
        <v>2019</v>
      </c>
      <c r="D1008">
        <v>1.0999999999999999E-2</v>
      </c>
      <c r="E1008">
        <v>0.02</v>
      </c>
      <c r="F1008">
        <v>0.01</v>
      </c>
      <c r="G1008">
        <v>0</v>
      </c>
      <c r="H1008">
        <v>10983</v>
      </c>
      <c r="J1008">
        <v>0</v>
      </c>
    </row>
    <row r="1009" spans="1:10" x14ac:dyDescent="0.45">
      <c r="A1009" t="s">
        <v>483</v>
      </c>
      <c r="B1009" t="s">
        <v>484</v>
      </c>
      <c r="C1009">
        <v>2019</v>
      </c>
      <c r="D1009">
        <v>5.7320000000000002</v>
      </c>
      <c r="E1009">
        <v>52.61</v>
      </c>
      <c r="F1009">
        <v>20.38</v>
      </c>
      <c r="G1009">
        <v>11.93</v>
      </c>
      <c r="H1009">
        <v>42949076</v>
      </c>
      <c r="J1009">
        <v>34.859000000000002</v>
      </c>
    </row>
    <row r="1010" spans="1:10" x14ac:dyDescent="0.45">
      <c r="A1010" t="s">
        <v>485</v>
      </c>
      <c r="B1010" t="s">
        <v>486</v>
      </c>
      <c r="C1010">
        <v>2019</v>
      </c>
      <c r="D1010">
        <v>221.94300000000001</v>
      </c>
      <c r="E1010">
        <v>233.09</v>
      </c>
      <c r="F1010">
        <v>33.200000000000003</v>
      </c>
      <c r="G1010">
        <v>27.59</v>
      </c>
      <c r="H1010">
        <v>44211100</v>
      </c>
      <c r="J1010">
        <v>957.66300000000001</v>
      </c>
    </row>
    <row r="1011" spans="1:10" x14ac:dyDescent="0.45">
      <c r="A1011" t="s">
        <v>487</v>
      </c>
      <c r="B1011" t="s">
        <v>488</v>
      </c>
      <c r="C1011">
        <v>2019</v>
      </c>
      <c r="D1011">
        <v>219.55699999999999</v>
      </c>
      <c r="E1011">
        <v>248.67</v>
      </c>
      <c r="F1011">
        <v>58.15</v>
      </c>
      <c r="G1011">
        <v>1.92</v>
      </c>
      <c r="H1011">
        <v>9211660</v>
      </c>
      <c r="J1011">
        <v>1242.454</v>
      </c>
    </row>
    <row r="1012" spans="1:10" x14ac:dyDescent="0.45">
      <c r="A1012" t="s">
        <v>489</v>
      </c>
      <c r="B1012" t="s">
        <v>490</v>
      </c>
      <c r="C1012">
        <v>2019</v>
      </c>
      <c r="D1012">
        <v>364.75299999999999</v>
      </c>
      <c r="E1012">
        <v>452.15</v>
      </c>
      <c r="F1012">
        <v>51.5</v>
      </c>
      <c r="G1012">
        <v>29.22</v>
      </c>
      <c r="H1012">
        <v>66778660</v>
      </c>
      <c r="J1012">
        <v>2196.6010000000001</v>
      </c>
    </row>
    <row r="1013" spans="1:10" x14ac:dyDescent="0.45">
      <c r="A1013" t="s">
        <v>491</v>
      </c>
      <c r="B1013" t="s">
        <v>492</v>
      </c>
      <c r="C1013">
        <v>2019</v>
      </c>
      <c r="D1013">
        <v>5262.1450000000004</v>
      </c>
      <c r="E1013">
        <v>5819.48</v>
      </c>
      <c r="F1013">
        <v>785.07</v>
      </c>
      <c r="G1013">
        <v>264.12</v>
      </c>
      <c r="H1013">
        <v>334319680</v>
      </c>
      <c r="J1013">
        <v>26574.741999999998</v>
      </c>
    </row>
    <row r="1014" spans="1:10" x14ac:dyDescent="0.45">
      <c r="B1014" t="s">
        <v>575</v>
      </c>
      <c r="C1014">
        <v>2019</v>
      </c>
      <c r="D1014">
        <v>16253.897000000001</v>
      </c>
      <c r="E1014">
        <v>20873.688999999998</v>
      </c>
      <c r="F1014">
        <v>3554.75</v>
      </c>
      <c r="G1014">
        <v>1121.44</v>
      </c>
      <c r="H1014">
        <v>2530546049</v>
      </c>
      <c r="J1014">
        <v>65583.312000000005</v>
      </c>
    </row>
    <row r="1015" spans="1:10" x14ac:dyDescent="0.45">
      <c r="A1015" t="s">
        <v>493</v>
      </c>
      <c r="B1015" t="s">
        <v>494</v>
      </c>
      <c r="C1015">
        <v>2019</v>
      </c>
      <c r="D1015">
        <v>6.49</v>
      </c>
      <c r="E1015">
        <v>34.85</v>
      </c>
      <c r="F1015">
        <v>20.76</v>
      </c>
      <c r="G1015">
        <v>7.95</v>
      </c>
      <c r="H1015">
        <v>3428412</v>
      </c>
      <c r="J1015">
        <v>68.516999999999996</v>
      </c>
    </row>
    <row r="1016" spans="1:10" x14ac:dyDescent="0.45">
      <c r="A1016" t="s">
        <v>495</v>
      </c>
      <c r="B1016" t="s">
        <v>496</v>
      </c>
      <c r="C1016">
        <v>2019</v>
      </c>
      <c r="D1016">
        <v>108.429</v>
      </c>
      <c r="E1016">
        <v>186.84</v>
      </c>
      <c r="F1016">
        <v>54.44</v>
      </c>
      <c r="G1016">
        <v>16.78</v>
      </c>
      <c r="H1016">
        <v>32976946</v>
      </c>
      <c r="J1016">
        <v>534.63</v>
      </c>
    </row>
    <row r="1017" spans="1:10" x14ac:dyDescent="0.45">
      <c r="A1017" t="s">
        <v>497</v>
      </c>
      <c r="B1017" t="s">
        <v>498</v>
      </c>
      <c r="C1017">
        <v>2019</v>
      </c>
      <c r="D1017">
        <v>0.16500000000000001</v>
      </c>
      <c r="E1017">
        <v>0.64</v>
      </c>
      <c r="F1017">
        <v>0.38</v>
      </c>
      <c r="G1017">
        <v>0.09</v>
      </c>
      <c r="H1017">
        <v>304414</v>
      </c>
      <c r="J1017">
        <v>0.96</v>
      </c>
    </row>
    <row r="1018" spans="1:10" x14ac:dyDescent="0.45">
      <c r="A1018" t="s">
        <v>577</v>
      </c>
      <c r="B1018" t="s">
        <v>576</v>
      </c>
      <c r="C1018">
        <v>2019</v>
      </c>
    </row>
    <row r="1019" spans="1:10" x14ac:dyDescent="0.45">
      <c r="A1019" t="s">
        <v>499</v>
      </c>
      <c r="B1019" t="s">
        <v>500</v>
      </c>
      <c r="C1019">
        <v>2019</v>
      </c>
      <c r="D1019">
        <v>87.611999999999995</v>
      </c>
      <c r="E1019">
        <v>301.85000000000002</v>
      </c>
      <c r="F1019">
        <v>128.22</v>
      </c>
      <c r="G1019">
        <v>13.22</v>
      </c>
      <c r="H1019">
        <v>28971686</v>
      </c>
      <c r="J1019">
        <v>615.09</v>
      </c>
    </row>
    <row r="1020" spans="1:10" x14ac:dyDescent="0.45">
      <c r="A1020" t="s">
        <v>501</v>
      </c>
      <c r="B1020" t="s">
        <v>502</v>
      </c>
      <c r="C1020">
        <v>2019</v>
      </c>
      <c r="D1020">
        <v>341.78899999999999</v>
      </c>
      <c r="E1020">
        <v>441.96</v>
      </c>
      <c r="F1020">
        <v>80.930000000000007</v>
      </c>
      <c r="G1020">
        <v>24.99</v>
      </c>
      <c r="H1020">
        <v>95776712</v>
      </c>
      <c r="J1020">
        <v>1205.405</v>
      </c>
    </row>
    <row r="1021" spans="1:10" x14ac:dyDescent="0.45">
      <c r="A1021" t="s">
        <v>578</v>
      </c>
      <c r="B1021" t="s">
        <v>503</v>
      </c>
      <c r="C1021">
        <v>2019</v>
      </c>
      <c r="D1021">
        <v>2.5999999999999999E-2</v>
      </c>
      <c r="H1021">
        <v>11735</v>
      </c>
    </row>
    <row r="1022" spans="1:10" x14ac:dyDescent="0.45">
      <c r="B1022" t="s">
        <v>504</v>
      </c>
      <c r="C1022">
        <v>2019</v>
      </c>
      <c r="D1022">
        <v>37040.101999999999</v>
      </c>
      <c r="E1022">
        <v>49880.601999999999</v>
      </c>
      <c r="F1022">
        <v>8654.75</v>
      </c>
      <c r="G1022">
        <v>3099.48</v>
      </c>
      <c r="H1022">
        <v>7764951040</v>
      </c>
      <c r="J1022">
        <v>163163.34400000001</v>
      </c>
    </row>
    <row r="1023" spans="1:10" x14ac:dyDescent="0.45">
      <c r="A1023" t="s">
        <v>505</v>
      </c>
      <c r="B1023" t="s">
        <v>506</v>
      </c>
      <c r="C1023">
        <v>2019</v>
      </c>
      <c r="D1023">
        <v>11.837</v>
      </c>
      <c r="E1023">
        <v>25.93</v>
      </c>
      <c r="F1023">
        <v>10.77</v>
      </c>
      <c r="G1023">
        <v>3.48</v>
      </c>
      <c r="H1023">
        <v>31546694</v>
      </c>
      <c r="J1023">
        <v>46.561999999999998</v>
      </c>
    </row>
    <row r="1024" spans="1:10" x14ac:dyDescent="0.45">
      <c r="A1024" t="s">
        <v>507</v>
      </c>
      <c r="B1024" t="s">
        <v>508</v>
      </c>
      <c r="C1024">
        <v>2019</v>
      </c>
      <c r="D1024">
        <v>7.7510000000000003</v>
      </c>
      <c r="E1024">
        <v>94.15</v>
      </c>
      <c r="F1024">
        <v>27.19</v>
      </c>
      <c r="G1024">
        <v>25.1</v>
      </c>
      <c r="H1024">
        <v>18380478</v>
      </c>
      <c r="J1024">
        <v>54.844999999999999</v>
      </c>
    </row>
    <row r="1025" spans="1:10" x14ac:dyDescent="0.45">
      <c r="A1025" t="s">
        <v>509</v>
      </c>
      <c r="B1025" t="s">
        <v>510</v>
      </c>
      <c r="C1025">
        <v>2019</v>
      </c>
      <c r="D1025">
        <v>9.7750000000000004</v>
      </c>
      <c r="E1025">
        <v>116.03</v>
      </c>
      <c r="F1025">
        <v>12.54</v>
      </c>
      <c r="G1025">
        <v>5.28</v>
      </c>
      <c r="H1025">
        <v>15354606</v>
      </c>
      <c r="J1025">
        <v>46.12</v>
      </c>
    </row>
    <row r="1026" spans="1:10" x14ac:dyDescent="0.45">
      <c r="A1026" t="s">
        <v>58</v>
      </c>
      <c r="B1026" t="s">
        <v>59</v>
      </c>
      <c r="C1026">
        <v>2018</v>
      </c>
      <c r="D1026">
        <v>10.818</v>
      </c>
      <c r="E1026">
        <v>32.74</v>
      </c>
      <c r="F1026">
        <v>15.92</v>
      </c>
      <c r="G1026">
        <v>4.67</v>
      </c>
      <c r="H1026">
        <v>36686788</v>
      </c>
      <c r="I1026">
        <v>67594969088</v>
      </c>
      <c r="J1026">
        <v>33.908000000000001</v>
      </c>
    </row>
    <row r="1027" spans="1:10" x14ac:dyDescent="0.45">
      <c r="B1027" t="s">
        <v>60</v>
      </c>
      <c r="C1027">
        <v>2018</v>
      </c>
      <c r="D1027">
        <v>1357.075</v>
      </c>
      <c r="E1027">
        <v>4446.5</v>
      </c>
      <c r="F1027">
        <v>1180.74</v>
      </c>
      <c r="G1027">
        <v>580.71</v>
      </c>
      <c r="H1027">
        <v>1295265310</v>
      </c>
      <c r="J1027">
        <v>5433.933</v>
      </c>
    </row>
    <row r="1028" spans="1:10" x14ac:dyDescent="0.45">
      <c r="B1028" t="s">
        <v>549</v>
      </c>
      <c r="C1028">
        <v>2018</v>
      </c>
      <c r="D1028">
        <v>1357.0640000000001</v>
      </c>
    </row>
    <row r="1029" spans="1:10" x14ac:dyDescent="0.45">
      <c r="A1029" t="s">
        <v>61</v>
      </c>
      <c r="B1029" t="s">
        <v>62</v>
      </c>
      <c r="C1029">
        <v>2018</v>
      </c>
      <c r="D1029">
        <v>4.8949999999999996</v>
      </c>
      <c r="E1029">
        <v>9.43</v>
      </c>
      <c r="F1029">
        <v>3.01</v>
      </c>
      <c r="G1029">
        <v>1.0900000000000001</v>
      </c>
      <c r="H1029">
        <v>2877019</v>
      </c>
      <c r="I1029">
        <v>34009112576</v>
      </c>
      <c r="J1029">
        <v>42.031999999999996</v>
      </c>
    </row>
    <row r="1030" spans="1:10" x14ac:dyDescent="0.45">
      <c r="A1030" t="s">
        <v>63</v>
      </c>
      <c r="B1030" t="s">
        <v>64</v>
      </c>
      <c r="C1030">
        <v>2018</v>
      </c>
      <c r="D1030">
        <v>171.27600000000001</v>
      </c>
      <c r="E1030">
        <v>274.38</v>
      </c>
      <c r="F1030">
        <v>91.58</v>
      </c>
      <c r="G1030">
        <v>12.49</v>
      </c>
      <c r="H1030">
        <v>41927008</v>
      </c>
      <c r="I1030">
        <v>590317551616</v>
      </c>
      <c r="J1030">
        <v>669.62</v>
      </c>
    </row>
    <row r="1031" spans="1:10" x14ac:dyDescent="0.45">
      <c r="A1031" t="s">
        <v>65</v>
      </c>
      <c r="B1031" t="s">
        <v>66</v>
      </c>
      <c r="C1031">
        <v>2018</v>
      </c>
      <c r="D1031">
        <v>0.495</v>
      </c>
      <c r="E1031">
        <v>0.62</v>
      </c>
      <c r="F1031">
        <v>0.05</v>
      </c>
      <c r="G1031">
        <v>0</v>
      </c>
      <c r="H1031">
        <v>75034</v>
      </c>
    </row>
    <row r="1032" spans="1:10" x14ac:dyDescent="0.45">
      <c r="A1032" t="s">
        <v>67</v>
      </c>
      <c r="B1032" t="s">
        <v>68</v>
      </c>
      <c r="C1032">
        <v>2018</v>
      </c>
      <c r="D1032">
        <v>21.434000000000001</v>
      </c>
      <c r="E1032">
        <v>122.18</v>
      </c>
      <c r="F1032">
        <v>39.68</v>
      </c>
      <c r="G1032">
        <v>22.93</v>
      </c>
      <c r="H1032">
        <v>31273538</v>
      </c>
      <c r="I1032">
        <v>175929573376</v>
      </c>
      <c r="J1032">
        <v>105.279</v>
      </c>
    </row>
    <row r="1033" spans="1:10" x14ac:dyDescent="0.45">
      <c r="A1033" t="s">
        <v>69</v>
      </c>
      <c r="B1033" t="s">
        <v>70</v>
      </c>
      <c r="C1033">
        <v>2018</v>
      </c>
      <c r="D1033">
        <v>0.13200000000000001</v>
      </c>
      <c r="H1033">
        <v>15201</v>
      </c>
    </row>
    <row r="1034" spans="1:10" x14ac:dyDescent="0.45">
      <c r="A1034" t="s">
        <v>71</v>
      </c>
      <c r="B1034" t="s">
        <v>72</v>
      </c>
      <c r="C1034">
        <v>2018</v>
      </c>
      <c r="J1034">
        <v>5.5E-2</v>
      </c>
    </row>
    <row r="1035" spans="1:10" x14ac:dyDescent="0.45">
      <c r="A1035" t="s">
        <v>73</v>
      </c>
      <c r="B1035" t="s">
        <v>74</v>
      </c>
      <c r="C1035">
        <v>2018</v>
      </c>
      <c r="D1035">
        <v>0.61599999999999999</v>
      </c>
      <c r="E1035">
        <v>1.19</v>
      </c>
      <c r="F1035">
        <v>0.2</v>
      </c>
      <c r="G1035">
        <v>0.01</v>
      </c>
      <c r="H1035">
        <v>91644</v>
      </c>
      <c r="J1035">
        <v>3.0270000000000001</v>
      </c>
    </row>
    <row r="1036" spans="1:10" x14ac:dyDescent="0.45">
      <c r="A1036" t="s">
        <v>75</v>
      </c>
      <c r="B1036" t="s">
        <v>76</v>
      </c>
      <c r="C1036">
        <v>2018</v>
      </c>
      <c r="D1036">
        <v>180.59899999999999</v>
      </c>
      <c r="E1036">
        <v>410.34</v>
      </c>
      <c r="F1036">
        <v>131.03</v>
      </c>
      <c r="G1036">
        <v>47.97</v>
      </c>
      <c r="H1036">
        <v>44413592</v>
      </c>
      <c r="I1036">
        <v>829373284352</v>
      </c>
      <c r="J1036">
        <v>984.346</v>
      </c>
    </row>
    <row r="1037" spans="1:10" x14ac:dyDescent="0.45">
      <c r="A1037" t="s">
        <v>77</v>
      </c>
      <c r="B1037" t="s">
        <v>78</v>
      </c>
      <c r="C1037">
        <v>2018</v>
      </c>
      <c r="D1037">
        <v>5.8259999999999996</v>
      </c>
      <c r="E1037">
        <v>9.48</v>
      </c>
      <c r="F1037">
        <v>2.35</v>
      </c>
      <c r="G1037">
        <v>1.17</v>
      </c>
      <c r="H1037">
        <v>2836563</v>
      </c>
      <c r="I1037">
        <v>33296515072</v>
      </c>
      <c r="J1037">
        <v>42.927999999999997</v>
      </c>
    </row>
    <row r="1038" spans="1:10" x14ac:dyDescent="0.45">
      <c r="A1038" t="s">
        <v>79</v>
      </c>
      <c r="B1038" t="s">
        <v>80</v>
      </c>
      <c r="C1038">
        <v>2018</v>
      </c>
      <c r="D1038">
        <v>0.872</v>
      </c>
      <c r="H1038">
        <v>105980</v>
      </c>
      <c r="J1038">
        <v>5.2480000000000002</v>
      </c>
    </row>
    <row r="1039" spans="1:10" x14ac:dyDescent="0.45">
      <c r="B1039" t="s">
        <v>81</v>
      </c>
      <c r="C1039">
        <v>2018</v>
      </c>
      <c r="D1039">
        <v>20401.151999999998</v>
      </c>
      <c r="E1039">
        <v>25541.438999999998</v>
      </c>
      <c r="F1039">
        <v>3919.71</v>
      </c>
      <c r="G1039">
        <v>1298.1600000000001</v>
      </c>
      <c r="H1039">
        <v>4588802751</v>
      </c>
      <c r="J1039">
        <v>81914.202999999994</v>
      </c>
    </row>
    <row r="1040" spans="1:10" x14ac:dyDescent="0.45">
      <c r="B1040" t="s">
        <v>550</v>
      </c>
      <c r="C1040">
        <v>2018</v>
      </c>
      <c r="D1040">
        <v>17738.508000000002</v>
      </c>
    </row>
    <row r="1041" spans="1:10" x14ac:dyDescent="0.45">
      <c r="B1041" t="s">
        <v>551</v>
      </c>
      <c r="C1041">
        <v>2018</v>
      </c>
      <c r="D1041">
        <v>7454.1589999999997</v>
      </c>
    </row>
    <row r="1042" spans="1:10" x14ac:dyDescent="0.45">
      <c r="A1042" t="s">
        <v>82</v>
      </c>
      <c r="B1042" t="s">
        <v>83</v>
      </c>
      <c r="C1042">
        <v>2018</v>
      </c>
      <c r="D1042">
        <v>415.351</v>
      </c>
      <c r="E1042">
        <v>646.62</v>
      </c>
      <c r="F1042">
        <v>157.30000000000001</v>
      </c>
      <c r="G1042">
        <v>77.81</v>
      </c>
      <c r="H1042">
        <v>24979228</v>
      </c>
      <c r="I1042">
        <v>1238559621120</v>
      </c>
      <c r="J1042">
        <v>1625.4649999999999</v>
      </c>
    </row>
    <row r="1043" spans="1:10" x14ac:dyDescent="0.45">
      <c r="A1043" t="s">
        <v>84</v>
      </c>
      <c r="B1043" t="s">
        <v>85</v>
      </c>
      <c r="C1043">
        <v>2018</v>
      </c>
      <c r="D1043">
        <v>66.572000000000003</v>
      </c>
      <c r="E1043">
        <v>68.66</v>
      </c>
      <c r="F1043">
        <v>7.08</v>
      </c>
      <c r="G1043">
        <v>3.86</v>
      </c>
      <c r="H1043">
        <v>8840518</v>
      </c>
      <c r="I1043">
        <v>382269456384</v>
      </c>
      <c r="J1043">
        <v>408.31299999999999</v>
      </c>
    </row>
    <row r="1044" spans="1:10" x14ac:dyDescent="0.45">
      <c r="A1044" t="s">
        <v>86</v>
      </c>
      <c r="B1044" t="s">
        <v>87</v>
      </c>
      <c r="C1044">
        <v>2018</v>
      </c>
      <c r="D1044">
        <v>34.576000000000001</v>
      </c>
      <c r="E1044">
        <v>51.26</v>
      </c>
      <c r="F1044">
        <v>15.71</v>
      </c>
      <c r="G1044">
        <v>4.2699999999999996</v>
      </c>
      <c r="H1044">
        <v>10152524</v>
      </c>
      <c r="I1044">
        <v>160426229760</v>
      </c>
      <c r="J1044">
        <v>171.55</v>
      </c>
    </row>
    <row r="1045" spans="1:10" x14ac:dyDescent="0.45">
      <c r="A1045" t="s">
        <v>88</v>
      </c>
      <c r="B1045" t="s">
        <v>89</v>
      </c>
      <c r="C1045">
        <v>2018</v>
      </c>
      <c r="D1045">
        <v>2.4220000000000002</v>
      </c>
      <c r="E1045">
        <v>3.13</v>
      </c>
      <c r="F1045">
        <v>0.22</v>
      </c>
      <c r="G1045">
        <v>0.04</v>
      </c>
      <c r="H1045">
        <v>401911</v>
      </c>
      <c r="J1045">
        <v>16.027000000000001</v>
      </c>
    </row>
    <row r="1046" spans="1:10" x14ac:dyDescent="0.45">
      <c r="A1046" t="s">
        <v>90</v>
      </c>
      <c r="B1046" t="s">
        <v>91</v>
      </c>
      <c r="C1046">
        <v>2018</v>
      </c>
      <c r="D1046">
        <v>32.637</v>
      </c>
      <c r="E1046">
        <v>51.25</v>
      </c>
      <c r="F1046">
        <v>16.98</v>
      </c>
      <c r="G1046">
        <v>0.18</v>
      </c>
      <c r="H1046">
        <v>1487346</v>
      </c>
      <c r="I1046">
        <v>62559305728</v>
      </c>
      <c r="J1046">
        <v>211.637</v>
      </c>
    </row>
    <row r="1047" spans="1:10" x14ac:dyDescent="0.45">
      <c r="A1047" t="s">
        <v>92</v>
      </c>
      <c r="B1047" t="s">
        <v>93</v>
      </c>
      <c r="C1047">
        <v>2018</v>
      </c>
      <c r="D1047">
        <v>82.555999999999997</v>
      </c>
      <c r="E1047">
        <v>231.97</v>
      </c>
      <c r="F1047">
        <v>87.91</v>
      </c>
      <c r="G1047">
        <v>27.46</v>
      </c>
      <c r="H1047">
        <v>163683952</v>
      </c>
      <c r="I1047">
        <v>686521778176</v>
      </c>
      <c r="J1047">
        <v>430.49299999999999</v>
      </c>
    </row>
    <row r="1048" spans="1:10" x14ac:dyDescent="0.45">
      <c r="A1048" t="s">
        <v>94</v>
      </c>
      <c r="B1048" t="s">
        <v>95</v>
      </c>
      <c r="C1048">
        <v>2018</v>
      </c>
      <c r="D1048">
        <v>1.6559999999999999</v>
      </c>
      <c r="E1048">
        <v>3.79</v>
      </c>
      <c r="F1048">
        <v>2.35</v>
      </c>
      <c r="G1048">
        <v>0.04</v>
      </c>
      <c r="H1048">
        <v>279702</v>
      </c>
      <c r="I1048">
        <v>3516161024</v>
      </c>
      <c r="J1048">
        <v>7.0190000000000001</v>
      </c>
    </row>
    <row r="1049" spans="1:10" x14ac:dyDescent="0.45">
      <c r="A1049" t="s">
        <v>96</v>
      </c>
      <c r="B1049" t="s">
        <v>97</v>
      </c>
      <c r="C1049">
        <v>2018</v>
      </c>
      <c r="D1049">
        <v>62.156999999999996</v>
      </c>
      <c r="E1049">
        <v>90.5</v>
      </c>
      <c r="F1049">
        <v>17.05</v>
      </c>
      <c r="G1049">
        <v>15.53</v>
      </c>
      <c r="H1049">
        <v>9695573</v>
      </c>
      <c r="I1049">
        <v>178435260416</v>
      </c>
      <c r="J1049">
        <v>307.25299999999999</v>
      </c>
    </row>
    <row r="1050" spans="1:10" x14ac:dyDescent="0.45">
      <c r="A1050" t="s">
        <v>98</v>
      </c>
      <c r="B1050" t="s">
        <v>99</v>
      </c>
      <c r="C1050">
        <v>2018</v>
      </c>
      <c r="D1050">
        <v>99.966999999999999</v>
      </c>
      <c r="E1050">
        <v>109.15</v>
      </c>
      <c r="F1050">
        <v>8.18</v>
      </c>
      <c r="G1050">
        <v>4.62</v>
      </c>
      <c r="H1050">
        <v>11448598</v>
      </c>
      <c r="I1050">
        <v>454384320512</v>
      </c>
      <c r="J1050">
        <v>714.21900000000005</v>
      </c>
    </row>
    <row r="1051" spans="1:10" x14ac:dyDescent="0.45">
      <c r="A1051" t="s">
        <v>100</v>
      </c>
      <c r="B1051" t="s">
        <v>101</v>
      </c>
      <c r="C1051">
        <v>2018</v>
      </c>
      <c r="D1051">
        <v>0.60499999999999998</v>
      </c>
      <c r="E1051">
        <v>6.65</v>
      </c>
      <c r="F1051">
        <v>0.5</v>
      </c>
      <c r="G1051">
        <v>0.18</v>
      </c>
      <c r="H1051">
        <v>382076</v>
      </c>
      <c r="J1051">
        <v>3.6469999999999998</v>
      </c>
    </row>
    <row r="1052" spans="1:10" x14ac:dyDescent="0.45">
      <c r="A1052" t="s">
        <v>102</v>
      </c>
      <c r="B1052" t="s">
        <v>103</v>
      </c>
      <c r="C1052">
        <v>2018</v>
      </c>
      <c r="D1052">
        <v>7.4340000000000002</v>
      </c>
      <c r="E1052">
        <v>26.02</v>
      </c>
      <c r="F1052">
        <v>3.84</v>
      </c>
      <c r="G1052">
        <v>2.86</v>
      </c>
      <c r="H1052">
        <v>11940688</v>
      </c>
      <c r="I1052">
        <v>26682034176</v>
      </c>
      <c r="J1052">
        <v>32.679000000000002</v>
      </c>
    </row>
    <row r="1053" spans="1:10" x14ac:dyDescent="0.45">
      <c r="A1053" t="s">
        <v>104</v>
      </c>
      <c r="B1053" t="s">
        <v>105</v>
      </c>
      <c r="C1053">
        <v>2018</v>
      </c>
      <c r="D1053">
        <v>0.69599999999999995</v>
      </c>
      <c r="H1053">
        <v>63591</v>
      </c>
      <c r="J1053">
        <v>3.234</v>
      </c>
    </row>
    <row r="1054" spans="1:10" x14ac:dyDescent="0.45">
      <c r="A1054" t="s">
        <v>106</v>
      </c>
      <c r="B1054" t="s">
        <v>107</v>
      </c>
      <c r="C1054">
        <v>2018</v>
      </c>
      <c r="D1054">
        <v>1.478</v>
      </c>
      <c r="E1054">
        <v>0.76</v>
      </c>
      <c r="F1054">
        <v>0.48</v>
      </c>
      <c r="G1054">
        <v>0.11</v>
      </c>
      <c r="H1054">
        <v>762104</v>
      </c>
      <c r="J1054">
        <v>17.634</v>
      </c>
    </row>
    <row r="1055" spans="1:10" x14ac:dyDescent="0.45">
      <c r="A1055" t="s">
        <v>108</v>
      </c>
      <c r="B1055" t="s">
        <v>109</v>
      </c>
      <c r="C1055">
        <v>2018</v>
      </c>
      <c r="D1055">
        <v>22.501999999999999</v>
      </c>
      <c r="E1055">
        <v>126.68</v>
      </c>
      <c r="F1055">
        <v>26.94</v>
      </c>
      <c r="G1055">
        <v>10.14</v>
      </c>
      <c r="H1055">
        <v>11606906</v>
      </c>
      <c r="I1055">
        <v>75704713216</v>
      </c>
      <c r="J1055">
        <v>93.881</v>
      </c>
    </row>
    <row r="1056" spans="1:10" x14ac:dyDescent="0.45">
      <c r="A1056" t="s">
        <v>110</v>
      </c>
      <c r="B1056" t="s">
        <v>111</v>
      </c>
      <c r="C1056">
        <v>2018</v>
      </c>
      <c r="D1056">
        <v>9.9000000000000005E-2</v>
      </c>
      <c r="H1056">
        <v>24995</v>
      </c>
    </row>
    <row r="1057" spans="1:10" x14ac:dyDescent="0.45">
      <c r="A1057" t="s">
        <v>112</v>
      </c>
      <c r="B1057" t="s">
        <v>113</v>
      </c>
      <c r="C1057">
        <v>2018</v>
      </c>
      <c r="D1057">
        <v>22.074999999999999</v>
      </c>
      <c r="E1057">
        <v>26.1</v>
      </c>
      <c r="F1057">
        <v>3.7</v>
      </c>
      <c r="G1057">
        <v>1.28</v>
      </c>
      <c r="H1057">
        <v>3400132</v>
      </c>
      <c r="I1057">
        <v>41286324224</v>
      </c>
      <c r="J1057">
        <v>73.247</v>
      </c>
    </row>
    <row r="1058" spans="1:10" x14ac:dyDescent="0.45">
      <c r="A1058" t="s">
        <v>114</v>
      </c>
      <c r="B1058" t="s">
        <v>115</v>
      </c>
      <c r="C1058">
        <v>2018</v>
      </c>
      <c r="D1058">
        <v>7.5039999999999996</v>
      </c>
      <c r="E1058">
        <v>54.43</v>
      </c>
      <c r="F1058">
        <v>2.79</v>
      </c>
      <c r="G1058">
        <v>2.2799999999999998</v>
      </c>
      <c r="H1058">
        <v>2451411</v>
      </c>
      <c r="I1058">
        <v>35844341760</v>
      </c>
      <c r="J1058">
        <v>23.527000000000001</v>
      </c>
    </row>
    <row r="1059" spans="1:10" x14ac:dyDescent="0.45">
      <c r="A1059" t="s">
        <v>116</v>
      </c>
      <c r="B1059" t="s">
        <v>117</v>
      </c>
      <c r="C1059">
        <v>2018</v>
      </c>
      <c r="D1059">
        <v>477.99900000000002</v>
      </c>
      <c r="E1059">
        <v>1443.29</v>
      </c>
      <c r="F1059">
        <v>438</v>
      </c>
      <c r="G1059">
        <v>177.53</v>
      </c>
      <c r="H1059">
        <v>210166592</v>
      </c>
      <c r="I1059">
        <v>2965401501696</v>
      </c>
      <c r="J1059">
        <v>3475.9679999999998</v>
      </c>
    </row>
    <row r="1060" spans="1:10" x14ac:dyDescent="0.45">
      <c r="A1060" t="s">
        <v>118</v>
      </c>
      <c r="B1060" t="s">
        <v>119</v>
      </c>
      <c r="C1060">
        <v>2018</v>
      </c>
      <c r="D1060">
        <v>0.161</v>
      </c>
      <c r="H1060">
        <v>30359</v>
      </c>
      <c r="J1060">
        <v>0.88300000000000001</v>
      </c>
    </row>
    <row r="1061" spans="1:10" x14ac:dyDescent="0.45">
      <c r="A1061" t="s">
        <v>120</v>
      </c>
      <c r="B1061" t="s">
        <v>121</v>
      </c>
      <c r="C1061">
        <v>2018</v>
      </c>
      <c r="D1061">
        <v>9.3439999999999994</v>
      </c>
      <c r="E1061">
        <v>10.1</v>
      </c>
      <c r="F1061">
        <v>1.69</v>
      </c>
      <c r="G1061">
        <v>0.13</v>
      </c>
      <c r="H1061">
        <v>434283</v>
      </c>
      <c r="J1061">
        <v>53.408000000000001</v>
      </c>
    </row>
    <row r="1062" spans="1:10" x14ac:dyDescent="0.45">
      <c r="A1062" t="s">
        <v>122</v>
      </c>
      <c r="B1062" t="s">
        <v>123</v>
      </c>
      <c r="C1062">
        <v>2018</v>
      </c>
      <c r="D1062">
        <v>43.48</v>
      </c>
      <c r="E1062">
        <v>19.489999999999998</v>
      </c>
      <c r="F1062">
        <v>6.98</v>
      </c>
      <c r="G1062">
        <v>4.25</v>
      </c>
      <c r="H1062">
        <v>7117424</v>
      </c>
      <c r="I1062">
        <v>132183449600</v>
      </c>
      <c r="J1062">
        <v>218.81800000000001</v>
      </c>
    </row>
    <row r="1063" spans="1:10" x14ac:dyDescent="0.45">
      <c r="A1063" t="s">
        <v>124</v>
      </c>
      <c r="B1063" t="s">
        <v>125</v>
      </c>
      <c r="C1063">
        <v>2018</v>
      </c>
      <c r="D1063">
        <v>5.01</v>
      </c>
      <c r="E1063">
        <v>54.76</v>
      </c>
      <c r="F1063">
        <v>14.64</v>
      </c>
      <c r="G1063">
        <v>9.73</v>
      </c>
      <c r="H1063">
        <v>20392730</v>
      </c>
      <c r="I1063">
        <v>31315025920</v>
      </c>
      <c r="J1063">
        <v>19.381</v>
      </c>
    </row>
    <row r="1064" spans="1:10" x14ac:dyDescent="0.45">
      <c r="A1064" t="s">
        <v>126</v>
      </c>
      <c r="B1064" t="s">
        <v>127</v>
      </c>
      <c r="C1064">
        <v>2018</v>
      </c>
      <c r="D1064">
        <v>0.64500000000000002</v>
      </c>
      <c r="E1064">
        <v>7.6</v>
      </c>
      <c r="F1064">
        <v>1.61</v>
      </c>
      <c r="G1064">
        <v>1.82</v>
      </c>
      <c r="H1064">
        <v>11493476</v>
      </c>
      <c r="I1064">
        <v>7314108928</v>
      </c>
      <c r="J1064">
        <v>3.3420000000000001</v>
      </c>
    </row>
    <row r="1065" spans="1:10" x14ac:dyDescent="0.45">
      <c r="A1065" t="s">
        <v>128</v>
      </c>
      <c r="B1065" t="s">
        <v>129</v>
      </c>
      <c r="C1065">
        <v>2018</v>
      </c>
      <c r="D1065">
        <v>13.933999999999999</v>
      </c>
      <c r="E1065">
        <v>69.61</v>
      </c>
      <c r="F1065">
        <v>19.78</v>
      </c>
      <c r="G1065">
        <v>6.43</v>
      </c>
      <c r="H1065">
        <v>16025242</v>
      </c>
      <c r="I1065">
        <v>59541852160</v>
      </c>
      <c r="J1065">
        <v>58.892000000000003</v>
      </c>
    </row>
    <row r="1066" spans="1:10" x14ac:dyDescent="0.45">
      <c r="A1066" t="s">
        <v>130</v>
      </c>
      <c r="B1066" t="s">
        <v>131</v>
      </c>
      <c r="C1066">
        <v>2018</v>
      </c>
      <c r="D1066">
        <v>9.6449999999999996</v>
      </c>
      <c r="E1066">
        <v>125.68</v>
      </c>
      <c r="F1066">
        <v>17.37</v>
      </c>
      <c r="G1066">
        <v>62.54</v>
      </c>
      <c r="H1066">
        <v>25076752</v>
      </c>
      <c r="I1066">
        <v>76168241152</v>
      </c>
      <c r="J1066">
        <v>43.802999999999997</v>
      </c>
    </row>
    <row r="1067" spans="1:10" x14ac:dyDescent="0.45">
      <c r="A1067" t="s">
        <v>132</v>
      </c>
      <c r="B1067" t="s">
        <v>133</v>
      </c>
      <c r="C1067">
        <v>2018</v>
      </c>
      <c r="D1067">
        <v>577.06600000000003</v>
      </c>
      <c r="E1067">
        <v>798.87</v>
      </c>
      <c r="F1067">
        <v>104.92</v>
      </c>
      <c r="G1067">
        <v>47.56</v>
      </c>
      <c r="H1067">
        <v>37035260</v>
      </c>
      <c r="I1067">
        <v>1669401542656</v>
      </c>
      <c r="J1067">
        <v>4076.0740000000001</v>
      </c>
    </row>
    <row r="1068" spans="1:10" x14ac:dyDescent="0.45">
      <c r="A1068" t="s">
        <v>134</v>
      </c>
      <c r="B1068" t="s">
        <v>135</v>
      </c>
      <c r="C1068">
        <v>2018</v>
      </c>
      <c r="D1068">
        <v>0.53900000000000003</v>
      </c>
      <c r="E1068">
        <v>0.69</v>
      </c>
      <c r="F1068">
        <v>0.09</v>
      </c>
      <c r="G1068">
        <v>0.06</v>
      </c>
      <c r="H1068">
        <v>571209</v>
      </c>
      <c r="I1068">
        <v>3882678784</v>
      </c>
      <c r="J1068">
        <v>4.282</v>
      </c>
    </row>
    <row r="1069" spans="1:10" x14ac:dyDescent="0.45">
      <c r="A1069" t="s">
        <v>136</v>
      </c>
      <c r="B1069" t="s">
        <v>137</v>
      </c>
      <c r="C1069">
        <v>2018</v>
      </c>
      <c r="D1069">
        <v>0.22</v>
      </c>
      <c r="E1069">
        <v>57.54</v>
      </c>
      <c r="F1069">
        <v>20.87</v>
      </c>
      <c r="G1069">
        <v>22.44</v>
      </c>
      <c r="H1069">
        <v>5094795</v>
      </c>
      <c r="I1069">
        <v>3581982464</v>
      </c>
      <c r="J1069">
        <v>1.5409999999999999</v>
      </c>
    </row>
    <row r="1070" spans="1:10" x14ac:dyDescent="0.45">
      <c r="B1070" t="s">
        <v>552</v>
      </c>
      <c r="C1070">
        <v>2018</v>
      </c>
      <c r="D1070">
        <v>173.434</v>
      </c>
    </row>
    <row r="1071" spans="1:10" x14ac:dyDescent="0.45">
      <c r="A1071" t="s">
        <v>138</v>
      </c>
      <c r="B1071" t="s">
        <v>139</v>
      </c>
      <c r="C1071">
        <v>2018</v>
      </c>
      <c r="D1071">
        <v>2.3839999999999999</v>
      </c>
      <c r="E1071">
        <v>105.93</v>
      </c>
      <c r="F1071">
        <v>54.55</v>
      </c>
      <c r="G1071">
        <v>25.78</v>
      </c>
      <c r="H1071">
        <v>15604213</v>
      </c>
      <c r="I1071">
        <v>31212918784</v>
      </c>
      <c r="J1071">
        <v>7.133</v>
      </c>
    </row>
    <row r="1072" spans="1:10" x14ac:dyDescent="0.45">
      <c r="A1072" t="s">
        <v>140</v>
      </c>
      <c r="B1072" t="s">
        <v>141</v>
      </c>
      <c r="C1072">
        <v>2018</v>
      </c>
      <c r="D1072">
        <v>84.438999999999993</v>
      </c>
      <c r="E1072">
        <v>50.16</v>
      </c>
      <c r="F1072">
        <v>11.47</v>
      </c>
      <c r="G1072">
        <v>6.26</v>
      </c>
      <c r="H1072">
        <v>18701452</v>
      </c>
      <c r="I1072">
        <v>412833611776</v>
      </c>
      <c r="J1072">
        <v>468.27800000000002</v>
      </c>
    </row>
    <row r="1073" spans="1:10" x14ac:dyDescent="0.45">
      <c r="A1073" t="s">
        <v>142</v>
      </c>
      <c r="B1073" t="s">
        <v>143</v>
      </c>
      <c r="C1073">
        <v>2018</v>
      </c>
      <c r="D1073">
        <v>10353.934999999999</v>
      </c>
      <c r="E1073">
        <v>11877.1</v>
      </c>
      <c r="F1073">
        <v>1147.49</v>
      </c>
      <c r="G1073">
        <v>545.9</v>
      </c>
      <c r="H1073">
        <v>1417069440</v>
      </c>
      <c r="I1073">
        <v>18151620214784</v>
      </c>
      <c r="J1073">
        <v>38415.93</v>
      </c>
    </row>
    <row r="1074" spans="1:10" x14ac:dyDescent="0.45">
      <c r="A1074" t="s">
        <v>144</v>
      </c>
      <c r="B1074" t="s">
        <v>145</v>
      </c>
      <c r="C1074">
        <v>2018</v>
      </c>
    </row>
    <row r="1075" spans="1:10" x14ac:dyDescent="0.45">
      <c r="A1075" t="s">
        <v>146</v>
      </c>
      <c r="B1075" t="s">
        <v>147</v>
      </c>
      <c r="C1075">
        <v>2018</v>
      </c>
      <c r="D1075">
        <v>87.111999999999995</v>
      </c>
      <c r="E1075">
        <v>266.74</v>
      </c>
      <c r="F1075">
        <v>75.72</v>
      </c>
      <c r="G1075">
        <v>22.65</v>
      </c>
      <c r="H1075">
        <v>49276968</v>
      </c>
      <c r="I1075">
        <v>651900551168</v>
      </c>
      <c r="J1075">
        <v>558.41899999999998</v>
      </c>
    </row>
    <row r="1076" spans="1:10" x14ac:dyDescent="0.45">
      <c r="A1076" t="s">
        <v>148</v>
      </c>
      <c r="B1076" t="s">
        <v>149</v>
      </c>
      <c r="C1076">
        <v>2018</v>
      </c>
      <c r="D1076">
        <v>0.29299999999999998</v>
      </c>
      <c r="E1076">
        <v>0.65</v>
      </c>
      <c r="F1076">
        <v>0.24</v>
      </c>
      <c r="G1076">
        <v>0.05</v>
      </c>
      <c r="H1076">
        <v>776322</v>
      </c>
      <c r="I1076">
        <v>1416032128</v>
      </c>
      <c r="J1076">
        <v>1.2370000000000001</v>
      </c>
    </row>
    <row r="1077" spans="1:10" x14ac:dyDescent="0.45">
      <c r="A1077" t="s">
        <v>150</v>
      </c>
      <c r="B1077" t="s">
        <v>151</v>
      </c>
      <c r="C1077">
        <v>2018</v>
      </c>
      <c r="D1077">
        <v>6.5449999999999999</v>
      </c>
      <c r="E1077">
        <v>29.02</v>
      </c>
      <c r="F1077">
        <v>10.44</v>
      </c>
      <c r="G1077">
        <v>2.08</v>
      </c>
      <c r="H1077">
        <v>5441061</v>
      </c>
      <c r="I1077">
        <v>29513590784</v>
      </c>
      <c r="J1077">
        <v>19.617000000000001</v>
      </c>
    </row>
    <row r="1078" spans="1:10" x14ac:dyDescent="0.45">
      <c r="A1078" t="s">
        <v>152</v>
      </c>
      <c r="B1078" t="s">
        <v>153</v>
      </c>
      <c r="C1078">
        <v>2018</v>
      </c>
      <c r="D1078">
        <v>8.1000000000000003E-2</v>
      </c>
      <c r="E1078">
        <v>0.09</v>
      </c>
      <c r="F1078">
        <v>0.01</v>
      </c>
      <c r="G1078">
        <v>0</v>
      </c>
      <c r="H1078">
        <v>17276</v>
      </c>
      <c r="J1078">
        <v>0.5</v>
      </c>
    </row>
    <row r="1079" spans="1:10" x14ac:dyDescent="0.45">
      <c r="A1079" t="s">
        <v>154</v>
      </c>
      <c r="B1079" t="s">
        <v>155</v>
      </c>
      <c r="C1079">
        <v>2018</v>
      </c>
      <c r="D1079">
        <v>8.0120000000000005</v>
      </c>
      <c r="E1079">
        <v>8.43</v>
      </c>
      <c r="F1079">
        <v>4.83</v>
      </c>
      <c r="G1079">
        <v>1.99</v>
      </c>
      <c r="H1079">
        <v>5040738</v>
      </c>
      <c r="I1079">
        <v>73336987648</v>
      </c>
      <c r="J1079">
        <v>64.534999999999997</v>
      </c>
    </row>
    <row r="1080" spans="1:10" x14ac:dyDescent="0.45">
      <c r="A1080" t="s">
        <v>156</v>
      </c>
      <c r="B1080" t="s">
        <v>157</v>
      </c>
      <c r="C1080">
        <v>2018</v>
      </c>
      <c r="D1080">
        <v>10.352</v>
      </c>
      <c r="E1080">
        <v>50.55</v>
      </c>
      <c r="F1080">
        <v>7.74</v>
      </c>
      <c r="G1080">
        <v>3.22</v>
      </c>
      <c r="H1080">
        <v>25493990</v>
      </c>
      <c r="I1080">
        <v>102581665792</v>
      </c>
      <c r="J1080">
        <v>57.003999999999998</v>
      </c>
    </row>
    <row r="1081" spans="1:10" x14ac:dyDescent="0.45">
      <c r="A1081" t="s">
        <v>158</v>
      </c>
      <c r="B1081" t="s">
        <v>159</v>
      </c>
      <c r="C1081">
        <v>2018</v>
      </c>
      <c r="D1081">
        <v>17.724</v>
      </c>
      <c r="E1081">
        <v>17.87</v>
      </c>
      <c r="F1081">
        <v>3.67</v>
      </c>
      <c r="G1081">
        <v>1.74</v>
      </c>
      <c r="H1081">
        <v>4160488</v>
      </c>
      <c r="I1081">
        <v>84978688000</v>
      </c>
      <c r="J1081">
        <v>98.16</v>
      </c>
    </row>
    <row r="1082" spans="1:10" x14ac:dyDescent="0.45">
      <c r="A1082" t="s">
        <v>160</v>
      </c>
      <c r="B1082" t="s">
        <v>161</v>
      </c>
      <c r="C1082">
        <v>2018</v>
      </c>
      <c r="D1082">
        <v>23.132999999999999</v>
      </c>
      <c r="E1082">
        <v>38.69</v>
      </c>
      <c r="F1082">
        <v>11.02</v>
      </c>
      <c r="G1082">
        <v>3.46</v>
      </c>
      <c r="H1082">
        <v>11328243</v>
      </c>
      <c r="I1082">
        <v>92551012352</v>
      </c>
      <c r="J1082">
        <v>111.23399999999999</v>
      </c>
    </row>
    <row r="1083" spans="1:10" x14ac:dyDescent="0.45">
      <c r="A1083" t="s">
        <v>162</v>
      </c>
      <c r="B1083" t="s">
        <v>163</v>
      </c>
      <c r="C1083">
        <v>2018</v>
      </c>
      <c r="D1083">
        <v>4.3129999999999997</v>
      </c>
      <c r="H1083">
        <v>184734</v>
      </c>
    </row>
    <row r="1084" spans="1:10" x14ac:dyDescent="0.45">
      <c r="A1084" t="s">
        <v>164</v>
      </c>
      <c r="B1084" t="s">
        <v>165</v>
      </c>
      <c r="C1084">
        <v>2018</v>
      </c>
      <c r="D1084">
        <v>7.3220000000000001</v>
      </c>
      <c r="E1084">
        <v>8.31</v>
      </c>
      <c r="F1084">
        <v>0.74</v>
      </c>
      <c r="G1084">
        <v>0.36</v>
      </c>
      <c r="H1084">
        <v>1218834</v>
      </c>
      <c r="I1084">
        <v>27790155776</v>
      </c>
      <c r="J1084">
        <v>32.462000000000003</v>
      </c>
    </row>
    <row r="1085" spans="1:10" x14ac:dyDescent="0.45">
      <c r="A1085" t="s">
        <v>166</v>
      </c>
      <c r="B1085" t="s">
        <v>167</v>
      </c>
      <c r="C1085">
        <v>2018</v>
      </c>
      <c r="D1085">
        <v>106.358</v>
      </c>
      <c r="E1085">
        <v>117.4</v>
      </c>
      <c r="F1085">
        <v>12.41</v>
      </c>
      <c r="G1085">
        <v>5.16</v>
      </c>
      <c r="H1085">
        <v>10534598</v>
      </c>
      <c r="I1085">
        <v>326100320256</v>
      </c>
      <c r="J1085">
        <v>489.02300000000002</v>
      </c>
    </row>
    <row r="1086" spans="1:10" x14ac:dyDescent="0.45">
      <c r="A1086" t="s">
        <v>168</v>
      </c>
      <c r="B1086" t="s">
        <v>169</v>
      </c>
      <c r="C1086">
        <v>2018</v>
      </c>
      <c r="D1086">
        <v>3.375</v>
      </c>
      <c r="E1086">
        <v>682.44</v>
      </c>
      <c r="F1086">
        <v>47.51</v>
      </c>
      <c r="G1086">
        <v>28.77</v>
      </c>
      <c r="H1086">
        <v>87087352</v>
      </c>
      <c r="I1086">
        <v>81846378496</v>
      </c>
      <c r="J1086">
        <v>38.716000000000001</v>
      </c>
    </row>
    <row r="1087" spans="1:10" x14ac:dyDescent="0.45">
      <c r="A1087" t="s">
        <v>170</v>
      </c>
      <c r="B1087" t="s">
        <v>171</v>
      </c>
      <c r="C1087">
        <v>2018</v>
      </c>
      <c r="D1087">
        <v>34.609000000000002</v>
      </c>
      <c r="E1087">
        <v>49.18</v>
      </c>
      <c r="F1087">
        <v>8.11</v>
      </c>
      <c r="G1087">
        <v>5.26</v>
      </c>
      <c r="H1087">
        <v>5766689</v>
      </c>
      <c r="I1087">
        <v>268317622272</v>
      </c>
      <c r="J1087">
        <v>196.31100000000001</v>
      </c>
    </row>
    <row r="1088" spans="1:10" x14ac:dyDescent="0.45">
      <c r="A1088" t="s">
        <v>172</v>
      </c>
      <c r="B1088" t="s">
        <v>173</v>
      </c>
      <c r="C1088">
        <v>2018</v>
      </c>
      <c r="D1088">
        <v>0.435</v>
      </c>
      <c r="E1088">
        <v>1.37</v>
      </c>
      <c r="F1088">
        <v>0.65</v>
      </c>
      <c r="G1088">
        <v>0.26</v>
      </c>
      <c r="H1088">
        <v>1057204</v>
      </c>
      <c r="I1088">
        <v>2913438464</v>
      </c>
      <c r="J1088">
        <v>3.3130000000000002</v>
      </c>
    </row>
    <row r="1089" spans="1:10" x14ac:dyDescent="0.45">
      <c r="A1089" t="s">
        <v>174</v>
      </c>
      <c r="B1089" t="s">
        <v>175</v>
      </c>
      <c r="C1089">
        <v>2018</v>
      </c>
      <c r="D1089">
        <v>0.161</v>
      </c>
      <c r="E1089">
        <v>0.22</v>
      </c>
      <c r="F1089">
        <v>0.04</v>
      </c>
      <c r="G1089">
        <v>0.02</v>
      </c>
      <c r="H1089">
        <v>70840</v>
      </c>
      <c r="I1089">
        <v>667810432</v>
      </c>
      <c r="J1089">
        <v>0.81899999999999995</v>
      </c>
    </row>
    <row r="1090" spans="1:10" x14ac:dyDescent="0.45">
      <c r="A1090" t="s">
        <v>176</v>
      </c>
      <c r="B1090" t="s">
        <v>177</v>
      </c>
      <c r="C1090">
        <v>2018</v>
      </c>
      <c r="D1090">
        <v>25.756</v>
      </c>
      <c r="E1090">
        <v>37.700000000000003</v>
      </c>
      <c r="F1090">
        <v>9.14</v>
      </c>
      <c r="G1090">
        <v>3.41</v>
      </c>
      <c r="H1090">
        <v>10765532</v>
      </c>
      <c r="I1090">
        <v>165255135232</v>
      </c>
      <c r="J1090">
        <v>112.90600000000001</v>
      </c>
    </row>
    <row r="1091" spans="1:10" x14ac:dyDescent="0.45">
      <c r="A1091" t="s">
        <v>465</v>
      </c>
      <c r="B1091" t="s">
        <v>553</v>
      </c>
      <c r="C1091">
        <v>2018</v>
      </c>
      <c r="D1091">
        <v>0.61699999999999999</v>
      </c>
      <c r="E1091">
        <v>6.56</v>
      </c>
      <c r="F1091">
        <v>5.28</v>
      </c>
      <c r="G1091">
        <v>0.28000000000000003</v>
      </c>
      <c r="H1091">
        <v>1261850</v>
      </c>
      <c r="J1091">
        <v>2.1640000000000001</v>
      </c>
    </row>
    <row r="1092" spans="1:10" x14ac:dyDescent="0.45">
      <c r="A1092" t="s">
        <v>178</v>
      </c>
      <c r="B1092" t="s">
        <v>179</v>
      </c>
      <c r="C1092">
        <v>2018</v>
      </c>
      <c r="D1092">
        <v>38.429000000000002</v>
      </c>
      <c r="E1092">
        <v>100.11</v>
      </c>
      <c r="F1092">
        <v>27.64</v>
      </c>
      <c r="G1092">
        <v>5.21</v>
      </c>
      <c r="H1092">
        <v>17015672</v>
      </c>
      <c r="I1092">
        <v>175524675584</v>
      </c>
      <c r="J1092">
        <v>205.892</v>
      </c>
    </row>
    <row r="1093" spans="1:10" x14ac:dyDescent="0.45">
      <c r="A1093" t="s">
        <v>180</v>
      </c>
      <c r="B1093" t="s">
        <v>181</v>
      </c>
      <c r="C1093">
        <v>2018</v>
      </c>
      <c r="D1093">
        <v>243.90799999999999</v>
      </c>
      <c r="E1093">
        <v>331.54</v>
      </c>
      <c r="F1093">
        <v>67.41</v>
      </c>
      <c r="G1093">
        <v>22.2</v>
      </c>
      <c r="H1093">
        <v>103740768</v>
      </c>
      <c r="I1093">
        <v>1221832605696</v>
      </c>
      <c r="J1093">
        <v>1067.152</v>
      </c>
    </row>
    <row r="1094" spans="1:10" x14ac:dyDescent="0.45">
      <c r="A1094" t="s">
        <v>182</v>
      </c>
      <c r="B1094" t="s">
        <v>183</v>
      </c>
      <c r="C1094">
        <v>2018</v>
      </c>
      <c r="D1094">
        <v>6.2629999999999999</v>
      </c>
      <c r="E1094">
        <v>12.73</v>
      </c>
      <c r="F1094">
        <v>3.33</v>
      </c>
      <c r="G1094">
        <v>1.1299999999999999</v>
      </c>
      <c r="H1094">
        <v>6276340</v>
      </c>
      <c r="I1094">
        <v>54756343808</v>
      </c>
      <c r="J1094">
        <v>41.710999999999999</v>
      </c>
    </row>
    <row r="1095" spans="1:10" x14ac:dyDescent="0.45">
      <c r="A1095" t="s">
        <v>184</v>
      </c>
      <c r="B1095" t="s">
        <v>185</v>
      </c>
      <c r="C1095">
        <v>2018</v>
      </c>
      <c r="D1095">
        <v>6.008</v>
      </c>
      <c r="E1095">
        <v>14.74</v>
      </c>
      <c r="F1095">
        <v>5.48</v>
      </c>
      <c r="G1095">
        <v>0.03</v>
      </c>
      <c r="H1095">
        <v>1502102</v>
      </c>
      <c r="I1095">
        <v>22750613504</v>
      </c>
      <c r="J1095">
        <v>28.106999999999999</v>
      </c>
    </row>
    <row r="1096" spans="1:10" x14ac:dyDescent="0.45">
      <c r="A1096" t="s">
        <v>186</v>
      </c>
      <c r="B1096" t="s">
        <v>187</v>
      </c>
      <c r="C1096">
        <v>2018</v>
      </c>
      <c r="D1096">
        <v>0.623</v>
      </c>
      <c r="E1096">
        <v>6.58</v>
      </c>
      <c r="F1096">
        <v>3.68</v>
      </c>
      <c r="G1096">
        <v>1.71</v>
      </c>
      <c r="H1096">
        <v>3445380</v>
      </c>
      <c r="J1096">
        <v>3.0190000000000001</v>
      </c>
    </row>
    <row r="1097" spans="1:10" x14ac:dyDescent="0.45">
      <c r="A1097" t="s">
        <v>188</v>
      </c>
      <c r="B1097" t="s">
        <v>189</v>
      </c>
      <c r="C1097">
        <v>2018</v>
      </c>
      <c r="D1097">
        <v>17.885000000000002</v>
      </c>
      <c r="E1097">
        <v>23.45</v>
      </c>
      <c r="F1097">
        <v>1.1000000000000001</v>
      </c>
      <c r="G1097">
        <v>1.79</v>
      </c>
      <c r="H1097">
        <v>1322146</v>
      </c>
      <c r="I1097">
        <v>35409424384</v>
      </c>
      <c r="J1097">
        <v>77.873999999999995</v>
      </c>
    </row>
    <row r="1098" spans="1:10" x14ac:dyDescent="0.45">
      <c r="A1098" t="s">
        <v>190</v>
      </c>
      <c r="B1098" t="s">
        <v>191</v>
      </c>
      <c r="C1098">
        <v>2018</v>
      </c>
      <c r="D1098">
        <v>1.0329999999999999</v>
      </c>
      <c r="E1098">
        <v>2.8</v>
      </c>
      <c r="F1098">
        <v>1.31</v>
      </c>
      <c r="G1098">
        <v>0.42</v>
      </c>
      <c r="H1098">
        <v>1160430</v>
      </c>
      <c r="I1098">
        <v>8771760128</v>
      </c>
      <c r="J1098">
        <v>6.758</v>
      </c>
    </row>
    <row r="1099" spans="1:10" x14ac:dyDescent="0.45">
      <c r="A1099" t="s">
        <v>192</v>
      </c>
      <c r="B1099" t="s">
        <v>193</v>
      </c>
      <c r="C1099">
        <v>2018</v>
      </c>
      <c r="D1099">
        <v>15.989000000000001</v>
      </c>
      <c r="E1099">
        <v>180.07</v>
      </c>
      <c r="F1099">
        <v>84.17</v>
      </c>
      <c r="G1099">
        <v>47.65</v>
      </c>
      <c r="H1099">
        <v>111129440</v>
      </c>
      <c r="I1099">
        <v>195740319744</v>
      </c>
      <c r="J1099">
        <v>91.524000000000001</v>
      </c>
    </row>
    <row r="1100" spans="1:10" x14ac:dyDescent="0.45">
      <c r="B1100" t="s">
        <v>194</v>
      </c>
      <c r="C1100">
        <v>2018</v>
      </c>
      <c r="D1100">
        <v>5612.44</v>
      </c>
      <c r="E1100">
        <v>6237.9</v>
      </c>
      <c r="F1100">
        <v>1128.57</v>
      </c>
      <c r="G1100">
        <v>378.15</v>
      </c>
      <c r="H1100">
        <v>746577709</v>
      </c>
      <c r="J1100">
        <v>30927.805</v>
      </c>
    </row>
    <row r="1101" spans="1:10" x14ac:dyDescent="0.45">
      <c r="B1101" t="s">
        <v>554</v>
      </c>
      <c r="C1101">
        <v>2018</v>
      </c>
      <c r="D1101">
        <v>5612.4409999999998</v>
      </c>
    </row>
    <row r="1102" spans="1:10" x14ac:dyDescent="0.45">
      <c r="B1102" t="s">
        <v>195</v>
      </c>
      <c r="C1102">
        <v>2018</v>
      </c>
      <c r="D1102">
        <v>2566.201</v>
      </c>
    </row>
    <row r="1103" spans="1:10" x14ac:dyDescent="0.45">
      <c r="B1103" t="s">
        <v>196</v>
      </c>
      <c r="C1103">
        <v>2018</v>
      </c>
      <c r="D1103">
        <v>2186.4720000000002</v>
      </c>
    </row>
    <row r="1104" spans="1:10" x14ac:dyDescent="0.45">
      <c r="B1104" t="s">
        <v>555</v>
      </c>
      <c r="C1104">
        <v>2018</v>
      </c>
      <c r="D1104">
        <v>3046.24</v>
      </c>
      <c r="E1104">
        <v>3384.48</v>
      </c>
      <c r="F1104">
        <v>369.1</v>
      </c>
      <c r="G1104">
        <v>224.02</v>
      </c>
      <c r="H1104">
        <v>444343250</v>
      </c>
      <c r="J1104">
        <v>17467.557000000001</v>
      </c>
    </row>
    <row r="1105" spans="1:10" x14ac:dyDescent="0.45">
      <c r="B1105" t="s">
        <v>556</v>
      </c>
      <c r="C1105">
        <v>2018</v>
      </c>
      <c r="D1105">
        <v>3425.9690000000001</v>
      </c>
    </row>
    <row r="1106" spans="1:10" x14ac:dyDescent="0.45">
      <c r="A1106" t="s">
        <v>197</v>
      </c>
      <c r="B1106" t="s">
        <v>557</v>
      </c>
      <c r="C1106">
        <v>2018</v>
      </c>
      <c r="D1106">
        <v>0.72499999999999998</v>
      </c>
      <c r="H1106">
        <v>50978</v>
      </c>
      <c r="J1106">
        <v>3.9260000000000002</v>
      </c>
    </row>
    <row r="1107" spans="1:10" x14ac:dyDescent="0.45">
      <c r="A1107" t="s">
        <v>199</v>
      </c>
      <c r="B1107" t="s">
        <v>200</v>
      </c>
      <c r="C1107">
        <v>2018</v>
      </c>
      <c r="D1107">
        <v>1.41</v>
      </c>
      <c r="E1107">
        <v>-0.49</v>
      </c>
      <c r="F1107">
        <v>0.43</v>
      </c>
      <c r="G1107">
        <v>0.17</v>
      </c>
      <c r="H1107">
        <v>919002</v>
      </c>
      <c r="J1107">
        <v>8.5619999999999994</v>
      </c>
    </row>
    <row r="1108" spans="1:10" x14ac:dyDescent="0.45">
      <c r="A1108" t="s">
        <v>201</v>
      </c>
      <c r="B1108" t="s">
        <v>202</v>
      </c>
      <c r="C1108">
        <v>2018</v>
      </c>
      <c r="D1108">
        <v>45.73</v>
      </c>
      <c r="E1108">
        <v>69.77</v>
      </c>
      <c r="F1108">
        <v>4.75</v>
      </c>
      <c r="G1108">
        <v>5.83</v>
      </c>
      <c r="H1108">
        <v>5515465</v>
      </c>
      <c r="I1108">
        <v>214535733248</v>
      </c>
      <c r="J1108">
        <v>333.84100000000001</v>
      </c>
    </row>
    <row r="1109" spans="1:10" x14ac:dyDescent="0.45">
      <c r="A1109" t="s">
        <v>203</v>
      </c>
      <c r="B1109" t="s">
        <v>204</v>
      </c>
      <c r="C1109">
        <v>2018</v>
      </c>
      <c r="D1109">
        <v>322.07900000000001</v>
      </c>
      <c r="E1109">
        <v>360.98</v>
      </c>
      <c r="F1109">
        <v>60.35</v>
      </c>
      <c r="G1109">
        <v>38.090000000000003</v>
      </c>
      <c r="H1109">
        <v>64277812</v>
      </c>
      <c r="I1109">
        <v>2581673803776</v>
      </c>
      <c r="J1109">
        <v>2785.4279999999999</v>
      </c>
    </row>
    <row r="1110" spans="1:10" x14ac:dyDescent="0.45">
      <c r="B1110" t="s">
        <v>579</v>
      </c>
      <c r="C1110">
        <v>2018</v>
      </c>
    </row>
    <row r="1111" spans="1:10" x14ac:dyDescent="0.45">
      <c r="A1111" t="s">
        <v>207</v>
      </c>
      <c r="B1111" t="s">
        <v>208</v>
      </c>
      <c r="C1111">
        <v>2018</v>
      </c>
      <c r="D1111">
        <v>0.876</v>
      </c>
      <c r="H1111">
        <v>297615</v>
      </c>
      <c r="J1111">
        <v>4.6829999999999998</v>
      </c>
    </row>
    <row r="1112" spans="1:10" x14ac:dyDescent="0.45">
      <c r="B1112" t="s">
        <v>580</v>
      </c>
      <c r="C1112">
        <v>2018</v>
      </c>
    </row>
    <row r="1113" spans="1:10" x14ac:dyDescent="0.45">
      <c r="A1113" t="s">
        <v>210</v>
      </c>
      <c r="B1113" t="s">
        <v>211</v>
      </c>
      <c r="C1113">
        <v>2018</v>
      </c>
      <c r="D1113">
        <v>5.4740000000000002</v>
      </c>
      <c r="E1113">
        <v>20.329999999999998</v>
      </c>
      <c r="F1113">
        <v>7.09</v>
      </c>
      <c r="G1113">
        <v>0.56000000000000005</v>
      </c>
      <c r="H1113">
        <v>2192013</v>
      </c>
      <c r="I1113">
        <v>36693262336</v>
      </c>
      <c r="J1113">
        <v>19.279</v>
      </c>
    </row>
    <row r="1114" spans="1:10" x14ac:dyDescent="0.45">
      <c r="A1114" t="s">
        <v>212</v>
      </c>
      <c r="B1114" t="s">
        <v>213</v>
      </c>
      <c r="C1114">
        <v>2018</v>
      </c>
      <c r="D1114">
        <v>0.64900000000000002</v>
      </c>
      <c r="E1114">
        <v>2.74</v>
      </c>
      <c r="F1114">
        <v>1.1499999999999999</v>
      </c>
      <c r="G1114">
        <v>0.35</v>
      </c>
      <c r="H1114">
        <v>2444916</v>
      </c>
      <c r="I1114">
        <v>3939021824</v>
      </c>
      <c r="J1114">
        <v>2.3929999999999998</v>
      </c>
    </row>
    <row r="1115" spans="1:10" x14ac:dyDescent="0.45">
      <c r="A1115" t="s">
        <v>214</v>
      </c>
      <c r="B1115" t="s">
        <v>215</v>
      </c>
      <c r="C1115">
        <v>2018</v>
      </c>
      <c r="D1115">
        <v>10.063000000000001</v>
      </c>
      <c r="E1115">
        <v>17.14</v>
      </c>
      <c r="F1115">
        <v>5.27</v>
      </c>
      <c r="G1115">
        <v>2</v>
      </c>
      <c r="H1115">
        <v>3772323</v>
      </c>
      <c r="I1115">
        <v>58984800256</v>
      </c>
      <c r="J1115">
        <v>73.12</v>
      </c>
    </row>
    <row r="1116" spans="1:10" x14ac:dyDescent="0.45">
      <c r="A1116" t="s">
        <v>216</v>
      </c>
      <c r="B1116" t="s">
        <v>217</v>
      </c>
      <c r="C1116">
        <v>2018</v>
      </c>
      <c r="D1116">
        <v>754.81100000000004</v>
      </c>
      <c r="E1116">
        <v>791</v>
      </c>
      <c r="F1116">
        <v>49.6</v>
      </c>
      <c r="G1116">
        <v>34.840000000000003</v>
      </c>
      <c r="H1116">
        <v>82896696</v>
      </c>
      <c r="I1116">
        <v>3885961314304</v>
      </c>
      <c r="J1116">
        <v>3795.127</v>
      </c>
    </row>
    <row r="1117" spans="1:10" x14ac:dyDescent="0.45">
      <c r="A1117" t="s">
        <v>218</v>
      </c>
      <c r="B1117" t="s">
        <v>219</v>
      </c>
      <c r="C1117">
        <v>2018</v>
      </c>
      <c r="D1117">
        <v>15.193</v>
      </c>
      <c r="E1117">
        <v>9.2200000000000006</v>
      </c>
      <c r="F1117">
        <v>10.76</v>
      </c>
      <c r="G1117">
        <v>5.39</v>
      </c>
      <c r="H1117">
        <v>30870648</v>
      </c>
      <c r="I1117">
        <v>118873890816</v>
      </c>
      <c r="J1117">
        <v>96.078000000000003</v>
      </c>
    </row>
    <row r="1118" spans="1:10" x14ac:dyDescent="0.45">
      <c r="A1118" t="s">
        <v>220</v>
      </c>
      <c r="B1118" t="s">
        <v>221</v>
      </c>
      <c r="C1118">
        <v>2018</v>
      </c>
      <c r="D1118">
        <v>71.781000000000006</v>
      </c>
      <c r="E1118">
        <v>85.41</v>
      </c>
      <c r="F1118">
        <v>9.3699999999999992</v>
      </c>
      <c r="G1118">
        <v>4.41</v>
      </c>
      <c r="H1118">
        <v>10633275</v>
      </c>
      <c r="I1118">
        <v>250035847168</v>
      </c>
      <c r="J1118">
        <v>324.05</v>
      </c>
    </row>
    <row r="1119" spans="1:10" x14ac:dyDescent="0.45">
      <c r="A1119" t="s">
        <v>222</v>
      </c>
      <c r="B1119" t="s">
        <v>223</v>
      </c>
      <c r="C1119">
        <v>2018</v>
      </c>
      <c r="D1119">
        <v>0.54500000000000004</v>
      </c>
      <c r="H1119">
        <v>55954</v>
      </c>
      <c r="J1119">
        <v>3.6110000000000002</v>
      </c>
    </row>
    <row r="1120" spans="1:10" x14ac:dyDescent="0.45">
      <c r="A1120" t="s">
        <v>224</v>
      </c>
      <c r="B1120" t="s">
        <v>225</v>
      </c>
      <c r="C1120">
        <v>2018</v>
      </c>
      <c r="D1120">
        <v>0.308</v>
      </c>
      <c r="E1120">
        <v>2.37</v>
      </c>
      <c r="F1120">
        <v>2.0299999999999998</v>
      </c>
      <c r="G1120">
        <v>0.01</v>
      </c>
      <c r="H1120">
        <v>121853</v>
      </c>
      <c r="J1120">
        <v>1.3069999999999999</v>
      </c>
    </row>
    <row r="1121" spans="1:10" x14ac:dyDescent="0.45">
      <c r="A1121" t="s">
        <v>227</v>
      </c>
      <c r="B1121" t="s">
        <v>228</v>
      </c>
      <c r="C1121">
        <v>2018</v>
      </c>
      <c r="D1121">
        <v>18.501000000000001</v>
      </c>
      <c r="E1121">
        <v>36.799999999999997</v>
      </c>
      <c r="F1121">
        <v>10.16</v>
      </c>
      <c r="G1121">
        <v>4.8499999999999996</v>
      </c>
      <c r="H1121">
        <v>16850176</v>
      </c>
      <c r="I1121">
        <v>127549980672</v>
      </c>
      <c r="J1121">
        <v>97.3</v>
      </c>
    </row>
    <row r="1122" spans="1:10" x14ac:dyDescent="0.45">
      <c r="A1122" t="s">
        <v>229</v>
      </c>
      <c r="B1122" t="s">
        <v>230</v>
      </c>
      <c r="C1122">
        <v>2018</v>
      </c>
      <c r="D1122">
        <v>3.1619999999999999</v>
      </c>
      <c r="E1122">
        <v>38.42</v>
      </c>
      <c r="F1122">
        <v>15.37</v>
      </c>
      <c r="G1122">
        <v>6.03</v>
      </c>
      <c r="H1122">
        <v>12554871</v>
      </c>
      <c r="I1122">
        <v>19045322752</v>
      </c>
      <c r="J1122">
        <v>14.087999999999999</v>
      </c>
    </row>
    <row r="1123" spans="1:10" x14ac:dyDescent="0.45">
      <c r="A1123" t="s">
        <v>231</v>
      </c>
      <c r="B1123" t="s">
        <v>232</v>
      </c>
      <c r="C1123">
        <v>2018</v>
      </c>
      <c r="D1123">
        <v>0.311</v>
      </c>
      <c r="E1123">
        <v>4.18</v>
      </c>
      <c r="F1123">
        <v>1.33</v>
      </c>
      <c r="G1123">
        <v>0.87</v>
      </c>
      <c r="H1123">
        <v>1924954</v>
      </c>
      <c r="I1123">
        <v>2752462080</v>
      </c>
      <c r="J1123">
        <v>1.3859999999999999</v>
      </c>
    </row>
    <row r="1124" spans="1:10" x14ac:dyDescent="0.45">
      <c r="A1124" t="s">
        <v>233</v>
      </c>
      <c r="B1124" t="s">
        <v>234</v>
      </c>
      <c r="C1124">
        <v>2018</v>
      </c>
      <c r="D1124">
        <v>2.5030000000000001</v>
      </c>
      <c r="E1124">
        <v>17.66</v>
      </c>
      <c r="F1124">
        <v>1.53</v>
      </c>
      <c r="G1124">
        <v>0.57999999999999996</v>
      </c>
      <c r="H1124">
        <v>785518</v>
      </c>
      <c r="J1124">
        <v>9.718</v>
      </c>
    </row>
    <row r="1125" spans="1:10" x14ac:dyDescent="0.45">
      <c r="A1125" t="s">
        <v>235</v>
      </c>
      <c r="B1125" t="s">
        <v>236</v>
      </c>
      <c r="C1125">
        <v>2018</v>
      </c>
      <c r="D1125">
        <v>3.41</v>
      </c>
      <c r="E1125">
        <v>10.83</v>
      </c>
      <c r="F1125">
        <v>5.12</v>
      </c>
      <c r="G1125">
        <v>1.51</v>
      </c>
      <c r="H1125">
        <v>11012427</v>
      </c>
      <c r="I1125">
        <v>18653679616</v>
      </c>
      <c r="J1125">
        <v>14.597</v>
      </c>
    </row>
    <row r="1126" spans="1:10" x14ac:dyDescent="0.45">
      <c r="B1126" t="s">
        <v>558</v>
      </c>
      <c r="C1126">
        <v>2018</v>
      </c>
      <c r="D1126">
        <v>13491.248</v>
      </c>
      <c r="E1126">
        <v>14864.06</v>
      </c>
      <c r="F1126">
        <v>1830.91</v>
      </c>
      <c r="G1126">
        <v>733.06</v>
      </c>
      <c r="H1126">
        <v>1209044728</v>
      </c>
      <c r="J1126">
        <v>71243.437999999995</v>
      </c>
    </row>
    <row r="1127" spans="1:10" x14ac:dyDescent="0.45">
      <c r="A1127" t="s">
        <v>237</v>
      </c>
      <c r="B1127" t="s">
        <v>238</v>
      </c>
      <c r="C1127">
        <v>2018</v>
      </c>
      <c r="D1127">
        <v>9.8610000000000007</v>
      </c>
      <c r="E1127">
        <v>26.83</v>
      </c>
      <c r="F1127">
        <v>7.65</v>
      </c>
      <c r="G1127">
        <v>3.37</v>
      </c>
      <c r="H1127">
        <v>9792854</v>
      </c>
      <c r="I1127">
        <v>45382746112</v>
      </c>
      <c r="J1127">
        <v>57.746000000000002</v>
      </c>
    </row>
    <row r="1128" spans="1:10" x14ac:dyDescent="0.45">
      <c r="A1128" t="s">
        <v>239</v>
      </c>
      <c r="B1128" t="s">
        <v>240</v>
      </c>
      <c r="C1128">
        <v>2018</v>
      </c>
      <c r="D1128">
        <v>42.600999999999999</v>
      </c>
      <c r="H1128">
        <v>7481563</v>
      </c>
      <c r="I1128">
        <v>373682634752</v>
      </c>
      <c r="J1128">
        <v>363.67599999999999</v>
      </c>
    </row>
    <row r="1129" spans="1:10" x14ac:dyDescent="0.45">
      <c r="A1129" t="s">
        <v>241</v>
      </c>
      <c r="B1129" t="s">
        <v>242</v>
      </c>
      <c r="C1129">
        <v>2018</v>
      </c>
      <c r="D1129">
        <v>49.533999999999999</v>
      </c>
      <c r="E1129">
        <v>66.09</v>
      </c>
      <c r="F1129">
        <v>7.06</v>
      </c>
      <c r="G1129">
        <v>6.37</v>
      </c>
      <c r="H1129">
        <v>9776361</v>
      </c>
      <c r="I1129">
        <v>250426490880</v>
      </c>
      <c r="J1129">
        <v>271.20299999999997</v>
      </c>
    </row>
    <row r="1130" spans="1:10" x14ac:dyDescent="0.45">
      <c r="A1130" t="s">
        <v>243</v>
      </c>
      <c r="B1130" t="s">
        <v>244</v>
      </c>
      <c r="C1130">
        <v>2018</v>
      </c>
      <c r="D1130">
        <v>3.669</v>
      </c>
      <c r="E1130">
        <v>3.53</v>
      </c>
      <c r="F1130">
        <v>0.54</v>
      </c>
      <c r="G1130">
        <v>0.38</v>
      </c>
      <c r="H1130">
        <v>352951</v>
      </c>
      <c r="I1130">
        <v>15315260416</v>
      </c>
      <c r="J1130">
        <v>66.459000000000003</v>
      </c>
    </row>
    <row r="1131" spans="1:10" x14ac:dyDescent="0.45">
      <c r="A1131" t="s">
        <v>245</v>
      </c>
      <c r="B1131" t="s">
        <v>246</v>
      </c>
      <c r="C1131">
        <v>2018</v>
      </c>
      <c r="D1131">
        <v>2593.058</v>
      </c>
      <c r="E1131">
        <v>3406.53</v>
      </c>
      <c r="F1131">
        <v>698.39</v>
      </c>
      <c r="G1131">
        <v>265.39999999999998</v>
      </c>
      <c r="H1131">
        <v>1369003264</v>
      </c>
      <c r="I1131">
        <v>8835757506560</v>
      </c>
      <c r="J1131">
        <v>9081.509</v>
      </c>
    </row>
    <row r="1132" spans="1:10" x14ac:dyDescent="0.45">
      <c r="A1132" t="s">
        <v>247</v>
      </c>
      <c r="B1132" t="s">
        <v>248</v>
      </c>
      <c r="C1132">
        <v>2018</v>
      </c>
      <c r="D1132">
        <v>594.101</v>
      </c>
      <c r="E1132">
        <v>1641.42</v>
      </c>
      <c r="F1132">
        <v>383.02</v>
      </c>
      <c r="G1132">
        <v>74.180000000000007</v>
      </c>
      <c r="H1132">
        <v>267066848</v>
      </c>
      <c r="I1132">
        <v>3075456106496</v>
      </c>
      <c r="J1132">
        <v>2143.7170000000001</v>
      </c>
    </row>
    <row r="1133" spans="1:10" x14ac:dyDescent="0.45">
      <c r="B1133" t="s">
        <v>559</v>
      </c>
      <c r="C1133">
        <v>2018</v>
      </c>
      <c r="D1133">
        <v>614.62900000000002</v>
      </c>
    </row>
    <row r="1134" spans="1:10" x14ac:dyDescent="0.45">
      <c r="B1134" t="s">
        <v>560</v>
      </c>
      <c r="C1134">
        <v>2018</v>
      </c>
      <c r="D1134">
        <v>646.79200000000003</v>
      </c>
    </row>
    <row r="1135" spans="1:10" x14ac:dyDescent="0.45">
      <c r="B1135" t="s">
        <v>249</v>
      </c>
      <c r="C1135">
        <v>2018</v>
      </c>
    </row>
    <row r="1136" spans="1:10" x14ac:dyDescent="0.45">
      <c r="A1136" t="s">
        <v>250</v>
      </c>
      <c r="B1136" t="s">
        <v>251</v>
      </c>
      <c r="C1136">
        <v>2018</v>
      </c>
      <c r="D1136">
        <v>710.21500000000003</v>
      </c>
      <c r="E1136">
        <v>891.76</v>
      </c>
      <c r="F1136">
        <v>205.27</v>
      </c>
      <c r="G1136">
        <v>37.28</v>
      </c>
      <c r="H1136">
        <v>85617560</v>
      </c>
      <c r="I1136">
        <v>1398995943424</v>
      </c>
      <c r="J1136">
        <v>3087.4459999999999</v>
      </c>
    </row>
    <row r="1137" spans="1:10" x14ac:dyDescent="0.45">
      <c r="A1137" t="s">
        <v>252</v>
      </c>
      <c r="B1137" t="s">
        <v>253</v>
      </c>
      <c r="C1137">
        <v>2018</v>
      </c>
      <c r="D1137">
        <v>183.75299999999999</v>
      </c>
      <c r="E1137">
        <v>268.86</v>
      </c>
      <c r="F1137">
        <v>90.1</v>
      </c>
      <c r="G1137">
        <v>4.72</v>
      </c>
      <c r="H1137">
        <v>40590700</v>
      </c>
      <c r="I1137">
        <v>513592688640</v>
      </c>
      <c r="J1137">
        <v>604.67399999999998</v>
      </c>
    </row>
    <row r="1138" spans="1:10" x14ac:dyDescent="0.45">
      <c r="A1138" t="s">
        <v>254</v>
      </c>
      <c r="B1138" t="s">
        <v>255</v>
      </c>
      <c r="C1138">
        <v>2018</v>
      </c>
      <c r="D1138">
        <v>39.012999999999998</v>
      </c>
      <c r="E1138">
        <v>70.599999999999994</v>
      </c>
      <c r="F1138">
        <v>15.18</v>
      </c>
      <c r="G1138">
        <v>9.7799999999999994</v>
      </c>
      <c r="H1138">
        <v>4834506</v>
      </c>
      <c r="I1138">
        <v>314321666048</v>
      </c>
      <c r="J1138">
        <v>186.48500000000001</v>
      </c>
    </row>
    <row r="1139" spans="1:10" x14ac:dyDescent="0.45">
      <c r="A1139" t="s">
        <v>256</v>
      </c>
      <c r="B1139" t="s">
        <v>257</v>
      </c>
      <c r="C1139">
        <v>2018</v>
      </c>
      <c r="D1139">
        <v>59.985999999999997</v>
      </c>
      <c r="E1139">
        <v>85.08</v>
      </c>
      <c r="F1139">
        <v>9.48</v>
      </c>
      <c r="G1139">
        <v>2.66</v>
      </c>
      <c r="H1139">
        <v>8456487</v>
      </c>
      <c r="I1139">
        <v>278806233088</v>
      </c>
      <c r="J1139">
        <v>291.69200000000001</v>
      </c>
    </row>
    <row r="1140" spans="1:10" x14ac:dyDescent="0.45">
      <c r="A1140" t="s">
        <v>258</v>
      </c>
      <c r="B1140" t="s">
        <v>259</v>
      </c>
      <c r="C1140">
        <v>2018</v>
      </c>
      <c r="D1140">
        <v>349.827</v>
      </c>
      <c r="E1140">
        <v>386.15</v>
      </c>
      <c r="F1140">
        <v>44.53</v>
      </c>
      <c r="G1140">
        <v>16.48</v>
      </c>
      <c r="H1140">
        <v>59877432</v>
      </c>
      <c r="I1140">
        <v>2077209133056</v>
      </c>
      <c r="J1140">
        <v>1853.64</v>
      </c>
    </row>
    <row r="1141" spans="1:10" x14ac:dyDescent="0.45">
      <c r="A1141" t="s">
        <v>260</v>
      </c>
      <c r="B1141" t="s">
        <v>261</v>
      </c>
      <c r="C1141">
        <v>2018</v>
      </c>
      <c r="D1141">
        <v>8.0860000000000003</v>
      </c>
      <c r="E1141">
        <v>10.33</v>
      </c>
      <c r="F1141">
        <v>0.83</v>
      </c>
      <c r="G1141">
        <v>0.43</v>
      </c>
      <c r="H1141">
        <v>2811842</v>
      </c>
      <c r="I1141">
        <v>19431862272</v>
      </c>
      <c r="J1141">
        <v>34.683999999999997</v>
      </c>
    </row>
    <row r="1142" spans="1:10" x14ac:dyDescent="0.45">
      <c r="A1142" t="s">
        <v>262</v>
      </c>
      <c r="B1142" t="s">
        <v>263</v>
      </c>
      <c r="C1142">
        <v>2018</v>
      </c>
      <c r="D1142">
        <v>1141.6690000000001</v>
      </c>
      <c r="E1142">
        <v>1166.4100000000001</v>
      </c>
      <c r="F1142">
        <v>26.59</v>
      </c>
      <c r="G1142">
        <v>18.989999999999998</v>
      </c>
      <c r="H1142">
        <v>126255872</v>
      </c>
      <c r="I1142">
        <v>4867010592768</v>
      </c>
      <c r="J1142">
        <v>5264.1319999999996</v>
      </c>
    </row>
    <row r="1143" spans="1:10" x14ac:dyDescent="0.45">
      <c r="A1143" t="s">
        <v>264</v>
      </c>
      <c r="B1143" t="s">
        <v>265</v>
      </c>
      <c r="C1143">
        <v>2018</v>
      </c>
      <c r="D1143">
        <v>25.141999999999999</v>
      </c>
      <c r="E1143">
        <v>35.97</v>
      </c>
      <c r="F1143">
        <v>6.39</v>
      </c>
      <c r="G1143">
        <v>1.3</v>
      </c>
      <c r="H1143">
        <v>10459864</v>
      </c>
      <c r="I1143">
        <v>104894210048</v>
      </c>
      <c r="J1143">
        <v>117.5</v>
      </c>
    </row>
    <row r="1144" spans="1:10" x14ac:dyDescent="0.45">
      <c r="A1144" t="s">
        <v>266</v>
      </c>
      <c r="B1144" t="s">
        <v>267</v>
      </c>
      <c r="C1144">
        <v>2018</v>
      </c>
      <c r="D1144">
        <v>307.17399999999998</v>
      </c>
      <c r="E1144">
        <v>296.72000000000003</v>
      </c>
      <c r="F1144">
        <v>70.53</v>
      </c>
      <c r="G1144">
        <v>10.85</v>
      </c>
      <c r="H1144">
        <v>18538100</v>
      </c>
      <c r="I1144">
        <v>463720546304</v>
      </c>
      <c r="J1144">
        <v>803.08100000000002</v>
      </c>
    </row>
    <row r="1145" spans="1:10" x14ac:dyDescent="0.45">
      <c r="A1145" t="s">
        <v>268</v>
      </c>
      <c r="B1145" t="s">
        <v>269</v>
      </c>
      <c r="C1145">
        <v>2018</v>
      </c>
      <c r="D1145">
        <v>18.838000000000001</v>
      </c>
      <c r="E1145">
        <v>63.25</v>
      </c>
      <c r="F1145">
        <v>32.04</v>
      </c>
      <c r="G1145">
        <v>17.670000000000002</v>
      </c>
      <c r="H1145">
        <v>49953300</v>
      </c>
      <c r="I1145">
        <v>173505904640</v>
      </c>
      <c r="J1145">
        <v>102.268</v>
      </c>
    </row>
    <row r="1146" spans="1:10" x14ac:dyDescent="0.45">
      <c r="A1146" t="s">
        <v>270</v>
      </c>
      <c r="B1146" t="s">
        <v>271</v>
      </c>
      <c r="C1146">
        <v>2018</v>
      </c>
      <c r="D1146">
        <v>6.6000000000000003E-2</v>
      </c>
      <c r="E1146">
        <v>0.1</v>
      </c>
      <c r="F1146">
        <v>0.02</v>
      </c>
      <c r="G1146">
        <v>0</v>
      </c>
      <c r="H1146">
        <v>122276</v>
      </c>
      <c r="J1146">
        <v>0.32</v>
      </c>
    </row>
    <row r="1147" spans="1:10" x14ac:dyDescent="0.45">
      <c r="B1147" t="s">
        <v>272</v>
      </c>
      <c r="C1147">
        <v>2018</v>
      </c>
      <c r="D1147">
        <v>8.0449999999999999</v>
      </c>
      <c r="H1147">
        <v>1709966</v>
      </c>
      <c r="J1147">
        <v>26.263000000000002</v>
      </c>
    </row>
    <row r="1148" spans="1:10" x14ac:dyDescent="0.45">
      <c r="A1148" t="s">
        <v>273</v>
      </c>
      <c r="B1148" t="s">
        <v>274</v>
      </c>
      <c r="C1148">
        <v>2018</v>
      </c>
      <c r="D1148">
        <v>105.548</v>
      </c>
      <c r="E1148">
        <v>134.81</v>
      </c>
      <c r="F1148">
        <v>24.48</v>
      </c>
      <c r="G1148">
        <v>0.98</v>
      </c>
      <c r="H1148">
        <v>4317190</v>
      </c>
      <c r="I1148">
        <v>277117140992</v>
      </c>
      <c r="J1148">
        <v>461.70299999999997</v>
      </c>
    </row>
    <row r="1149" spans="1:10" x14ac:dyDescent="0.45">
      <c r="B1149" t="s">
        <v>581</v>
      </c>
      <c r="C1149">
        <v>2018</v>
      </c>
    </row>
    <row r="1150" spans="1:10" x14ac:dyDescent="0.45">
      <c r="A1150" t="s">
        <v>276</v>
      </c>
      <c r="B1150" t="s">
        <v>277</v>
      </c>
      <c r="C1150">
        <v>2018</v>
      </c>
      <c r="D1150">
        <v>11.172000000000001</v>
      </c>
      <c r="E1150">
        <v>14.85</v>
      </c>
      <c r="F1150">
        <v>4.72</v>
      </c>
      <c r="G1150">
        <v>1.95</v>
      </c>
      <c r="H1150">
        <v>6223503</v>
      </c>
      <c r="I1150">
        <v>29601148928</v>
      </c>
      <c r="J1150">
        <v>73.305999999999997</v>
      </c>
    </row>
    <row r="1151" spans="1:10" x14ac:dyDescent="0.45">
      <c r="A1151" t="s">
        <v>278</v>
      </c>
      <c r="B1151" t="s">
        <v>279</v>
      </c>
      <c r="C1151">
        <v>2018</v>
      </c>
      <c r="D1151">
        <v>20.558</v>
      </c>
      <c r="E1151">
        <v>39.69</v>
      </c>
      <c r="F1151">
        <v>8</v>
      </c>
      <c r="G1151">
        <v>3.23</v>
      </c>
      <c r="H1151">
        <v>7105008</v>
      </c>
      <c r="I1151">
        <v>46666960896</v>
      </c>
      <c r="J1151">
        <v>126.884</v>
      </c>
    </row>
    <row r="1152" spans="1:10" x14ac:dyDescent="0.45">
      <c r="A1152" t="s">
        <v>280</v>
      </c>
      <c r="B1152" t="s">
        <v>281</v>
      </c>
      <c r="C1152">
        <v>2018</v>
      </c>
      <c r="D1152">
        <v>7.8630000000000004</v>
      </c>
      <c r="E1152">
        <v>12.33</v>
      </c>
      <c r="F1152">
        <v>2</v>
      </c>
      <c r="G1152">
        <v>2.2200000000000002</v>
      </c>
      <c r="H1152">
        <v>1935632</v>
      </c>
      <c r="I1152">
        <v>46862479360</v>
      </c>
      <c r="J1152">
        <v>43.564</v>
      </c>
    </row>
    <row r="1153" spans="1:10" x14ac:dyDescent="0.45">
      <c r="B1153" t="s">
        <v>582</v>
      </c>
      <c r="C1153">
        <v>2018</v>
      </c>
    </row>
    <row r="1154" spans="1:10" x14ac:dyDescent="0.45">
      <c r="A1154" t="s">
        <v>282</v>
      </c>
      <c r="B1154" t="s">
        <v>283</v>
      </c>
      <c r="C1154">
        <v>2018</v>
      </c>
      <c r="D1154">
        <v>26.16</v>
      </c>
      <c r="E1154">
        <v>34.21</v>
      </c>
      <c r="F1154">
        <v>3.34</v>
      </c>
      <c r="G1154">
        <v>0.9</v>
      </c>
      <c r="H1154">
        <v>5950842</v>
      </c>
      <c r="I1154">
        <v>96800194560</v>
      </c>
      <c r="J1154">
        <v>105.197</v>
      </c>
    </row>
    <row r="1155" spans="1:10" x14ac:dyDescent="0.45">
      <c r="B1155" t="s">
        <v>583</v>
      </c>
      <c r="C1155">
        <v>2018</v>
      </c>
    </row>
    <row r="1156" spans="1:10" x14ac:dyDescent="0.45">
      <c r="A1156" t="s">
        <v>285</v>
      </c>
      <c r="B1156" t="s">
        <v>286</v>
      </c>
      <c r="C1156">
        <v>2018</v>
      </c>
      <c r="D1156">
        <v>2.371</v>
      </c>
      <c r="E1156">
        <v>3.95</v>
      </c>
      <c r="F1156">
        <v>0.99</v>
      </c>
      <c r="G1156">
        <v>0.54</v>
      </c>
      <c r="H1156">
        <v>2198030</v>
      </c>
      <c r="I1156">
        <v>5360395776</v>
      </c>
      <c r="J1156">
        <v>4.7960000000000003</v>
      </c>
    </row>
    <row r="1157" spans="1:10" x14ac:dyDescent="0.45">
      <c r="A1157" t="s">
        <v>287</v>
      </c>
      <c r="B1157" t="s">
        <v>288</v>
      </c>
      <c r="C1157">
        <v>2018</v>
      </c>
      <c r="D1157">
        <v>0.42199999999999999</v>
      </c>
      <c r="E1157">
        <v>15.46</v>
      </c>
      <c r="F1157">
        <v>0.34</v>
      </c>
      <c r="G1157">
        <v>0.28999999999999998</v>
      </c>
      <c r="H1157">
        <v>4889396</v>
      </c>
      <c r="I1157">
        <v>3936415744</v>
      </c>
      <c r="J1157">
        <v>5.4880000000000004</v>
      </c>
    </row>
    <row r="1158" spans="1:10" x14ac:dyDescent="0.45">
      <c r="A1158" t="s">
        <v>289</v>
      </c>
      <c r="B1158" t="s">
        <v>290</v>
      </c>
      <c r="C1158">
        <v>2018</v>
      </c>
      <c r="D1158">
        <v>54.018999999999998</v>
      </c>
      <c r="E1158">
        <v>109.31</v>
      </c>
      <c r="F1158">
        <v>49.08</v>
      </c>
      <c r="G1158">
        <v>1.79</v>
      </c>
      <c r="H1158">
        <v>6477791</v>
      </c>
      <c r="I1158">
        <v>100416020480</v>
      </c>
      <c r="J1158">
        <v>205.10499999999999</v>
      </c>
    </row>
    <row r="1159" spans="1:10" x14ac:dyDescent="0.45">
      <c r="A1159" t="s">
        <v>291</v>
      </c>
      <c r="B1159" t="s">
        <v>292</v>
      </c>
      <c r="C1159">
        <v>2018</v>
      </c>
      <c r="D1159">
        <v>0.14299999999999999</v>
      </c>
      <c r="E1159">
        <v>0.16</v>
      </c>
      <c r="F1159">
        <v>0</v>
      </c>
      <c r="G1159">
        <v>0</v>
      </c>
      <c r="H1159">
        <v>38205</v>
      </c>
    </row>
    <row r="1160" spans="1:10" x14ac:dyDescent="0.45">
      <c r="A1160" t="s">
        <v>293</v>
      </c>
      <c r="B1160" t="s">
        <v>294</v>
      </c>
      <c r="C1160">
        <v>2018</v>
      </c>
      <c r="D1160">
        <v>13.435</v>
      </c>
      <c r="E1160">
        <v>24</v>
      </c>
      <c r="F1160">
        <v>3.12</v>
      </c>
      <c r="G1160">
        <v>4.3099999999999996</v>
      </c>
      <c r="H1160">
        <v>2876128</v>
      </c>
      <c r="I1160">
        <v>76617523200</v>
      </c>
      <c r="J1160">
        <v>70.799000000000007</v>
      </c>
    </row>
    <row r="1161" spans="1:10" x14ac:dyDescent="0.45">
      <c r="B1161" t="s">
        <v>561</v>
      </c>
      <c r="C1161">
        <v>2018</v>
      </c>
      <c r="D1161">
        <v>196.04300000000001</v>
      </c>
      <c r="E1161">
        <v>2000.47</v>
      </c>
      <c r="F1161">
        <v>563.48</v>
      </c>
      <c r="G1161">
        <v>319.39</v>
      </c>
      <c r="H1161">
        <v>643420791</v>
      </c>
      <c r="J1161">
        <v>861.4</v>
      </c>
    </row>
    <row r="1162" spans="1:10" x14ac:dyDescent="0.45">
      <c r="B1162" t="s">
        <v>562</v>
      </c>
      <c r="C1162">
        <v>2018</v>
      </c>
      <c r="D1162">
        <v>5919.1329999999998</v>
      </c>
      <c r="E1162">
        <v>10381.120000000001</v>
      </c>
      <c r="F1162">
        <v>2537.88</v>
      </c>
      <c r="G1162">
        <v>886.36</v>
      </c>
      <c r="H1162">
        <v>3281847839</v>
      </c>
      <c r="J1162">
        <v>20977.078000000001</v>
      </c>
    </row>
    <row r="1163" spans="1:10" x14ac:dyDescent="0.45">
      <c r="A1163" t="s">
        <v>295</v>
      </c>
      <c r="B1163" t="s">
        <v>296</v>
      </c>
      <c r="C1163">
        <v>2018</v>
      </c>
      <c r="D1163">
        <v>9.5739999999999998</v>
      </c>
      <c r="E1163">
        <v>10.039999999999999</v>
      </c>
      <c r="F1163">
        <v>0.56000000000000005</v>
      </c>
      <c r="G1163">
        <v>0.38</v>
      </c>
      <c r="H1163">
        <v>607920</v>
      </c>
      <c r="I1163">
        <v>35015057408</v>
      </c>
      <c r="J1163">
        <v>46.430999999999997</v>
      </c>
    </row>
    <row r="1164" spans="1:10" x14ac:dyDescent="0.45">
      <c r="A1164" t="s">
        <v>563</v>
      </c>
      <c r="B1164" t="s">
        <v>297</v>
      </c>
      <c r="C1164">
        <v>2018</v>
      </c>
      <c r="D1164">
        <v>1.242</v>
      </c>
      <c r="H1164">
        <v>650996</v>
      </c>
      <c r="J1164">
        <v>14.942</v>
      </c>
    </row>
    <row r="1165" spans="1:10" x14ac:dyDescent="0.45">
      <c r="A1165" t="s">
        <v>298</v>
      </c>
      <c r="B1165" t="s">
        <v>299</v>
      </c>
      <c r="C1165">
        <v>2018</v>
      </c>
      <c r="D1165">
        <v>3.7909999999999999</v>
      </c>
      <c r="E1165">
        <v>38.909999999999997</v>
      </c>
      <c r="F1165">
        <v>17.93</v>
      </c>
      <c r="G1165">
        <v>7.67</v>
      </c>
      <c r="H1165">
        <v>26846544</v>
      </c>
      <c r="I1165">
        <v>36665933824</v>
      </c>
      <c r="J1165">
        <v>15.56</v>
      </c>
    </row>
    <row r="1166" spans="1:10" x14ac:dyDescent="0.45">
      <c r="A1166" t="s">
        <v>300</v>
      </c>
      <c r="B1166" t="s">
        <v>301</v>
      </c>
      <c r="C1166">
        <v>2018</v>
      </c>
      <c r="D1166">
        <v>1.7230000000000001</v>
      </c>
      <c r="E1166">
        <v>18.899999999999999</v>
      </c>
      <c r="F1166">
        <v>3.98</v>
      </c>
      <c r="G1166">
        <v>4.63</v>
      </c>
      <c r="H1166">
        <v>18367886</v>
      </c>
      <c r="I1166">
        <v>22574655488</v>
      </c>
      <c r="J1166">
        <v>9.9619999999999997</v>
      </c>
    </row>
    <row r="1167" spans="1:10" x14ac:dyDescent="0.45">
      <c r="A1167" t="s">
        <v>302</v>
      </c>
      <c r="B1167" t="s">
        <v>303</v>
      </c>
      <c r="C1167">
        <v>2018</v>
      </c>
      <c r="D1167">
        <v>262.20699999999999</v>
      </c>
      <c r="E1167">
        <v>367.03</v>
      </c>
      <c r="F1167">
        <v>39.4</v>
      </c>
      <c r="G1167">
        <v>9.08</v>
      </c>
      <c r="H1167">
        <v>32399270</v>
      </c>
      <c r="I1167">
        <v>773658509312</v>
      </c>
      <c r="J1167">
        <v>1209.5630000000001</v>
      </c>
    </row>
    <row r="1168" spans="1:10" x14ac:dyDescent="0.45">
      <c r="A1168" t="s">
        <v>304</v>
      </c>
      <c r="B1168" t="s">
        <v>305</v>
      </c>
      <c r="C1168">
        <v>2018</v>
      </c>
      <c r="D1168">
        <v>1.74</v>
      </c>
      <c r="E1168">
        <v>2.2200000000000002</v>
      </c>
      <c r="F1168">
        <v>0.13</v>
      </c>
      <c r="G1168">
        <v>0.01</v>
      </c>
      <c r="H1168">
        <v>489773</v>
      </c>
      <c r="J1168">
        <v>8.3360000000000003</v>
      </c>
    </row>
    <row r="1169" spans="1:10" x14ac:dyDescent="0.45">
      <c r="A1169" t="s">
        <v>306</v>
      </c>
      <c r="B1169" t="s">
        <v>307</v>
      </c>
      <c r="C1169">
        <v>2018</v>
      </c>
      <c r="D1169">
        <v>4.9089999999999998</v>
      </c>
      <c r="E1169">
        <v>39.74</v>
      </c>
      <c r="F1169">
        <v>21.44</v>
      </c>
      <c r="G1169">
        <v>13.42</v>
      </c>
      <c r="H1169">
        <v>19934304</v>
      </c>
      <c r="I1169">
        <v>27521622016</v>
      </c>
      <c r="J1169">
        <v>24.794</v>
      </c>
    </row>
    <row r="1170" spans="1:10" x14ac:dyDescent="0.45">
      <c r="A1170" t="s">
        <v>308</v>
      </c>
      <c r="B1170" t="s">
        <v>309</v>
      </c>
      <c r="C1170">
        <v>2018</v>
      </c>
      <c r="D1170">
        <v>1.5469999999999999</v>
      </c>
      <c r="E1170">
        <v>2.04</v>
      </c>
      <c r="F1170">
        <v>0.22</v>
      </c>
      <c r="G1170">
        <v>0.05</v>
      </c>
      <c r="H1170">
        <v>491590</v>
      </c>
      <c r="I1170">
        <v>15606394880</v>
      </c>
      <c r="J1170">
        <v>38.703000000000003</v>
      </c>
    </row>
    <row r="1171" spans="1:10" x14ac:dyDescent="0.45">
      <c r="A1171" t="s">
        <v>310</v>
      </c>
      <c r="B1171" t="s">
        <v>311</v>
      </c>
      <c r="C1171">
        <v>2018</v>
      </c>
      <c r="D1171">
        <v>0.14699999999999999</v>
      </c>
      <c r="E1171">
        <v>0.2</v>
      </c>
      <c r="F1171">
        <v>0.03</v>
      </c>
      <c r="G1171">
        <v>0</v>
      </c>
      <c r="H1171">
        <v>46012</v>
      </c>
    </row>
    <row r="1172" spans="1:10" x14ac:dyDescent="0.45">
      <c r="A1172" t="s">
        <v>313</v>
      </c>
      <c r="B1172" t="s">
        <v>314</v>
      </c>
      <c r="C1172">
        <v>2018</v>
      </c>
      <c r="D1172">
        <v>3.6640000000000001</v>
      </c>
      <c r="E1172">
        <v>12.51</v>
      </c>
      <c r="F1172">
        <v>6.69</v>
      </c>
      <c r="G1172">
        <v>3.15</v>
      </c>
      <c r="H1172">
        <v>4270717</v>
      </c>
      <c r="I1172">
        <v>13278341120</v>
      </c>
      <c r="J1172">
        <v>17.399999999999999</v>
      </c>
    </row>
    <row r="1173" spans="1:10" x14ac:dyDescent="0.45">
      <c r="A1173" t="s">
        <v>315</v>
      </c>
      <c r="B1173" t="s">
        <v>316</v>
      </c>
      <c r="C1173">
        <v>2018</v>
      </c>
      <c r="D1173">
        <v>4.4589999999999996</v>
      </c>
      <c r="E1173">
        <v>6.72</v>
      </c>
      <c r="F1173">
        <v>1.93</v>
      </c>
      <c r="G1173">
        <v>0.23</v>
      </c>
      <c r="H1173">
        <v>1295386</v>
      </c>
      <c r="I1173">
        <v>27474712576</v>
      </c>
      <c r="J1173">
        <v>28.407</v>
      </c>
    </row>
    <row r="1174" spans="1:10" x14ac:dyDescent="0.45">
      <c r="A1174" t="s">
        <v>318</v>
      </c>
      <c r="B1174" t="s">
        <v>319</v>
      </c>
      <c r="C1174">
        <v>2018</v>
      </c>
      <c r="D1174">
        <v>470.286</v>
      </c>
      <c r="E1174">
        <v>666.45</v>
      </c>
      <c r="F1174">
        <v>142.61000000000001</v>
      </c>
      <c r="G1174">
        <v>43.61</v>
      </c>
      <c r="H1174">
        <v>124013864</v>
      </c>
      <c r="I1174">
        <v>2006599729152</v>
      </c>
      <c r="J1174">
        <v>2265.69</v>
      </c>
    </row>
    <row r="1175" spans="1:10" x14ac:dyDescent="0.45">
      <c r="A1175" t="s">
        <v>564</v>
      </c>
      <c r="B1175" t="s">
        <v>320</v>
      </c>
      <c r="C1175">
        <v>2018</v>
      </c>
      <c r="D1175">
        <v>0.14299999999999999</v>
      </c>
      <c r="E1175">
        <v>0.2</v>
      </c>
      <c r="F1175">
        <v>0.05</v>
      </c>
      <c r="G1175">
        <v>0.03</v>
      </c>
      <c r="H1175">
        <v>110945</v>
      </c>
      <c r="J1175">
        <v>0.76400000000000001</v>
      </c>
    </row>
    <row r="1176" spans="1:10" x14ac:dyDescent="0.45">
      <c r="B1176" t="s">
        <v>565</v>
      </c>
      <c r="C1176">
        <v>2018</v>
      </c>
      <c r="D1176">
        <v>2670.25</v>
      </c>
    </row>
    <row r="1177" spans="1:10" x14ac:dyDescent="0.45">
      <c r="A1177" t="s">
        <v>321</v>
      </c>
      <c r="B1177" t="s">
        <v>322</v>
      </c>
      <c r="C1177">
        <v>2018</v>
      </c>
      <c r="D1177">
        <v>5.4450000000000003</v>
      </c>
      <c r="E1177">
        <v>13.48</v>
      </c>
      <c r="F1177">
        <v>3.45</v>
      </c>
      <c r="G1177">
        <v>1.2</v>
      </c>
      <c r="H1177">
        <v>3141839</v>
      </c>
      <c r="I1177">
        <v>23299414016</v>
      </c>
      <c r="J1177">
        <v>41.250999999999998</v>
      </c>
    </row>
    <row r="1178" spans="1:10" x14ac:dyDescent="0.45">
      <c r="A1178" t="s">
        <v>567</v>
      </c>
      <c r="B1178" t="s">
        <v>566</v>
      </c>
      <c r="C1178">
        <v>2018</v>
      </c>
      <c r="H1178">
        <v>37050</v>
      </c>
    </row>
    <row r="1179" spans="1:10" x14ac:dyDescent="0.45">
      <c r="A1179" t="s">
        <v>323</v>
      </c>
      <c r="B1179" t="s">
        <v>324</v>
      </c>
      <c r="C1179">
        <v>2018</v>
      </c>
      <c r="D1179">
        <v>45.316000000000003</v>
      </c>
      <c r="E1179">
        <v>75.87</v>
      </c>
      <c r="F1179">
        <v>17.59</v>
      </c>
      <c r="G1179">
        <v>13.98</v>
      </c>
      <c r="H1179">
        <v>3163994</v>
      </c>
      <c r="I1179">
        <v>41531756544</v>
      </c>
      <c r="J1179">
        <v>71.146000000000001</v>
      </c>
    </row>
    <row r="1180" spans="1:10" x14ac:dyDescent="0.45">
      <c r="A1180" t="s">
        <v>325</v>
      </c>
      <c r="B1180" t="s">
        <v>326</v>
      </c>
      <c r="C1180">
        <v>2018</v>
      </c>
      <c r="D1180">
        <v>2.4</v>
      </c>
      <c r="E1180">
        <v>3.78</v>
      </c>
      <c r="F1180">
        <v>0.8</v>
      </c>
      <c r="G1180">
        <v>0.16</v>
      </c>
      <c r="H1180">
        <v>631459</v>
      </c>
      <c r="I1180">
        <v>11980409856</v>
      </c>
      <c r="J1180">
        <v>13.798999999999999</v>
      </c>
    </row>
    <row r="1181" spans="1:10" x14ac:dyDescent="0.45">
      <c r="A1181" t="s">
        <v>327</v>
      </c>
      <c r="B1181" t="s">
        <v>328</v>
      </c>
      <c r="C1181">
        <v>2018</v>
      </c>
      <c r="D1181">
        <v>2.9000000000000001E-2</v>
      </c>
      <c r="H1181">
        <v>4381</v>
      </c>
      <c r="J1181">
        <v>0.13700000000000001</v>
      </c>
    </row>
    <row r="1182" spans="1:10" x14ac:dyDescent="0.45">
      <c r="A1182" t="s">
        <v>329</v>
      </c>
      <c r="B1182" t="s">
        <v>330</v>
      </c>
      <c r="C1182">
        <v>2018</v>
      </c>
      <c r="D1182">
        <v>62.308999999999997</v>
      </c>
      <c r="E1182">
        <v>83.85</v>
      </c>
      <c r="F1182">
        <v>11.91</v>
      </c>
      <c r="G1182">
        <v>9.08</v>
      </c>
      <c r="H1182">
        <v>35927516</v>
      </c>
      <c r="I1182">
        <v>299980095488</v>
      </c>
      <c r="J1182">
        <v>241.81399999999999</v>
      </c>
    </row>
    <row r="1183" spans="1:10" x14ac:dyDescent="0.45">
      <c r="A1183" t="s">
        <v>331</v>
      </c>
      <c r="B1183" t="s">
        <v>332</v>
      </c>
      <c r="C1183">
        <v>2018</v>
      </c>
      <c r="D1183">
        <v>7.01</v>
      </c>
      <c r="E1183">
        <v>110.99</v>
      </c>
      <c r="F1183">
        <v>28.39</v>
      </c>
      <c r="G1183">
        <v>22.05</v>
      </c>
      <c r="H1183">
        <v>29423882</v>
      </c>
      <c r="I1183">
        <v>29449971712</v>
      </c>
      <c r="J1183">
        <v>70.117999999999995</v>
      </c>
    </row>
    <row r="1184" spans="1:10" x14ac:dyDescent="0.45">
      <c r="A1184" t="s">
        <v>333</v>
      </c>
      <c r="B1184" t="s">
        <v>334</v>
      </c>
      <c r="C1184">
        <v>2018</v>
      </c>
      <c r="D1184">
        <v>34.017000000000003</v>
      </c>
      <c r="E1184">
        <v>236.7</v>
      </c>
      <c r="F1184">
        <v>77.13</v>
      </c>
      <c r="G1184">
        <v>25.58</v>
      </c>
      <c r="H1184">
        <v>52666016</v>
      </c>
      <c r="I1184">
        <v>317599023104</v>
      </c>
      <c r="J1184">
        <v>172.26</v>
      </c>
    </row>
    <row r="1185" spans="1:10" x14ac:dyDescent="0.45">
      <c r="A1185" t="s">
        <v>335</v>
      </c>
      <c r="B1185" t="s">
        <v>336</v>
      </c>
      <c r="C1185">
        <v>2018</v>
      </c>
      <c r="D1185">
        <v>4.1550000000000002</v>
      </c>
      <c r="E1185">
        <v>22.18</v>
      </c>
      <c r="F1185">
        <v>4.21</v>
      </c>
      <c r="G1185">
        <v>2.83</v>
      </c>
      <c r="H1185">
        <v>2405682</v>
      </c>
      <c r="I1185">
        <v>23095486464</v>
      </c>
      <c r="J1185">
        <v>23.277000000000001</v>
      </c>
    </row>
    <row r="1186" spans="1:10" x14ac:dyDescent="0.45">
      <c r="A1186" t="s">
        <v>337</v>
      </c>
      <c r="B1186" t="s">
        <v>338</v>
      </c>
      <c r="C1186">
        <v>2018</v>
      </c>
      <c r="D1186">
        <v>5.5E-2</v>
      </c>
      <c r="E1186">
        <v>0.06</v>
      </c>
      <c r="F1186">
        <v>0</v>
      </c>
      <c r="G1186">
        <v>0</v>
      </c>
      <c r="H1186">
        <v>11949</v>
      </c>
      <c r="J1186">
        <v>0.33700000000000002</v>
      </c>
    </row>
    <row r="1187" spans="1:10" x14ac:dyDescent="0.45">
      <c r="A1187" t="s">
        <v>339</v>
      </c>
      <c r="B1187" t="s">
        <v>340</v>
      </c>
      <c r="C1187">
        <v>2018</v>
      </c>
      <c r="D1187">
        <v>14.798999999999999</v>
      </c>
      <c r="E1187">
        <v>48.24</v>
      </c>
      <c r="F1187">
        <v>23.48</v>
      </c>
      <c r="G1187">
        <v>7.14</v>
      </c>
      <c r="H1187">
        <v>28506718</v>
      </c>
      <c r="I1187">
        <v>81052450816</v>
      </c>
      <c r="J1187">
        <v>49.988999999999997</v>
      </c>
    </row>
    <row r="1188" spans="1:10" x14ac:dyDescent="0.45">
      <c r="A1188" t="s">
        <v>341</v>
      </c>
      <c r="B1188" t="s">
        <v>342</v>
      </c>
      <c r="C1188">
        <v>2018</v>
      </c>
      <c r="D1188">
        <v>158.13399999999999</v>
      </c>
      <c r="E1188">
        <v>184.43</v>
      </c>
      <c r="F1188">
        <v>15.53</v>
      </c>
      <c r="G1188">
        <v>8.4499999999999993</v>
      </c>
      <c r="H1188">
        <v>17286042</v>
      </c>
      <c r="I1188">
        <v>818056003584</v>
      </c>
      <c r="J1188">
        <v>1025.894</v>
      </c>
    </row>
    <row r="1189" spans="1:10" x14ac:dyDescent="0.45">
      <c r="A1189" t="s">
        <v>343</v>
      </c>
      <c r="B1189" t="s">
        <v>344</v>
      </c>
      <c r="C1189">
        <v>2018</v>
      </c>
      <c r="D1189">
        <v>5.9130000000000003</v>
      </c>
      <c r="H1189">
        <v>284887</v>
      </c>
      <c r="J1189">
        <v>22.707000000000001</v>
      </c>
    </row>
    <row r="1190" spans="1:10" x14ac:dyDescent="0.45">
      <c r="A1190" t="s">
        <v>345</v>
      </c>
      <c r="B1190" t="s">
        <v>346</v>
      </c>
      <c r="C1190">
        <v>2018</v>
      </c>
      <c r="D1190">
        <v>35.704000000000001</v>
      </c>
      <c r="E1190">
        <v>72.510000000000005</v>
      </c>
      <c r="F1190">
        <v>32.78</v>
      </c>
      <c r="G1190">
        <v>15.07</v>
      </c>
      <c r="H1190">
        <v>4838528</v>
      </c>
      <c r="I1190">
        <v>171013586944</v>
      </c>
      <c r="J1190">
        <v>258.49400000000003</v>
      </c>
    </row>
    <row r="1191" spans="1:10" x14ac:dyDescent="0.45">
      <c r="A1191" t="s">
        <v>347</v>
      </c>
      <c r="B1191" t="s">
        <v>348</v>
      </c>
      <c r="C1191">
        <v>2018</v>
      </c>
      <c r="D1191">
        <v>5.1989999999999998</v>
      </c>
      <c r="E1191">
        <v>37.86</v>
      </c>
      <c r="F1191">
        <v>9.33</v>
      </c>
      <c r="G1191">
        <v>3.39</v>
      </c>
      <c r="H1191">
        <v>6572234</v>
      </c>
      <c r="I1191">
        <v>30136879104</v>
      </c>
      <c r="J1191">
        <v>28.145</v>
      </c>
    </row>
    <row r="1192" spans="1:10" x14ac:dyDescent="0.45">
      <c r="A1192" t="s">
        <v>349</v>
      </c>
      <c r="B1192" t="s">
        <v>350</v>
      </c>
      <c r="C1192">
        <v>2018</v>
      </c>
      <c r="D1192">
        <v>1.8029999999999999</v>
      </c>
      <c r="E1192">
        <v>42.06</v>
      </c>
      <c r="F1192">
        <v>26.09</v>
      </c>
      <c r="G1192">
        <v>12.11</v>
      </c>
      <c r="H1192">
        <v>22577060</v>
      </c>
      <c r="I1192">
        <v>20483442688</v>
      </c>
      <c r="J1192">
        <v>10.388999999999999</v>
      </c>
    </row>
    <row r="1193" spans="1:10" x14ac:dyDescent="0.45">
      <c r="A1193" t="s">
        <v>351</v>
      </c>
      <c r="B1193" t="s">
        <v>352</v>
      </c>
      <c r="C1193">
        <v>2018</v>
      </c>
      <c r="D1193">
        <v>105.6</v>
      </c>
      <c r="E1193">
        <v>366.96</v>
      </c>
      <c r="F1193">
        <v>151.78</v>
      </c>
      <c r="G1193">
        <v>40.1</v>
      </c>
      <c r="H1193">
        <v>198387616</v>
      </c>
      <c r="I1193">
        <v>1060805935104</v>
      </c>
      <c r="J1193">
        <v>488.39499999999998</v>
      </c>
    </row>
    <row r="1194" spans="1:10" x14ac:dyDescent="0.45">
      <c r="A1194" t="s">
        <v>353</v>
      </c>
      <c r="B1194" t="s">
        <v>354</v>
      </c>
      <c r="C1194">
        <v>2018</v>
      </c>
      <c r="D1194">
        <v>1.0999999999999999E-2</v>
      </c>
      <c r="E1194">
        <v>0.01</v>
      </c>
      <c r="F1194">
        <v>0</v>
      </c>
      <c r="G1194">
        <v>0</v>
      </c>
      <c r="H1194">
        <v>1907</v>
      </c>
      <c r="J1194">
        <v>3.1E-2</v>
      </c>
    </row>
    <row r="1195" spans="1:10" x14ac:dyDescent="0.45">
      <c r="B1195" t="s">
        <v>568</v>
      </c>
      <c r="C1195">
        <v>2018</v>
      </c>
      <c r="D1195">
        <v>22911.738000000001</v>
      </c>
    </row>
    <row r="1196" spans="1:10" x14ac:dyDescent="0.45">
      <c r="B1196" t="s">
        <v>355</v>
      </c>
      <c r="C1196">
        <v>2018</v>
      </c>
      <c r="D1196">
        <v>6599.1760000000004</v>
      </c>
      <c r="E1196">
        <v>7690.65</v>
      </c>
      <c r="F1196">
        <v>1072.17</v>
      </c>
      <c r="G1196">
        <v>383.92</v>
      </c>
      <c r="H1196">
        <v>585864285</v>
      </c>
      <c r="J1196">
        <v>33747.269999999997</v>
      </c>
    </row>
    <row r="1197" spans="1:10" x14ac:dyDescent="0.45">
      <c r="B1197" t="s">
        <v>569</v>
      </c>
      <c r="C1197">
        <v>2018</v>
      </c>
      <c r="D1197">
        <v>6425.7529999999997</v>
      </c>
    </row>
    <row r="1198" spans="1:10" x14ac:dyDescent="0.45">
      <c r="B1198" t="s">
        <v>356</v>
      </c>
      <c r="C1198">
        <v>2018</v>
      </c>
      <c r="D1198">
        <v>1221.3779999999999</v>
      </c>
    </row>
    <row r="1199" spans="1:10" x14ac:dyDescent="0.45">
      <c r="A1199" t="s">
        <v>357</v>
      </c>
      <c r="B1199" t="s">
        <v>358</v>
      </c>
      <c r="C1199">
        <v>2018</v>
      </c>
      <c r="D1199">
        <v>47.63</v>
      </c>
      <c r="E1199">
        <v>77.64</v>
      </c>
      <c r="F1199">
        <v>18</v>
      </c>
      <c r="G1199">
        <v>3.5</v>
      </c>
      <c r="H1199">
        <v>25638152</v>
      </c>
      <c r="I1199">
        <v>40517136384</v>
      </c>
      <c r="J1199">
        <v>96.753</v>
      </c>
    </row>
    <row r="1200" spans="1:10" x14ac:dyDescent="0.45">
      <c r="A1200" t="s">
        <v>359</v>
      </c>
      <c r="B1200" t="s">
        <v>360</v>
      </c>
      <c r="C1200">
        <v>2018</v>
      </c>
      <c r="D1200">
        <v>6.6719999999999997</v>
      </c>
      <c r="E1200">
        <v>10.01</v>
      </c>
      <c r="F1200">
        <v>2.44</v>
      </c>
      <c r="G1200">
        <v>0.56000000000000005</v>
      </c>
      <c r="H1200">
        <v>2113497</v>
      </c>
      <c r="I1200">
        <v>27703576576</v>
      </c>
      <c r="J1200">
        <v>29.401</v>
      </c>
    </row>
    <row r="1201" spans="1:10" x14ac:dyDescent="0.45">
      <c r="A1201" t="s">
        <v>361</v>
      </c>
      <c r="B1201" t="s">
        <v>362</v>
      </c>
      <c r="C1201">
        <v>2018</v>
      </c>
      <c r="D1201">
        <v>44.405000000000001</v>
      </c>
      <c r="E1201">
        <v>33.76</v>
      </c>
      <c r="F1201">
        <v>4.5</v>
      </c>
      <c r="G1201">
        <v>3.51</v>
      </c>
      <c r="H1201">
        <v>5312321</v>
      </c>
      <c r="I1201">
        <v>449338998784</v>
      </c>
      <c r="J1201">
        <v>550.13400000000001</v>
      </c>
    </row>
    <row r="1202" spans="1:10" x14ac:dyDescent="0.45">
      <c r="B1202" t="s">
        <v>570</v>
      </c>
      <c r="C1202">
        <v>2018</v>
      </c>
      <c r="D1202">
        <v>12593.786</v>
      </c>
    </row>
    <row r="1203" spans="1:10" x14ac:dyDescent="0.45">
      <c r="B1203" t="s">
        <v>584</v>
      </c>
      <c r="C1203">
        <v>2018</v>
      </c>
    </row>
    <row r="1204" spans="1:10" x14ac:dyDescent="0.45">
      <c r="B1204" t="s">
        <v>363</v>
      </c>
      <c r="C1204">
        <v>2018</v>
      </c>
      <c r="D1204">
        <v>468.45400000000001</v>
      </c>
      <c r="E1204">
        <v>820.39</v>
      </c>
      <c r="F1204">
        <v>202.76</v>
      </c>
      <c r="G1204">
        <v>95.2</v>
      </c>
      <c r="H1204">
        <v>42540030</v>
      </c>
      <c r="J1204">
        <v>1883.9590000000001</v>
      </c>
    </row>
    <row r="1205" spans="1:10" x14ac:dyDescent="0.45">
      <c r="B1205" t="s">
        <v>571</v>
      </c>
      <c r="C1205">
        <v>2018</v>
      </c>
      <c r="D1205">
        <v>460.84800000000001</v>
      </c>
    </row>
    <row r="1206" spans="1:10" x14ac:dyDescent="0.45">
      <c r="A1206" t="s">
        <v>364</v>
      </c>
      <c r="B1206" t="s">
        <v>365</v>
      </c>
      <c r="C1206">
        <v>2018</v>
      </c>
      <c r="D1206">
        <v>66.135000000000005</v>
      </c>
      <c r="E1206">
        <v>99.28</v>
      </c>
      <c r="F1206">
        <v>20.16</v>
      </c>
      <c r="G1206">
        <v>1.05</v>
      </c>
      <c r="H1206">
        <v>4601160</v>
      </c>
      <c r="I1206">
        <v>172358221824</v>
      </c>
      <c r="J1206">
        <v>375.74299999999999</v>
      </c>
    </row>
    <row r="1207" spans="1:10" x14ac:dyDescent="0.45">
      <c r="A1207" t="s">
        <v>366</v>
      </c>
      <c r="B1207" t="s">
        <v>367</v>
      </c>
      <c r="C1207">
        <v>2018</v>
      </c>
      <c r="D1207">
        <v>205.06100000000001</v>
      </c>
      <c r="E1207">
        <v>429.02</v>
      </c>
      <c r="F1207">
        <v>158.69</v>
      </c>
      <c r="G1207">
        <v>65.58</v>
      </c>
      <c r="H1207">
        <v>219731488</v>
      </c>
      <c r="I1207">
        <v>1212090548224</v>
      </c>
      <c r="J1207">
        <v>971.03</v>
      </c>
    </row>
    <row r="1208" spans="1:10" x14ac:dyDescent="0.45">
      <c r="A1208" t="s">
        <v>368</v>
      </c>
      <c r="B1208" t="s">
        <v>369</v>
      </c>
      <c r="C1208">
        <v>2018</v>
      </c>
      <c r="D1208">
        <v>0.21299999999999999</v>
      </c>
      <c r="E1208">
        <v>0.24</v>
      </c>
      <c r="F1208">
        <v>0.02</v>
      </c>
      <c r="G1208">
        <v>0</v>
      </c>
      <c r="H1208">
        <v>17887</v>
      </c>
    </row>
    <row r="1209" spans="1:10" x14ac:dyDescent="0.45">
      <c r="A1209" t="s">
        <v>370</v>
      </c>
      <c r="B1209" t="s">
        <v>371</v>
      </c>
      <c r="C1209">
        <v>2018</v>
      </c>
      <c r="D1209">
        <v>2.9590000000000001</v>
      </c>
      <c r="H1209">
        <v>4805549</v>
      </c>
      <c r="I1209">
        <v>24034213888</v>
      </c>
      <c r="J1209">
        <v>19.689</v>
      </c>
    </row>
    <row r="1210" spans="1:10" x14ac:dyDescent="0.45">
      <c r="A1210" t="s">
        <v>372</v>
      </c>
      <c r="B1210" t="s">
        <v>373</v>
      </c>
      <c r="C1210">
        <v>2018</v>
      </c>
      <c r="D1210">
        <v>10.756</v>
      </c>
      <c r="E1210">
        <v>21.53</v>
      </c>
      <c r="F1210">
        <v>4.96</v>
      </c>
      <c r="G1210">
        <v>1.25</v>
      </c>
      <c r="H1210">
        <v>4165258</v>
      </c>
      <c r="I1210">
        <v>86035742720</v>
      </c>
      <c r="J1210">
        <v>130.18600000000001</v>
      </c>
    </row>
    <row r="1211" spans="1:10" x14ac:dyDescent="0.45">
      <c r="B1211" t="s">
        <v>585</v>
      </c>
      <c r="C1211">
        <v>2018</v>
      </c>
    </row>
    <row r="1212" spans="1:10" x14ac:dyDescent="0.45">
      <c r="A1212" t="s">
        <v>375</v>
      </c>
      <c r="B1212" t="s">
        <v>376</v>
      </c>
      <c r="C1212">
        <v>2018</v>
      </c>
      <c r="D1212">
        <v>7.6070000000000002</v>
      </c>
      <c r="E1212">
        <v>52.89</v>
      </c>
      <c r="F1212">
        <v>10.94</v>
      </c>
      <c r="G1212">
        <v>1.89</v>
      </c>
      <c r="H1212">
        <v>9329233</v>
      </c>
      <c r="J1212">
        <v>29.388000000000002</v>
      </c>
    </row>
    <row r="1213" spans="1:10" x14ac:dyDescent="0.45">
      <c r="A1213" t="s">
        <v>377</v>
      </c>
      <c r="B1213" t="s">
        <v>378</v>
      </c>
      <c r="C1213">
        <v>2018</v>
      </c>
      <c r="D1213">
        <v>8.4009999999999998</v>
      </c>
      <c r="E1213">
        <v>94.52</v>
      </c>
      <c r="F1213">
        <v>28.41</v>
      </c>
      <c r="G1213">
        <v>10.17</v>
      </c>
      <c r="H1213">
        <v>6443337</v>
      </c>
      <c r="I1213">
        <v>66292862976</v>
      </c>
      <c r="J1213">
        <v>149.095</v>
      </c>
    </row>
    <row r="1214" spans="1:10" x14ac:dyDescent="0.45">
      <c r="A1214" t="s">
        <v>379</v>
      </c>
      <c r="B1214" t="s">
        <v>380</v>
      </c>
      <c r="C1214">
        <v>2018</v>
      </c>
      <c r="D1214">
        <v>55.847999999999999</v>
      </c>
      <c r="E1214">
        <v>186.99</v>
      </c>
      <c r="F1214">
        <v>31.58</v>
      </c>
      <c r="G1214">
        <v>9.83</v>
      </c>
      <c r="H1214">
        <v>32203946</v>
      </c>
      <c r="I1214">
        <v>386316107776</v>
      </c>
      <c r="J1214">
        <v>318.42500000000001</v>
      </c>
    </row>
    <row r="1215" spans="1:10" x14ac:dyDescent="0.45">
      <c r="A1215" t="s">
        <v>381</v>
      </c>
      <c r="B1215" t="s">
        <v>382</v>
      </c>
      <c r="C1215">
        <v>2018</v>
      </c>
      <c r="D1215">
        <v>141.518</v>
      </c>
      <c r="E1215">
        <v>230.34</v>
      </c>
      <c r="F1215">
        <v>66.13</v>
      </c>
      <c r="G1215">
        <v>13.84</v>
      </c>
      <c r="H1215">
        <v>108568832</v>
      </c>
      <c r="I1215">
        <v>912443441152</v>
      </c>
      <c r="J1215">
        <v>547.25699999999995</v>
      </c>
    </row>
    <row r="1216" spans="1:10" x14ac:dyDescent="0.45">
      <c r="A1216" t="s">
        <v>383</v>
      </c>
      <c r="B1216" t="s">
        <v>384</v>
      </c>
      <c r="C1216">
        <v>2018</v>
      </c>
      <c r="D1216">
        <v>336.08100000000002</v>
      </c>
      <c r="E1216">
        <v>355.52</v>
      </c>
      <c r="F1216">
        <v>30.24</v>
      </c>
      <c r="G1216">
        <v>23.04</v>
      </c>
      <c r="H1216">
        <v>38521464</v>
      </c>
      <c r="I1216">
        <v>1053479337984</v>
      </c>
      <c r="J1216">
        <v>1219.635</v>
      </c>
    </row>
    <row r="1217" spans="1:10" x14ac:dyDescent="0.45">
      <c r="A1217" t="s">
        <v>385</v>
      </c>
      <c r="B1217" t="s">
        <v>386</v>
      </c>
      <c r="C1217">
        <v>2018</v>
      </c>
      <c r="D1217">
        <v>51.372999999999998</v>
      </c>
      <c r="E1217">
        <v>66.89</v>
      </c>
      <c r="F1217">
        <v>11.4</v>
      </c>
      <c r="G1217">
        <v>3.14</v>
      </c>
      <c r="H1217">
        <v>10289833</v>
      </c>
      <c r="I1217">
        <v>276343586816</v>
      </c>
      <c r="J1217">
        <v>307.59800000000001</v>
      </c>
    </row>
    <row r="1218" spans="1:10" x14ac:dyDescent="0.45">
      <c r="A1218" t="s">
        <v>387</v>
      </c>
      <c r="B1218" t="s">
        <v>388</v>
      </c>
      <c r="C1218">
        <v>2018</v>
      </c>
      <c r="H1218">
        <v>3319269</v>
      </c>
      <c r="I1218">
        <v>115563266048</v>
      </c>
      <c r="J1218">
        <v>85.661000000000001</v>
      </c>
    </row>
    <row r="1219" spans="1:10" x14ac:dyDescent="0.45">
      <c r="A1219" t="s">
        <v>389</v>
      </c>
      <c r="B1219" t="s">
        <v>390</v>
      </c>
      <c r="C1219">
        <v>2018</v>
      </c>
      <c r="D1219">
        <v>95.463999999999999</v>
      </c>
      <c r="E1219">
        <v>119.19</v>
      </c>
      <c r="F1219">
        <v>30.82</v>
      </c>
      <c r="G1219">
        <v>0.61</v>
      </c>
      <c r="H1219">
        <v>2766743</v>
      </c>
      <c r="I1219">
        <v>400649388032</v>
      </c>
      <c r="J1219">
        <v>560.46</v>
      </c>
    </row>
    <row r="1220" spans="1:10" x14ac:dyDescent="0.45">
      <c r="A1220" t="s">
        <v>392</v>
      </c>
      <c r="B1220" t="s">
        <v>393</v>
      </c>
      <c r="C1220">
        <v>2018</v>
      </c>
      <c r="D1220">
        <v>80.28</v>
      </c>
      <c r="E1220">
        <v>80.540000000000006</v>
      </c>
      <c r="F1220">
        <v>16.809999999999999</v>
      </c>
      <c r="G1220">
        <v>9.76</v>
      </c>
      <c r="H1220">
        <v>19606778</v>
      </c>
      <c r="I1220">
        <v>386236481536</v>
      </c>
      <c r="J1220">
        <v>396.42099999999999</v>
      </c>
    </row>
    <row r="1221" spans="1:10" x14ac:dyDescent="0.45">
      <c r="A1221" t="s">
        <v>394</v>
      </c>
      <c r="B1221" t="s">
        <v>395</v>
      </c>
      <c r="C1221">
        <v>2018</v>
      </c>
      <c r="D1221">
        <v>1712.4939999999999</v>
      </c>
      <c r="E1221">
        <v>1843.24</v>
      </c>
      <c r="F1221">
        <v>621.41999999999996</v>
      </c>
      <c r="G1221">
        <v>68.62</v>
      </c>
      <c r="H1221">
        <v>145652288</v>
      </c>
      <c r="I1221">
        <v>3613410459648</v>
      </c>
      <c r="J1221">
        <v>8441.7530000000006</v>
      </c>
    </row>
    <row r="1222" spans="1:10" x14ac:dyDescent="0.45">
      <c r="A1222" t="s">
        <v>396</v>
      </c>
      <c r="B1222" t="s">
        <v>397</v>
      </c>
      <c r="C1222">
        <v>2018</v>
      </c>
      <c r="D1222">
        <v>1.2869999999999999</v>
      </c>
      <c r="E1222">
        <v>7.37</v>
      </c>
      <c r="F1222">
        <v>2.58</v>
      </c>
      <c r="G1222">
        <v>1.9</v>
      </c>
      <c r="H1222">
        <v>12531810</v>
      </c>
      <c r="I1222">
        <v>22988918784</v>
      </c>
      <c r="J1222">
        <v>6.1550000000000002</v>
      </c>
    </row>
    <row r="1223" spans="1:10" x14ac:dyDescent="0.45">
      <c r="B1223" t="s">
        <v>586</v>
      </c>
      <c r="C1223">
        <v>2018</v>
      </c>
    </row>
    <row r="1224" spans="1:10" x14ac:dyDescent="0.45">
      <c r="A1224" t="s">
        <v>399</v>
      </c>
      <c r="B1224" t="s">
        <v>400</v>
      </c>
      <c r="C1224">
        <v>2018</v>
      </c>
      <c r="D1224">
        <v>1.0999999999999999E-2</v>
      </c>
      <c r="H1224">
        <v>5494</v>
      </c>
      <c r="J1224">
        <v>0.04</v>
      </c>
    </row>
    <row r="1225" spans="1:10" x14ac:dyDescent="0.45">
      <c r="A1225" t="s">
        <v>401</v>
      </c>
      <c r="B1225" t="s">
        <v>402</v>
      </c>
      <c r="C1225">
        <v>2018</v>
      </c>
      <c r="D1225">
        <v>0.245</v>
      </c>
      <c r="E1225">
        <v>0.35</v>
      </c>
      <c r="F1225">
        <v>0.08</v>
      </c>
      <c r="G1225">
        <v>0.01</v>
      </c>
      <c r="H1225">
        <v>47787</v>
      </c>
      <c r="J1225">
        <v>1.1100000000000001</v>
      </c>
    </row>
    <row r="1226" spans="1:10" x14ac:dyDescent="0.45">
      <c r="A1226" t="s">
        <v>403</v>
      </c>
      <c r="B1226" t="s">
        <v>404</v>
      </c>
      <c r="C1226">
        <v>2018</v>
      </c>
      <c r="D1226">
        <v>0.50900000000000001</v>
      </c>
      <c r="E1226">
        <v>0.72</v>
      </c>
      <c r="F1226">
        <v>0.27</v>
      </c>
      <c r="G1226">
        <v>0.03</v>
      </c>
      <c r="H1226">
        <v>177894</v>
      </c>
      <c r="I1226">
        <v>1733778304</v>
      </c>
      <c r="J1226">
        <v>1.855</v>
      </c>
    </row>
    <row r="1227" spans="1:10" x14ac:dyDescent="0.45">
      <c r="A1227" t="s">
        <v>405</v>
      </c>
      <c r="B1227" t="s">
        <v>406</v>
      </c>
      <c r="C1227">
        <v>2018</v>
      </c>
      <c r="D1227">
        <v>5.8999999999999997E-2</v>
      </c>
      <c r="H1227">
        <v>5969</v>
      </c>
      <c r="J1227">
        <v>0.434</v>
      </c>
    </row>
    <row r="1228" spans="1:10" x14ac:dyDescent="0.45">
      <c r="A1228" t="s">
        <v>407</v>
      </c>
      <c r="B1228" t="s">
        <v>408</v>
      </c>
      <c r="C1228">
        <v>2018</v>
      </c>
      <c r="D1228">
        <v>0.24199999999999999</v>
      </c>
      <c r="E1228">
        <v>0.33</v>
      </c>
      <c r="F1228">
        <v>7.0000000000000007E-2</v>
      </c>
      <c r="G1228">
        <v>0.01</v>
      </c>
      <c r="H1228">
        <v>105297</v>
      </c>
      <c r="J1228">
        <v>1.0529999999999999</v>
      </c>
    </row>
    <row r="1229" spans="1:10" x14ac:dyDescent="0.45">
      <c r="A1229" t="s">
        <v>409</v>
      </c>
      <c r="B1229" t="s">
        <v>410</v>
      </c>
      <c r="C1229">
        <v>2018</v>
      </c>
      <c r="D1229">
        <v>0.23799999999999999</v>
      </c>
      <c r="E1229">
        <v>0.71</v>
      </c>
      <c r="F1229">
        <v>0.28000000000000003</v>
      </c>
      <c r="G1229">
        <v>0.06</v>
      </c>
      <c r="H1229">
        <v>209715</v>
      </c>
      <c r="J1229">
        <v>1.514</v>
      </c>
    </row>
    <row r="1230" spans="1:10" x14ac:dyDescent="0.45">
      <c r="A1230" t="s">
        <v>573</v>
      </c>
      <c r="B1230" t="s">
        <v>572</v>
      </c>
      <c r="C1230">
        <v>2018</v>
      </c>
      <c r="H1230">
        <v>34179</v>
      </c>
    </row>
    <row r="1231" spans="1:10" x14ac:dyDescent="0.45">
      <c r="A1231" t="s">
        <v>411</v>
      </c>
      <c r="B1231" t="s">
        <v>412</v>
      </c>
      <c r="C1231">
        <v>2018</v>
      </c>
      <c r="D1231">
        <v>0.13900000000000001</v>
      </c>
      <c r="E1231">
        <v>0.39</v>
      </c>
      <c r="F1231">
        <v>0.01</v>
      </c>
      <c r="G1231">
        <v>0.02</v>
      </c>
      <c r="H1231">
        <v>211358</v>
      </c>
      <c r="I1231">
        <v>762655232</v>
      </c>
      <c r="J1231">
        <v>0.66600000000000004</v>
      </c>
    </row>
    <row r="1232" spans="1:10" x14ac:dyDescent="0.45">
      <c r="A1232" t="s">
        <v>413</v>
      </c>
      <c r="B1232" t="s">
        <v>414</v>
      </c>
      <c r="C1232">
        <v>2018</v>
      </c>
      <c r="D1232">
        <v>686.89599999999996</v>
      </c>
      <c r="E1232">
        <v>715.86</v>
      </c>
      <c r="F1232">
        <v>106.59</v>
      </c>
      <c r="G1232">
        <v>8.11</v>
      </c>
      <c r="H1232">
        <v>35018132</v>
      </c>
      <c r="I1232">
        <v>1677338607616</v>
      </c>
      <c r="J1232">
        <v>3101.6770000000001</v>
      </c>
    </row>
    <row r="1233" spans="1:10" x14ac:dyDescent="0.45">
      <c r="A1233" t="s">
        <v>415</v>
      </c>
      <c r="B1233" t="s">
        <v>416</v>
      </c>
      <c r="C1233">
        <v>2018</v>
      </c>
      <c r="D1233">
        <v>11.33</v>
      </c>
      <c r="E1233">
        <v>32.42</v>
      </c>
      <c r="F1233">
        <v>10.94</v>
      </c>
      <c r="G1233">
        <v>5.41</v>
      </c>
      <c r="H1233">
        <v>15574910</v>
      </c>
      <c r="I1233">
        <v>42805547008</v>
      </c>
      <c r="J1233">
        <v>39.585999999999999</v>
      </c>
    </row>
    <row r="1234" spans="1:10" x14ac:dyDescent="0.45">
      <c r="A1234" t="s">
        <v>417</v>
      </c>
      <c r="B1234" t="s">
        <v>418</v>
      </c>
      <c r="C1234">
        <v>2018</v>
      </c>
      <c r="D1234">
        <v>44.32</v>
      </c>
      <c r="E1234">
        <v>61.57</v>
      </c>
      <c r="F1234">
        <v>11.44</v>
      </c>
      <c r="G1234">
        <v>3.48</v>
      </c>
      <c r="H1234">
        <v>7433825</v>
      </c>
      <c r="I1234">
        <v>99972055040</v>
      </c>
      <c r="J1234">
        <v>196.858</v>
      </c>
    </row>
    <row r="1235" spans="1:10" x14ac:dyDescent="0.45">
      <c r="A1235" t="s">
        <v>419</v>
      </c>
      <c r="B1235" t="s">
        <v>420</v>
      </c>
      <c r="C1235">
        <v>2018</v>
      </c>
      <c r="D1235">
        <v>0.60099999999999998</v>
      </c>
      <c r="E1235">
        <v>0.76</v>
      </c>
      <c r="F1235">
        <v>0.09</v>
      </c>
      <c r="G1235">
        <v>0</v>
      </c>
      <c r="H1235">
        <v>103120</v>
      </c>
      <c r="I1235">
        <v>2794612992</v>
      </c>
      <c r="J1235">
        <v>4.6719999999999997</v>
      </c>
    </row>
    <row r="1236" spans="1:10" x14ac:dyDescent="0.45">
      <c r="A1236" t="s">
        <v>421</v>
      </c>
      <c r="B1236" t="s">
        <v>422</v>
      </c>
      <c r="C1236">
        <v>2018</v>
      </c>
      <c r="D1236">
        <v>1.0289999999999999</v>
      </c>
      <c r="E1236">
        <v>10.18</v>
      </c>
      <c r="F1236">
        <v>4.46</v>
      </c>
      <c r="G1236">
        <v>1.18</v>
      </c>
      <c r="H1236">
        <v>7861287</v>
      </c>
      <c r="I1236">
        <v>10628815872</v>
      </c>
      <c r="J1236">
        <v>4.4669999999999996</v>
      </c>
    </row>
    <row r="1237" spans="1:10" x14ac:dyDescent="0.45">
      <c r="A1237" t="s">
        <v>423</v>
      </c>
      <c r="B1237" t="s">
        <v>424</v>
      </c>
      <c r="C1237">
        <v>2018</v>
      </c>
      <c r="D1237">
        <v>50.036000000000001</v>
      </c>
      <c r="E1237">
        <v>64.36</v>
      </c>
      <c r="F1237">
        <v>4.1500000000000004</v>
      </c>
      <c r="G1237">
        <v>9.5399999999999991</v>
      </c>
      <c r="H1237">
        <v>5814543</v>
      </c>
      <c r="I1237">
        <v>410139852800</v>
      </c>
      <c r="J1237">
        <v>950.83299999999997</v>
      </c>
    </row>
    <row r="1238" spans="1:10" x14ac:dyDescent="0.45">
      <c r="A1238" t="s">
        <v>425</v>
      </c>
      <c r="B1238" t="s">
        <v>426</v>
      </c>
      <c r="C1238">
        <v>2018</v>
      </c>
      <c r="D1238">
        <v>0.68899999999999995</v>
      </c>
      <c r="H1238">
        <v>42268</v>
      </c>
    </row>
    <row r="1239" spans="1:10" x14ac:dyDescent="0.45">
      <c r="A1239" t="s">
        <v>427</v>
      </c>
      <c r="B1239" t="s">
        <v>428</v>
      </c>
      <c r="C1239">
        <v>2018</v>
      </c>
      <c r="D1239">
        <v>36.106000000000002</v>
      </c>
      <c r="E1239">
        <v>38.85</v>
      </c>
      <c r="F1239">
        <v>4.26</v>
      </c>
      <c r="G1239">
        <v>2.0299999999999998</v>
      </c>
      <c r="H1239">
        <v>5446746</v>
      </c>
      <c r="I1239">
        <v>146456461312</v>
      </c>
      <c r="J1239">
        <v>191.29599999999999</v>
      </c>
    </row>
    <row r="1240" spans="1:10" x14ac:dyDescent="0.45">
      <c r="A1240" t="s">
        <v>429</v>
      </c>
      <c r="B1240" t="s">
        <v>430</v>
      </c>
      <c r="C1240">
        <v>2018</v>
      </c>
      <c r="D1240">
        <v>14.52</v>
      </c>
      <c r="E1240">
        <v>17.32</v>
      </c>
      <c r="F1240">
        <v>1.73</v>
      </c>
      <c r="G1240">
        <v>0.81</v>
      </c>
      <c r="H1240">
        <v>2105931</v>
      </c>
      <c r="I1240">
        <v>60439879680</v>
      </c>
      <c r="J1240">
        <v>82.48</v>
      </c>
    </row>
    <row r="1241" spans="1:10" x14ac:dyDescent="0.45">
      <c r="A1241" t="s">
        <v>431</v>
      </c>
      <c r="B1241" t="s">
        <v>432</v>
      </c>
      <c r="C1241">
        <v>2018</v>
      </c>
      <c r="D1241">
        <v>0.28899999999999998</v>
      </c>
      <c r="E1241">
        <v>46.27</v>
      </c>
      <c r="F1241">
        <v>0.4</v>
      </c>
      <c r="G1241">
        <v>0.02</v>
      </c>
      <c r="H1241">
        <v>659259</v>
      </c>
      <c r="J1241">
        <v>1.389</v>
      </c>
    </row>
    <row r="1242" spans="1:10" x14ac:dyDescent="0.45">
      <c r="A1242" t="s">
        <v>433</v>
      </c>
      <c r="B1242" t="s">
        <v>434</v>
      </c>
      <c r="C1242">
        <v>2018</v>
      </c>
      <c r="D1242">
        <v>0.63800000000000001</v>
      </c>
      <c r="E1242">
        <v>42.97</v>
      </c>
      <c r="F1242">
        <v>18.309999999999999</v>
      </c>
      <c r="G1242">
        <v>6.37</v>
      </c>
      <c r="H1242">
        <v>15411101</v>
      </c>
      <c r="J1242">
        <v>3.641</v>
      </c>
    </row>
    <row r="1243" spans="1:10" x14ac:dyDescent="0.45">
      <c r="A1243" t="s">
        <v>435</v>
      </c>
      <c r="B1243" t="s">
        <v>436</v>
      </c>
      <c r="C1243">
        <v>2018</v>
      </c>
      <c r="D1243">
        <v>435.23700000000002</v>
      </c>
      <c r="E1243">
        <v>555.29</v>
      </c>
      <c r="F1243">
        <v>73.86</v>
      </c>
      <c r="G1243">
        <v>18.88</v>
      </c>
      <c r="H1243">
        <v>57339632</v>
      </c>
      <c r="I1243">
        <v>673272168448</v>
      </c>
      <c r="J1243">
        <v>1418.704</v>
      </c>
    </row>
    <row r="1244" spans="1:10" x14ac:dyDescent="0.45">
      <c r="B1244" t="s">
        <v>437</v>
      </c>
      <c r="C1244">
        <v>2018</v>
      </c>
      <c r="D1244">
        <v>1067.2260000000001</v>
      </c>
      <c r="E1244">
        <v>3097</v>
      </c>
      <c r="F1244">
        <v>952.4</v>
      </c>
      <c r="G1244">
        <v>311.04000000000002</v>
      </c>
      <c r="H1244">
        <v>424740741</v>
      </c>
      <c r="J1244">
        <v>7106.7179999999998</v>
      </c>
    </row>
    <row r="1245" spans="1:10" x14ac:dyDescent="0.45">
      <c r="B1245" t="s">
        <v>574</v>
      </c>
      <c r="C1245">
        <v>2018</v>
      </c>
      <c r="D1245">
        <v>1067.2260000000001</v>
      </c>
    </row>
    <row r="1246" spans="1:10" x14ac:dyDescent="0.45">
      <c r="A1246" t="s">
        <v>438</v>
      </c>
      <c r="B1246" t="s">
        <v>439</v>
      </c>
      <c r="C1246">
        <v>2018</v>
      </c>
      <c r="D1246">
        <v>670.16899999999998</v>
      </c>
      <c r="E1246">
        <v>668.67</v>
      </c>
      <c r="F1246">
        <v>22.26</v>
      </c>
      <c r="G1246">
        <v>10.31</v>
      </c>
      <c r="H1246">
        <v>51676900</v>
      </c>
      <c r="I1246">
        <v>1958392102912</v>
      </c>
      <c r="J1246">
        <v>3505.1889999999999</v>
      </c>
    </row>
    <row r="1247" spans="1:10" x14ac:dyDescent="0.45">
      <c r="A1247" t="s">
        <v>440</v>
      </c>
      <c r="B1247" t="s">
        <v>441</v>
      </c>
      <c r="C1247">
        <v>2018</v>
      </c>
      <c r="D1247">
        <v>1.7370000000000001</v>
      </c>
      <c r="E1247">
        <v>69.180000000000007</v>
      </c>
      <c r="F1247">
        <v>32.74</v>
      </c>
      <c r="G1247">
        <v>22.97</v>
      </c>
      <c r="H1247">
        <v>10395332</v>
      </c>
      <c r="J1247">
        <v>6.9829999999999997</v>
      </c>
    </row>
    <row r="1248" spans="1:10" x14ac:dyDescent="0.45">
      <c r="A1248" t="s">
        <v>442</v>
      </c>
      <c r="B1248" t="s">
        <v>443</v>
      </c>
      <c r="C1248">
        <v>2018</v>
      </c>
      <c r="D1248">
        <v>268.601</v>
      </c>
      <c r="E1248">
        <v>312.92</v>
      </c>
      <c r="F1248">
        <v>39.159999999999997</v>
      </c>
      <c r="G1248">
        <v>21</v>
      </c>
      <c r="H1248">
        <v>46792044</v>
      </c>
      <c r="I1248">
        <v>1492300201984</v>
      </c>
      <c r="J1248">
        <v>1637.08</v>
      </c>
    </row>
    <row r="1249" spans="1:10" x14ac:dyDescent="0.45">
      <c r="A1249" t="s">
        <v>444</v>
      </c>
      <c r="B1249" t="s">
        <v>445</v>
      </c>
      <c r="C1249">
        <v>2018</v>
      </c>
      <c r="D1249">
        <v>20.097000000000001</v>
      </c>
      <c r="E1249">
        <v>35.090000000000003</v>
      </c>
      <c r="F1249">
        <v>8.2100000000000009</v>
      </c>
      <c r="G1249">
        <v>2.04</v>
      </c>
      <c r="H1249">
        <v>21580712</v>
      </c>
      <c r="I1249">
        <v>253457137664</v>
      </c>
      <c r="J1249">
        <v>105.246</v>
      </c>
    </row>
    <row r="1250" spans="1:10" x14ac:dyDescent="0.45">
      <c r="B1250" t="s">
        <v>587</v>
      </c>
      <c r="C1250">
        <v>2018</v>
      </c>
    </row>
    <row r="1251" spans="1:10" x14ac:dyDescent="0.45">
      <c r="A1251" t="s">
        <v>447</v>
      </c>
      <c r="B1251" t="s">
        <v>448</v>
      </c>
      <c r="C1251">
        <v>2018</v>
      </c>
      <c r="D1251">
        <v>21.754999999999999</v>
      </c>
      <c r="E1251">
        <v>127.87</v>
      </c>
      <c r="F1251">
        <v>54.95</v>
      </c>
      <c r="G1251">
        <v>29.28</v>
      </c>
      <c r="H1251">
        <v>41999064</v>
      </c>
      <c r="J1251">
        <v>107.297</v>
      </c>
    </row>
    <row r="1252" spans="1:10" x14ac:dyDescent="0.45">
      <c r="A1252" t="s">
        <v>449</v>
      </c>
      <c r="B1252" t="s">
        <v>450</v>
      </c>
      <c r="C1252">
        <v>2018</v>
      </c>
      <c r="D1252">
        <v>2.089</v>
      </c>
      <c r="E1252">
        <v>13</v>
      </c>
      <c r="F1252">
        <v>1.36</v>
      </c>
      <c r="G1252">
        <v>0.17</v>
      </c>
      <c r="H1252">
        <v>593729</v>
      </c>
      <c r="J1252">
        <v>12.877000000000001</v>
      </c>
    </row>
    <row r="1253" spans="1:10" x14ac:dyDescent="0.45">
      <c r="A1253" t="s">
        <v>451</v>
      </c>
      <c r="B1253" t="s">
        <v>452</v>
      </c>
      <c r="C1253">
        <v>2018</v>
      </c>
      <c r="D1253">
        <v>42.036999999999999</v>
      </c>
      <c r="E1253">
        <v>36.090000000000003</v>
      </c>
      <c r="F1253">
        <v>4.97</v>
      </c>
      <c r="G1253">
        <v>5.99</v>
      </c>
      <c r="H1253">
        <v>10162300</v>
      </c>
      <c r="I1253">
        <v>463407448064</v>
      </c>
      <c r="J1253">
        <v>624.84900000000005</v>
      </c>
    </row>
    <row r="1254" spans="1:10" x14ac:dyDescent="0.45">
      <c r="A1254" t="s">
        <v>453</v>
      </c>
      <c r="B1254" t="s">
        <v>454</v>
      </c>
      <c r="C1254">
        <v>2018</v>
      </c>
      <c r="D1254">
        <v>36.866999999999997</v>
      </c>
      <c r="E1254">
        <v>44.96</v>
      </c>
      <c r="F1254">
        <v>5.13</v>
      </c>
      <c r="G1254">
        <v>2.46</v>
      </c>
      <c r="H1254">
        <v>8514431</v>
      </c>
      <c r="I1254">
        <v>531971145728</v>
      </c>
      <c r="J1254">
        <v>321.79500000000002</v>
      </c>
    </row>
    <row r="1255" spans="1:10" x14ac:dyDescent="0.45">
      <c r="A1255" t="s">
        <v>455</v>
      </c>
      <c r="B1255" t="s">
        <v>456</v>
      </c>
      <c r="C1255">
        <v>2018</v>
      </c>
      <c r="D1255">
        <v>32.424999999999997</v>
      </c>
      <c r="E1255">
        <v>47.04</v>
      </c>
      <c r="F1255">
        <v>13.68</v>
      </c>
      <c r="G1255">
        <v>2.62</v>
      </c>
      <c r="H1255">
        <v>19333464</v>
      </c>
      <c r="I1255">
        <v>56710615040</v>
      </c>
      <c r="J1255">
        <v>139.97800000000001</v>
      </c>
    </row>
    <row r="1256" spans="1:10" x14ac:dyDescent="0.45">
      <c r="A1256" t="s">
        <v>457</v>
      </c>
      <c r="B1256" t="s">
        <v>458</v>
      </c>
      <c r="C1256">
        <v>2018</v>
      </c>
      <c r="D1256">
        <v>283.416</v>
      </c>
      <c r="H1256">
        <v>23726186</v>
      </c>
      <c r="I1256">
        <v>1041749573632</v>
      </c>
      <c r="J1256">
        <v>1369.1420000000001</v>
      </c>
    </row>
    <row r="1257" spans="1:10" x14ac:dyDescent="0.45">
      <c r="A1257" t="s">
        <v>459</v>
      </c>
      <c r="B1257" t="s">
        <v>460</v>
      </c>
      <c r="C1257">
        <v>2018</v>
      </c>
      <c r="D1257">
        <v>8.06</v>
      </c>
      <c r="E1257">
        <v>15.89</v>
      </c>
      <c r="F1257">
        <v>5.56</v>
      </c>
      <c r="G1257">
        <v>1.98</v>
      </c>
      <c r="H1257">
        <v>9128131</v>
      </c>
      <c r="I1257">
        <v>38206550016</v>
      </c>
      <c r="J1257">
        <v>70.850999999999999</v>
      </c>
    </row>
    <row r="1258" spans="1:10" x14ac:dyDescent="0.45">
      <c r="A1258" t="s">
        <v>461</v>
      </c>
      <c r="B1258" t="s">
        <v>462</v>
      </c>
      <c r="C1258">
        <v>2018</v>
      </c>
      <c r="D1258">
        <v>11.837999999999999</v>
      </c>
      <c r="E1258">
        <v>151.84</v>
      </c>
      <c r="F1258">
        <v>45.81</v>
      </c>
      <c r="G1258">
        <v>29.52</v>
      </c>
      <c r="H1258">
        <v>58090444</v>
      </c>
      <c r="I1258">
        <v>162052505600</v>
      </c>
      <c r="J1258">
        <v>56.283999999999999</v>
      </c>
    </row>
    <row r="1259" spans="1:10" x14ac:dyDescent="0.45">
      <c r="A1259" t="s">
        <v>463</v>
      </c>
      <c r="B1259" t="s">
        <v>464</v>
      </c>
      <c r="C1259">
        <v>2018</v>
      </c>
      <c r="D1259">
        <v>288.346</v>
      </c>
      <c r="E1259">
        <v>432.77</v>
      </c>
      <c r="F1259">
        <v>78.540000000000006</v>
      </c>
      <c r="G1259">
        <v>22.01</v>
      </c>
      <c r="H1259">
        <v>71127808</v>
      </c>
      <c r="I1259">
        <v>1124031922176</v>
      </c>
      <c r="J1259">
        <v>1481.883</v>
      </c>
    </row>
    <row r="1260" spans="1:10" x14ac:dyDescent="0.45">
      <c r="A1260" t="s">
        <v>467</v>
      </c>
      <c r="B1260" t="s">
        <v>468</v>
      </c>
      <c r="C1260">
        <v>2018</v>
      </c>
      <c r="D1260">
        <v>2.165</v>
      </c>
      <c r="E1260">
        <v>8.39</v>
      </c>
      <c r="F1260">
        <v>2.72</v>
      </c>
      <c r="G1260">
        <v>1.82</v>
      </c>
      <c r="H1260">
        <v>8046680</v>
      </c>
      <c r="I1260">
        <v>11866978304</v>
      </c>
      <c r="J1260">
        <v>10.085000000000001</v>
      </c>
    </row>
    <row r="1261" spans="1:10" x14ac:dyDescent="0.45">
      <c r="A1261" t="s">
        <v>469</v>
      </c>
      <c r="B1261" t="s">
        <v>470</v>
      </c>
      <c r="C1261">
        <v>2018</v>
      </c>
      <c r="D1261">
        <v>0.13600000000000001</v>
      </c>
      <c r="E1261">
        <v>0.28000000000000003</v>
      </c>
      <c r="F1261">
        <v>0.09</v>
      </c>
      <c r="G1261">
        <v>0.05</v>
      </c>
      <c r="H1261">
        <v>105167</v>
      </c>
      <c r="J1261">
        <v>0.629</v>
      </c>
    </row>
    <row r="1262" spans="1:10" x14ac:dyDescent="0.45">
      <c r="A1262" t="s">
        <v>471</v>
      </c>
      <c r="B1262" t="s">
        <v>472</v>
      </c>
      <c r="C1262">
        <v>2018</v>
      </c>
      <c r="D1262">
        <v>40.328000000000003</v>
      </c>
      <c r="E1262">
        <v>29.33</v>
      </c>
      <c r="F1262">
        <v>7.55</v>
      </c>
      <c r="G1262">
        <v>0.42</v>
      </c>
      <c r="H1262">
        <v>1504707</v>
      </c>
      <c r="I1262">
        <v>34697351168</v>
      </c>
      <c r="J1262">
        <v>198.096</v>
      </c>
    </row>
    <row r="1263" spans="1:10" x14ac:dyDescent="0.45">
      <c r="A1263" t="s">
        <v>473</v>
      </c>
      <c r="B1263" t="s">
        <v>474</v>
      </c>
      <c r="C1263">
        <v>2018</v>
      </c>
      <c r="D1263">
        <v>31.134</v>
      </c>
      <c r="E1263">
        <v>38.68</v>
      </c>
      <c r="F1263">
        <v>6.79</v>
      </c>
      <c r="G1263">
        <v>3.28</v>
      </c>
      <c r="H1263">
        <v>11933040</v>
      </c>
      <c r="I1263">
        <v>130322096128</v>
      </c>
      <c r="J1263">
        <v>121.82</v>
      </c>
    </row>
    <row r="1264" spans="1:10" x14ac:dyDescent="0.45">
      <c r="A1264" t="s">
        <v>475</v>
      </c>
      <c r="B1264" t="s">
        <v>476</v>
      </c>
      <c r="C1264">
        <v>2018</v>
      </c>
      <c r="D1264">
        <v>422.05900000000003</v>
      </c>
      <c r="E1264">
        <v>474.88</v>
      </c>
      <c r="F1264">
        <v>48.22</v>
      </c>
      <c r="G1264">
        <v>33.42</v>
      </c>
      <c r="H1264">
        <v>82809304</v>
      </c>
      <c r="I1264">
        <v>1655984226304</v>
      </c>
      <c r="J1264">
        <v>1767.596</v>
      </c>
    </row>
    <row r="1265" spans="1:10" x14ac:dyDescent="0.45">
      <c r="A1265" t="s">
        <v>477</v>
      </c>
      <c r="B1265" t="s">
        <v>478</v>
      </c>
      <c r="C1265">
        <v>2018</v>
      </c>
      <c r="D1265">
        <v>63.76</v>
      </c>
      <c r="E1265">
        <v>199.52</v>
      </c>
      <c r="F1265">
        <v>130.06</v>
      </c>
      <c r="G1265">
        <v>5.81</v>
      </c>
      <c r="H1265">
        <v>6065072</v>
      </c>
      <c r="I1265">
        <v>142391017472</v>
      </c>
      <c r="J1265">
        <v>362.99400000000003</v>
      </c>
    </row>
    <row r="1266" spans="1:10" x14ac:dyDescent="0.45">
      <c r="A1266" t="s">
        <v>479</v>
      </c>
      <c r="B1266" t="s">
        <v>480</v>
      </c>
      <c r="C1266">
        <v>2018</v>
      </c>
      <c r="D1266">
        <v>0.36299999999999999</v>
      </c>
      <c r="H1266">
        <v>41516</v>
      </c>
      <c r="J1266">
        <v>0.95799999999999996</v>
      </c>
    </row>
    <row r="1267" spans="1:10" x14ac:dyDescent="0.45">
      <c r="A1267" t="s">
        <v>481</v>
      </c>
      <c r="B1267" t="s">
        <v>482</v>
      </c>
      <c r="C1267">
        <v>2018</v>
      </c>
      <c r="D1267">
        <v>1.0999999999999999E-2</v>
      </c>
      <c r="E1267">
        <v>0.02</v>
      </c>
      <c r="F1267">
        <v>0.01</v>
      </c>
      <c r="G1267">
        <v>0</v>
      </c>
      <c r="H1267">
        <v>10883</v>
      </c>
      <c r="J1267">
        <v>0</v>
      </c>
    </row>
    <row r="1268" spans="1:10" x14ac:dyDescent="0.45">
      <c r="A1268" t="s">
        <v>483</v>
      </c>
      <c r="B1268" t="s">
        <v>484</v>
      </c>
      <c r="C1268">
        <v>2018</v>
      </c>
      <c r="D1268">
        <v>5.5229999999999997</v>
      </c>
      <c r="E1268">
        <v>51.89</v>
      </c>
      <c r="F1268">
        <v>19.91</v>
      </c>
      <c r="G1268">
        <v>11.78</v>
      </c>
      <c r="H1268">
        <v>41515400</v>
      </c>
      <c r="I1268">
        <v>86584074240</v>
      </c>
      <c r="J1268">
        <v>34.923000000000002</v>
      </c>
    </row>
    <row r="1269" spans="1:10" x14ac:dyDescent="0.45">
      <c r="A1269" t="s">
        <v>485</v>
      </c>
      <c r="B1269" t="s">
        <v>486</v>
      </c>
      <c r="C1269">
        <v>2018</v>
      </c>
      <c r="D1269">
        <v>231.66399999999999</v>
      </c>
      <c r="E1269">
        <v>243.94</v>
      </c>
      <c r="F1269">
        <v>33.700000000000003</v>
      </c>
      <c r="G1269">
        <v>26.9</v>
      </c>
      <c r="H1269">
        <v>44446952</v>
      </c>
      <c r="I1269">
        <v>431319908352</v>
      </c>
      <c r="J1269">
        <v>1011.989</v>
      </c>
    </row>
    <row r="1270" spans="1:10" x14ac:dyDescent="0.45">
      <c r="A1270" t="s">
        <v>487</v>
      </c>
      <c r="B1270" t="s">
        <v>488</v>
      </c>
      <c r="C1270">
        <v>2018</v>
      </c>
      <c r="D1270">
        <v>209.279</v>
      </c>
      <c r="E1270">
        <v>234.35</v>
      </c>
      <c r="F1270">
        <v>55.33</v>
      </c>
      <c r="G1270">
        <v>1.96</v>
      </c>
      <c r="H1270">
        <v>9140172</v>
      </c>
      <c r="I1270">
        <v>734906220544</v>
      </c>
      <c r="J1270">
        <v>1213.7159999999999</v>
      </c>
    </row>
    <row r="1271" spans="1:10" x14ac:dyDescent="0.45">
      <c r="A1271" t="s">
        <v>489</v>
      </c>
      <c r="B1271" t="s">
        <v>490</v>
      </c>
      <c r="C1271">
        <v>2018</v>
      </c>
      <c r="D1271">
        <v>379.73</v>
      </c>
      <c r="E1271">
        <v>468.34</v>
      </c>
      <c r="F1271">
        <v>52.23</v>
      </c>
      <c r="G1271">
        <v>28.96</v>
      </c>
      <c r="H1271">
        <v>66432996</v>
      </c>
      <c r="I1271">
        <v>2540210225152</v>
      </c>
      <c r="J1271">
        <v>2243.5419999999999</v>
      </c>
    </row>
    <row r="1272" spans="1:10" x14ac:dyDescent="0.45">
      <c r="A1272" t="s">
        <v>491</v>
      </c>
      <c r="B1272" t="s">
        <v>492</v>
      </c>
      <c r="C1272">
        <v>2018</v>
      </c>
      <c r="D1272">
        <v>5377.7969999999996</v>
      </c>
      <c r="E1272">
        <v>5935.52</v>
      </c>
      <c r="F1272">
        <v>744.96</v>
      </c>
      <c r="G1272">
        <v>267.19</v>
      </c>
      <c r="H1272">
        <v>332140032</v>
      </c>
      <c r="I1272">
        <v>18140645818368</v>
      </c>
      <c r="J1272">
        <v>26764.953000000001</v>
      </c>
    </row>
    <row r="1273" spans="1:10" x14ac:dyDescent="0.45">
      <c r="B1273" t="s">
        <v>575</v>
      </c>
      <c r="C1273">
        <v>2018</v>
      </c>
      <c r="D1273">
        <v>15898.651</v>
      </c>
      <c r="E1273">
        <v>20588.129000000001</v>
      </c>
      <c r="F1273">
        <v>3524.07</v>
      </c>
      <c r="G1273">
        <v>1108.3699999999999</v>
      </c>
      <c r="H1273">
        <v>2516785800</v>
      </c>
      <c r="J1273">
        <v>63760.137000000002</v>
      </c>
    </row>
    <row r="1274" spans="1:10" x14ac:dyDescent="0.45">
      <c r="A1274" t="s">
        <v>493</v>
      </c>
      <c r="B1274" t="s">
        <v>494</v>
      </c>
      <c r="C1274">
        <v>2018</v>
      </c>
      <c r="D1274">
        <v>6.5709999999999997</v>
      </c>
      <c r="E1274">
        <v>34.520000000000003</v>
      </c>
      <c r="F1274">
        <v>20.92</v>
      </c>
      <c r="G1274">
        <v>7.8</v>
      </c>
      <c r="H1274">
        <v>3427044</v>
      </c>
      <c r="I1274">
        <v>68560711680</v>
      </c>
      <c r="J1274">
        <v>66.959999999999994</v>
      </c>
    </row>
    <row r="1275" spans="1:10" x14ac:dyDescent="0.45">
      <c r="A1275" t="s">
        <v>495</v>
      </c>
      <c r="B1275" t="s">
        <v>496</v>
      </c>
      <c r="C1275">
        <v>2018</v>
      </c>
      <c r="D1275">
        <v>102.288</v>
      </c>
      <c r="E1275">
        <v>181.47</v>
      </c>
      <c r="F1275">
        <v>54.25</v>
      </c>
      <c r="G1275">
        <v>16.62</v>
      </c>
      <c r="H1275">
        <v>32449578</v>
      </c>
      <c r="I1275">
        <v>336874766336</v>
      </c>
      <c r="J1275">
        <v>533.65700000000004</v>
      </c>
    </row>
    <row r="1276" spans="1:10" x14ac:dyDescent="0.45">
      <c r="A1276" t="s">
        <v>497</v>
      </c>
      <c r="B1276" t="s">
        <v>498</v>
      </c>
      <c r="C1276">
        <v>2018</v>
      </c>
      <c r="D1276">
        <v>0.18</v>
      </c>
      <c r="E1276">
        <v>0.68</v>
      </c>
      <c r="F1276">
        <v>0.4</v>
      </c>
      <c r="G1276">
        <v>0.1</v>
      </c>
      <c r="H1276">
        <v>297307</v>
      </c>
      <c r="J1276">
        <v>0.995</v>
      </c>
    </row>
    <row r="1277" spans="1:10" x14ac:dyDescent="0.45">
      <c r="A1277" t="s">
        <v>577</v>
      </c>
      <c r="B1277" t="s">
        <v>576</v>
      </c>
      <c r="C1277">
        <v>2018</v>
      </c>
    </row>
    <row r="1278" spans="1:10" x14ac:dyDescent="0.45">
      <c r="A1278" t="s">
        <v>499</v>
      </c>
      <c r="B1278" t="s">
        <v>500</v>
      </c>
      <c r="C1278">
        <v>2018</v>
      </c>
      <c r="D1278">
        <v>100.73399999999999</v>
      </c>
      <c r="E1278">
        <v>352.99</v>
      </c>
      <c r="F1278">
        <v>157.80000000000001</v>
      </c>
      <c r="G1278">
        <v>12.73</v>
      </c>
      <c r="H1278">
        <v>29825652</v>
      </c>
      <c r="I1278">
        <v>309413019648</v>
      </c>
      <c r="J1278">
        <v>718.19799999999998</v>
      </c>
    </row>
    <row r="1279" spans="1:10" x14ac:dyDescent="0.45">
      <c r="A1279" t="s">
        <v>501</v>
      </c>
      <c r="B1279" t="s">
        <v>502</v>
      </c>
      <c r="C1279">
        <v>2018</v>
      </c>
      <c r="D1279">
        <v>257.72199999999998</v>
      </c>
      <c r="E1279">
        <v>386.71</v>
      </c>
      <c r="F1279">
        <v>82.01</v>
      </c>
      <c r="G1279">
        <v>25.25</v>
      </c>
      <c r="H1279">
        <v>94914328</v>
      </c>
      <c r="I1279">
        <v>661488402432</v>
      </c>
      <c r="J1279">
        <v>1086.1479999999999</v>
      </c>
    </row>
    <row r="1280" spans="1:10" x14ac:dyDescent="0.45">
      <c r="A1280" t="s">
        <v>578</v>
      </c>
      <c r="B1280" t="s">
        <v>503</v>
      </c>
      <c r="C1280">
        <v>2018</v>
      </c>
      <c r="D1280">
        <v>2.5999999999999999E-2</v>
      </c>
      <c r="H1280">
        <v>11840</v>
      </c>
    </row>
    <row r="1281" spans="1:10" x14ac:dyDescent="0.45">
      <c r="B1281" t="s">
        <v>504</v>
      </c>
      <c r="C1281">
        <v>2018</v>
      </c>
      <c r="D1281">
        <v>36766.945</v>
      </c>
      <c r="E1281">
        <v>49585.91</v>
      </c>
      <c r="F1281">
        <v>8528.19</v>
      </c>
      <c r="G1281">
        <v>3066.1</v>
      </c>
      <c r="H1281">
        <v>7683789824</v>
      </c>
      <c r="I1281">
        <v>113630171365376</v>
      </c>
      <c r="J1281">
        <v>161402.734</v>
      </c>
    </row>
    <row r="1282" spans="1:10" x14ac:dyDescent="0.45">
      <c r="A1282" t="s">
        <v>505</v>
      </c>
      <c r="B1282" t="s">
        <v>506</v>
      </c>
      <c r="C1282">
        <v>2018</v>
      </c>
      <c r="D1282">
        <v>11.592000000000001</v>
      </c>
      <c r="E1282">
        <v>25.02</v>
      </c>
      <c r="F1282">
        <v>10.15</v>
      </c>
      <c r="G1282">
        <v>3.08</v>
      </c>
      <c r="H1282">
        <v>30790514</v>
      </c>
      <c r="I1282">
        <v>69042724864</v>
      </c>
      <c r="J1282">
        <v>36.046999999999997</v>
      </c>
    </row>
    <row r="1283" spans="1:10" x14ac:dyDescent="0.45">
      <c r="A1283" t="s">
        <v>507</v>
      </c>
      <c r="B1283" t="s">
        <v>508</v>
      </c>
      <c r="C1283">
        <v>2018</v>
      </c>
      <c r="D1283">
        <v>7.4189999999999996</v>
      </c>
      <c r="E1283">
        <v>93.86</v>
      </c>
      <c r="F1283">
        <v>27.01</v>
      </c>
      <c r="G1283">
        <v>24.9</v>
      </c>
      <c r="H1283">
        <v>17835898</v>
      </c>
      <c r="I1283">
        <v>60978622464</v>
      </c>
      <c r="J1283">
        <v>62.328000000000003</v>
      </c>
    </row>
    <row r="1284" spans="1:10" x14ac:dyDescent="0.45">
      <c r="A1284" t="s">
        <v>509</v>
      </c>
      <c r="B1284" t="s">
        <v>510</v>
      </c>
      <c r="C1284">
        <v>2018</v>
      </c>
      <c r="D1284">
        <v>10.715</v>
      </c>
      <c r="E1284">
        <v>116.76</v>
      </c>
      <c r="F1284">
        <v>12.41</v>
      </c>
      <c r="G1284">
        <v>5.32</v>
      </c>
      <c r="H1284">
        <v>15052191</v>
      </c>
      <c r="I1284">
        <v>22715353088</v>
      </c>
      <c r="J1284">
        <v>51.808999999999997</v>
      </c>
    </row>
    <row r="1285" spans="1:10" x14ac:dyDescent="0.45">
      <c r="A1285" t="s">
        <v>58</v>
      </c>
      <c r="B1285" t="s">
        <v>59</v>
      </c>
      <c r="C1285">
        <v>2017</v>
      </c>
      <c r="D1285">
        <v>9.8680000000000003</v>
      </c>
      <c r="E1285">
        <v>31.91</v>
      </c>
      <c r="F1285">
        <v>15.6</v>
      </c>
      <c r="G1285">
        <v>5.26</v>
      </c>
      <c r="H1285">
        <v>35643420</v>
      </c>
      <c r="I1285">
        <v>68752801792</v>
      </c>
      <c r="J1285">
        <v>29.56</v>
      </c>
    </row>
    <row r="1286" spans="1:10" x14ac:dyDescent="0.45">
      <c r="B1286" t="s">
        <v>60</v>
      </c>
      <c r="C1286">
        <v>2017</v>
      </c>
      <c r="D1286">
        <v>1369.71</v>
      </c>
      <c r="E1286">
        <v>4411.07</v>
      </c>
      <c r="F1286">
        <v>1166.33</v>
      </c>
      <c r="G1286">
        <v>587.21</v>
      </c>
      <c r="H1286">
        <v>1263333997</v>
      </c>
      <c r="J1286">
        <v>5315.8770000000004</v>
      </c>
    </row>
    <row r="1287" spans="1:10" x14ac:dyDescent="0.45">
      <c r="B1287" t="s">
        <v>549</v>
      </c>
      <c r="C1287">
        <v>2017</v>
      </c>
      <c r="D1287">
        <v>1369.6990000000001</v>
      </c>
    </row>
    <row r="1288" spans="1:10" x14ac:dyDescent="0.45">
      <c r="A1288" t="s">
        <v>61</v>
      </c>
      <c r="B1288" t="s">
        <v>62</v>
      </c>
      <c r="C1288">
        <v>2017</v>
      </c>
      <c r="D1288">
        <v>5.2930000000000001</v>
      </c>
      <c r="E1288">
        <v>9.68</v>
      </c>
      <c r="F1288">
        <v>3.05</v>
      </c>
      <c r="G1288">
        <v>1.2</v>
      </c>
      <c r="H1288">
        <v>2879361</v>
      </c>
      <c r="I1288">
        <v>32678760448</v>
      </c>
      <c r="J1288">
        <v>36.863</v>
      </c>
    </row>
    <row r="1289" spans="1:10" x14ac:dyDescent="0.45">
      <c r="A1289" t="s">
        <v>63</v>
      </c>
      <c r="B1289" t="s">
        <v>64</v>
      </c>
      <c r="C1289">
        <v>2017</v>
      </c>
      <c r="D1289">
        <v>165.09</v>
      </c>
      <c r="E1289">
        <v>266.11</v>
      </c>
      <c r="F1289">
        <v>90.39</v>
      </c>
      <c r="G1289">
        <v>12.45</v>
      </c>
      <c r="H1289">
        <v>41136548</v>
      </c>
      <c r="I1289">
        <v>582167232512</v>
      </c>
      <c r="J1289">
        <v>623.79499999999996</v>
      </c>
    </row>
    <row r="1290" spans="1:10" x14ac:dyDescent="0.45">
      <c r="A1290" t="s">
        <v>65</v>
      </c>
      <c r="B1290" t="s">
        <v>66</v>
      </c>
      <c r="C1290">
        <v>2017</v>
      </c>
      <c r="D1290">
        <v>0.46500000000000002</v>
      </c>
      <c r="E1290">
        <v>0.59</v>
      </c>
      <c r="F1290">
        <v>0.05</v>
      </c>
      <c r="G1290">
        <v>0</v>
      </c>
      <c r="H1290">
        <v>73853</v>
      </c>
    </row>
    <row r="1291" spans="1:10" x14ac:dyDescent="0.45">
      <c r="A1291" t="s">
        <v>67</v>
      </c>
      <c r="B1291" t="s">
        <v>68</v>
      </c>
      <c r="C1291">
        <v>2017</v>
      </c>
      <c r="D1291">
        <v>22.617000000000001</v>
      </c>
      <c r="E1291">
        <v>136.1</v>
      </c>
      <c r="F1291">
        <v>46.79</v>
      </c>
      <c r="G1291">
        <v>28.34</v>
      </c>
      <c r="H1291">
        <v>30208634</v>
      </c>
      <c r="I1291">
        <v>178066374656</v>
      </c>
      <c r="J1291">
        <v>101.83</v>
      </c>
    </row>
    <row r="1292" spans="1:10" x14ac:dyDescent="0.45">
      <c r="A1292" t="s">
        <v>69</v>
      </c>
      <c r="B1292" t="s">
        <v>70</v>
      </c>
      <c r="C1292">
        <v>2017</v>
      </c>
      <c r="D1292">
        <v>0.128</v>
      </c>
      <c r="H1292">
        <v>15040</v>
      </c>
    </row>
    <row r="1293" spans="1:10" x14ac:dyDescent="0.45">
      <c r="A1293" t="s">
        <v>71</v>
      </c>
      <c r="B1293" t="s">
        <v>72</v>
      </c>
      <c r="C1293">
        <v>2017</v>
      </c>
      <c r="J1293">
        <v>5.5E-2</v>
      </c>
    </row>
    <row r="1294" spans="1:10" x14ac:dyDescent="0.45">
      <c r="A1294" t="s">
        <v>73</v>
      </c>
      <c r="B1294" t="s">
        <v>74</v>
      </c>
      <c r="C1294">
        <v>2017</v>
      </c>
      <c r="D1294">
        <v>0.60499999999999998</v>
      </c>
      <c r="E1294">
        <v>1.1499999999999999</v>
      </c>
      <c r="F1294">
        <v>0.2</v>
      </c>
      <c r="G1294">
        <v>0.01</v>
      </c>
      <c r="H1294">
        <v>91133</v>
      </c>
      <c r="J1294">
        <v>2.9369999999999998</v>
      </c>
    </row>
    <row r="1295" spans="1:10" x14ac:dyDescent="0.45">
      <c r="A1295" t="s">
        <v>75</v>
      </c>
      <c r="B1295" t="s">
        <v>76</v>
      </c>
      <c r="C1295">
        <v>2017</v>
      </c>
      <c r="D1295">
        <v>186.899</v>
      </c>
      <c r="E1295">
        <v>412.22</v>
      </c>
      <c r="F1295">
        <v>130.66999999999999</v>
      </c>
      <c r="G1295">
        <v>49.01</v>
      </c>
      <c r="H1295">
        <v>44054616</v>
      </c>
      <c r="I1295">
        <v>850482233344</v>
      </c>
      <c r="J1295">
        <v>991.39700000000005</v>
      </c>
    </row>
    <row r="1296" spans="1:10" x14ac:dyDescent="0.45">
      <c r="A1296" t="s">
        <v>77</v>
      </c>
      <c r="B1296" t="s">
        <v>78</v>
      </c>
      <c r="C1296">
        <v>2017</v>
      </c>
      <c r="D1296">
        <v>5.54</v>
      </c>
      <c r="E1296">
        <v>9.2899999999999991</v>
      </c>
      <c r="F1296">
        <v>2.4300000000000002</v>
      </c>
      <c r="G1296">
        <v>1.22</v>
      </c>
      <c r="H1296">
        <v>2851929</v>
      </c>
      <c r="I1296">
        <v>31639250944</v>
      </c>
      <c r="J1296">
        <v>43.640999999999998</v>
      </c>
    </row>
    <row r="1297" spans="1:10" x14ac:dyDescent="0.45">
      <c r="A1297" t="s">
        <v>79</v>
      </c>
      <c r="B1297" t="s">
        <v>80</v>
      </c>
      <c r="C1297">
        <v>2017</v>
      </c>
      <c r="D1297">
        <v>0.89</v>
      </c>
      <c r="H1297">
        <v>105454</v>
      </c>
      <c r="J1297">
        <v>5.4320000000000004</v>
      </c>
    </row>
    <row r="1298" spans="1:10" x14ac:dyDescent="0.45">
      <c r="B1298" t="s">
        <v>81</v>
      </c>
      <c r="C1298">
        <v>2017</v>
      </c>
      <c r="D1298">
        <v>19773.782999999999</v>
      </c>
      <c r="E1298">
        <v>24539.891</v>
      </c>
      <c r="F1298">
        <v>3806.88</v>
      </c>
      <c r="G1298">
        <v>1294.55</v>
      </c>
      <c r="H1298">
        <v>4547095064</v>
      </c>
      <c r="J1298">
        <v>79011.679999999993</v>
      </c>
    </row>
    <row r="1299" spans="1:10" x14ac:dyDescent="0.45">
      <c r="B1299" t="s">
        <v>550</v>
      </c>
      <c r="C1299">
        <v>2017</v>
      </c>
      <c r="D1299">
        <v>17134.458999999999</v>
      </c>
    </row>
    <row r="1300" spans="1:10" x14ac:dyDescent="0.45">
      <c r="B1300" t="s">
        <v>551</v>
      </c>
      <c r="C1300">
        <v>2017</v>
      </c>
      <c r="D1300">
        <v>7336.0259999999998</v>
      </c>
    </row>
    <row r="1301" spans="1:10" x14ac:dyDescent="0.45">
      <c r="A1301" t="s">
        <v>82</v>
      </c>
      <c r="B1301" t="s">
        <v>83</v>
      </c>
      <c r="C1301">
        <v>2017</v>
      </c>
      <c r="D1301">
        <v>413.65499999999997</v>
      </c>
      <c r="E1301">
        <v>651.16999999999996</v>
      </c>
      <c r="F1301">
        <v>158.05000000000001</v>
      </c>
      <c r="G1301">
        <v>80.09</v>
      </c>
      <c r="H1301">
        <v>24590336</v>
      </c>
      <c r="I1301">
        <v>1205343092736</v>
      </c>
      <c r="J1301">
        <v>1601.97</v>
      </c>
    </row>
    <row r="1302" spans="1:10" x14ac:dyDescent="0.45">
      <c r="A1302" t="s">
        <v>84</v>
      </c>
      <c r="B1302" t="s">
        <v>85</v>
      </c>
      <c r="C1302">
        <v>2017</v>
      </c>
      <c r="D1302">
        <v>69.608999999999995</v>
      </c>
      <c r="E1302">
        <v>71.77</v>
      </c>
      <c r="F1302">
        <v>7.27</v>
      </c>
      <c r="G1302">
        <v>3.92</v>
      </c>
      <c r="H1302">
        <v>8797497</v>
      </c>
      <c r="I1302">
        <v>373237972992</v>
      </c>
      <c r="J1302">
        <v>417.20400000000001</v>
      </c>
    </row>
    <row r="1303" spans="1:10" x14ac:dyDescent="0.45">
      <c r="A1303" t="s">
        <v>86</v>
      </c>
      <c r="B1303" t="s">
        <v>87</v>
      </c>
      <c r="C1303">
        <v>2017</v>
      </c>
      <c r="D1303">
        <v>34.606999999999999</v>
      </c>
      <c r="E1303">
        <v>49.85</v>
      </c>
      <c r="F1303">
        <v>15.38</v>
      </c>
      <c r="G1303">
        <v>3.96</v>
      </c>
      <c r="H1303">
        <v>10071569</v>
      </c>
      <c r="I1303">
        <v>158055383040</v>
      </c>
      <c r="J1303">
        <v>167.315</v>
      </c>
    </row>
    <row r="1304" spans="1:10" x14ac:dyDescent="0.45">
      <c r="A1304" t="s">
        <v>88</v>
      </c>
      <c r="B1304" t="s">
        <v>89</v>
      </c>
      <c r="C1304">
        <v>2017</v>
      </c>
      <c r="D1304">
        <v>2.5099999999999998</v>
      </c>
      <c r="E1304">
        <v>2.59</v>
      </c>
      <c r="F1304">
        <v>0.26</v>
      </c>
      <c r="G1304">
        <v>0.09</v>
      </c>
      <c r="H1304">
        <v>399027</v>
      </c>
      <c r="J1304">
        <v>14.755000000000001</v>
      </c>
    </row>
    <row r="1305" spans="1:10" x14ac:dyDescent="0.45">
      <c r="A1305" t="s">
        <v>90</v>
      </c>
      <c r="B1305" t="s">
        <v>91</v>
      </c>
      <c r="C1305">
        <v>2017</v>
      </c>
      <c r="D1305">
        <v>32.835000000000001</v>
      </c>
      <c r="E1305">
        <v>50.34</v>
      </c>
      <c r="F1305">
        <v>16.7</v>
      </c>
      <c r="G1305">
        <v>0.17</v>
      </c>
      <c r="H1305">
        <v>1456844</v>
      </c>
      <c r="I1305">
        <v>61359722496</v>
      </c>
      <c r="J1305">
        <v>209.00800000000001</v>
      </c>
    </row>
    <row r="1306" spans="1:10" x14ac:dyDescent="0.45">
      <c r="A1306" t="s">
        <v>92</v>
      </c>
      <c r="B1306" t="s">
        <v>93</v>
      </c>
      <c r="C1306">
        <v>2017</v>
      </c>
      <c r="D1306">
        <v>80.742000000000004</v>
      </c>
      <c r="E1306">
        <v>222.52</v>
      </c>
      <c r="F1306">
        <v>88.03</v>
      </c>
      <c r="G1306">
        <v>26.63</v>
      </c>
      <c r="H1306">
        <v>161793968</v>
      </c>
      <c r="I1306">
        <v>636054798336</v>
      </c>
      <c r="J1306">
        <v>403.53300000000002</v>
      </c>
    </row>
    <row r="1307" spans="1:10" x14ac:dyDescent="0.45">
      <c r="A1307" t="s">
        <v>94</v>
      </c>
      <c r="B1307" t="s">
        <v>95</v>
      </c>
      <c r="C1307">
        <v>2017</v>
      </c>
      <c r="D1307">
        <v>1.645</v>
      </c>
      <c r="E1307">
        <v>3.69</v>
      </c>
      <c r="F1307">
        <v>2.34</v>
      </c>
      <c r="G1307">
        <v>0.04</v>
      </c>
      <c r="H1307">
        <v>279199</v>
      </c>
      <c r="I1307">
        <v>3525892864</v>
      </c>
      <c r="J1307">
        <v>6.609</v>
      </c>
    </row>
    <row r="1308" spans="1:10" x14ac:dyDescent="0.45">
      <c r="A1308" t="s">
        <v>96</v>
      </c>
      <c r="B1308" t="s">
        <v>97</v>
      </c>
      <c r="C1308">
        <v>2017</v>
      </c>
      <c r="D1308">
        <v>59.381999999999998</v>
      </c>
      <c r="E1308">
        <v>87.61</v>
      </c>
      <c r="F1308">
        <v>17.010000000000002</v>
      </c>
      <c r="G1308">
        <v>15.63</v>
      </c>
      <c r="H1308">
        <v>9707874</v>
      </c>
      <c r="I1308">
        <v>172987875328</v>
      </c>
      <c r="J1308">
        <v>277.86900000000003</v>
      </c>
    </row>
    <row r="1309" spans="1:10" x14ac:dyDescent="0.45">
      <c r="A1309" t="s">
        <v>98</v>
      </c>
      <c r="B1309" t="s">
        <v>99</v>
      </c>
      <c r="C1309">
        <v>2017</v>
      </c>
      <c r="D1309">
        <v>99.055000000000007</v>
      </c>
      <c r="E1309">
        <v>108.39</v>
      </c>
      <c r="F1309">
        <v>8.16</v>
      </c>
      <c r="G1309">
        <v>4.59</v>
      </c>
      <c r="H1309">
        <v>11384491</v>
      </c>
      <c r="I1309">
        <v>447723831296</v>
      </c>
      <c r="J1309">
        <v>716.05200000000002</v>
      </c>
    </row>
    <row r="1310" spans="1:10" x14ac:dyDescent="0.45">
      <c r="A1310" t="s">
        <v>100</v>
      </c>
      <c r="B1310" t="s">
        <v>101</v>
      </c>
      <c r="C1310">
        <v>2017</v>
      </c>
      <c r="D1310">
        <v>0.61599999999999999</v>
      </c>
      <c r="E1310">
        <v>6.74</v>
      </c>
      <c r="F1310">
        <v>0.53</v>
      </c>
      <c r="G1310">
        <v>0.23</v>
      </c>
      <c r="H1310">
        <v>374702</v>
      </c>
      <c r="J1310">
        <v>4.0830000000000002</v>
      </c>
    </row>
    <row r="1311" spans="1:10" x14ac:dyDescent="0.45">
      <c r="A1311" t="s">
        <v>102</v>
      </c>
      <c r="B1311" t="s">
        <v>103</v>
      </c>
      <c r="C1311">
        <v>2017</v>
      </c>
      <c r="D1311">
        <v>6.8040000000000003</v>
      </c>
      <c r="E1311">
        <v>24.73</v>
      </c>
      <c r="F1311">
        <v>3.73</v>
      </c>
      <c r="G1311">
        <v>2.4900000000000002</v>
      </c>
      <c r="H1311">
        <v>11596786</v>
      </c>
      <c r="I1311">
        <v>24870051840</v>
      </c>
      <c r="J1311">
        <v>29.457999999999998</v>
      </c>
    </row>
    <row r="1312" spans="1:10" x14ac:dyDescent="0.45">
      <c r="A1312" t="s">
        <v>104</v>
      </c>
      <c r="B1312" t="s">
        <v>105</v>
      </c>
      <c r="C1312">
        <v>2017</v>
      </c>
      <c r="D1312">
        <v>0.63400000000000001</v>
      </c>
      <c r="H1312">
        <v>63295</v>
      </c>
      <c r="J1312">
        <v>3.1259999999999999</v>
      </c>
    </row>
    <row r="1313" spans="1:10" x14ac:dyDescent="0.45">
      <c r="A1313" t="s">
        <v>106</v>
      </c>
      <c r="B1313" t="s">
        <v>107</v>
      </c>
      <c r="C1313">
        <v>2017</v>
      </c>
      <c r="D1313">
        <v>1.3420000000000001</v>
      </c>
      <c r="E1313">
        <v>0.64</v>
      </c>
      <c r="F1313">
        <v>0.5</v>
      </c>
      <c r="G1313">
        <v>0.11</v>
      </c>
      <c r="H1313">
        <v>756130</v>
      </c>
      <c r="J1313">
        <v>18.395</v>
      </c>
    </row>
    <row r="1314" spans="1:10" x14ac:dyDescent="0.45">
      <c r="A1314" t="s">
        <v>108</v>
      </c>
      <c r="B1314" t="s">
        <v>109</v>
      </c>
      <c r="C1314">
        <v>2017</v>
      </c>
      <c r="D1314">
        <v>22.170999999999999</v>
      </c>
      <c r="E1314">
        <v>126.26</v>
      </c>
      <c r="F1314">
        <v>26.92</v>
      </c>
      <c r="G1314">
        <v>10.01</v>
      </c>
      <c r="H1314">
        <v>11435535</v>
      </c>
      <c r="I1314">
        <v>72636538880</v>
      </c>
      <c r="J1314">
        <v>90.778999999999996</v>
      </c>
    </row>
    <row r="1315" spans="1:10" x14ac:dyDescent="0.45">
      <c r="A1315" t="s">
        <v>110</v>
      </c>
      <c r="B1315" t="s">
        <v>111</v>
      </c>
      <c r="C1315">
        <v>2017</v>
      </c>
      <c r="D1315">
        <v>0.10299999999999999</v>
      </c>
      <c r="H1315">
        <v>24392</v>
      </c>
    </row>
    <row r="1316" spans="1:10" x14ac:dyDescent="0.45">
      <c r="A1316" t="s">
        <v>112</v>
      </c>
      <c r="B1316" t="s">
        <v>113</v>
      </c>
      <c r="C1316">
        <v>2017</v>
      </c>
      <c r="D1316">
        <v>22.155999999999999</v>
      </c>
      <c r="E1316">
        <v>26.1</v>
      </c>
      <c r="F1316">
        <v>3.53</v>
      </c>
      <c r="G1316">
        <v>1.36</v>
      </c>
      <c r="H1316">
        <v>3440025</v>
      </c>
      <c r="I1316">
        <v>39806906368</v>
      </c>
      <c r="J1316">
        <v>72.034000000000006</v>
      </c>
    </row>
    <row r="1317" spans="1:10" x14ac:dyDescent="0.45">
      <c r="A1317" t="s">
        <v>114</v>
      </c>
      <c r="B1317" t="s">
        <v>115</v>
      </c>
      <c r="C1317">
        <v>2017</v>
      </c>
      <c r="D1317">
        <v>7.077</v>
      </c>
      <c r="E1317">
        <v>55.84</v>
      </c>
      <c r="F1317">
        <v>3.85</v>
      </c>
      <c r="G1317">
        <v>3.38</v>
      </c>
      <c r="H1317">
        <v>2401848</v>
      </c>
      <c r="I1317">
        <v>34307698688</v>
      </c>
      <c r="J1317">
        <v>23.73</v>
      </c>
    </row>
    <row r="1318" spans="1:10" x14ac:dyDescent="0.45">
      <c r="A1318" t="s">
        <v>116</v>
      </c>
      <c r="B1318" t="s">
        <v>117</v>
      </c>
      <c r="C1318">
        <v>2017</v>
      </c>
      <c r="D1318">
        <v>497.12099999999998</v>
      </c>
      <c r="E1318">
        <v>1486.01</v>
      </c>
      <c r="F1318">
        <v>448.99</v>
      </c>
      <c r="G1318">
        <v>187.82</v>
      </c>
      <c r="H1318">
        <v>208504960</v>
      </c>
      <c r="I1318">
        <v>2926999240704</v>
      </c>
      <c r="J1318">
        <v>3462.9929999999999</v>
      </c>
    </row>
    <row r="1319" spans="1:10" x14ac:dyDescent="0.45">
      <c r="A1319" t="s">
        <v>118</v>
      </c>
      <c r="B1319" t="s">
        <v>119</v>
      </c>
      <c r="C1319">
        <v>2017</v>
      </c>
      <c r="D1319">
        <v>0.18</v>
      </c>
      <c r="H1319">
        <v>30084</v>
      </c>
      <c r="J1319">
        <v>0.71099999999999997</v>
      </c>
    </row>
    <row r="1320" spans="1:10" x14ac:dyDescent="0.45">
      <c r="A1320" t="s">
        <v>120</v>
      </c>
      <c r="B1320" t="s">
        <v>121</v>
      </c>
      <c r="C1320">
        <v>2017</v>
      </c>
      <c r="D1320">
        <v>9.3089999999999993</v>
      </c>
      <c r="E1320">
        <v>9.8000000000000007</v>
      </c>
      <c r="F1320">
        <v>1.72</v>
      </c>
      <c r="G1320">
        <v>0.12</v>
      </c>
      <c r="H1320">
        <v>430290</v>
      </c>
      <c r="J1320">
        <v>51.35</v>
      </c>
    </row>
    <row r="1321" spans="1:10" x14ac:dyDescent="0.45">
      <c r="A1321" t="s">
        <v>122</v>
      </c>
      <c r="B1321" t="s">
        <v>123</v>
      </c>
      <c r="C1321">
        <v>2017</v>
      </c>
      <c r="D1321">
        <v>47.430999999999997</v>
      </c>
      <c r="E1321">
        <v>22.72</v>
      </c>
      <c r="F1321">
        <v>7.09</v>
      </c>
      <c r="G1321">
        <v>4.3</v>
      </c>
      <c r="H1321">
        <v>7182430</v>
      </c>
      <c r="I1321">
        <v>128228638720</v>
      </c>
      <c r="J1321">
        <v>218.17400000000001</v>
      </c>
    </row>
    <row r="1322" spans="1:10" x14ac:dyDescent="0.45">
      <c r="A1322" t="s">
        <v>124</v>
      </c>
      <c r="B1322" t="s">
        <v>125</v>
      </c>
      <c r="C1322">
        <v>2017</v>
      </c>
      <c r="D1322">
        <v>4.5190000000000001</v>
      </c>
      <c r="E1322">
        <v>53.89</v>
      </c>
      <c r="F1322">
        <v>14.5</v>
      </c>
      <c r="G1322">
        <v>9.6199999999999992</v>
      </c>
      <c r="H1322">
        <v>19835860</v>
      </c>
      <c r="I1322">
        <v>29315420160</v>
      </c>
      <c r="J1322">
        <v>17.427</v>
      </c>
    </row>
    <row r="1323" spans="1:10" x14ac:dyDescent="0.45">
      <c r="A1323" t="s">
        <v>126</v>
      </c>
      <c r="B1323" t="s">
        <v>127</v>
      </c>
      <c r="C1323">
        <v>2017</v>
      </c>
      <c r="D1323">
        <v>0.51300000000000001</v>
      </c>
      <c r="E1323">
        <v>7.38</v>
      </c>
      <c r="F1323">
        <v>1.61</v>
      </c>
      <c r="G1323">
        <v>1.77</v>
      </c>
      <c r="H1323">
        <v>11155592</v>
      </c>
      <c r="I1323">
        <v>7354276864</v>
      </c>
      <c r="J1323">
        <v>2.754</v>
      </c>
    </row>
    <row r="1324" spans="1:10" x14ac:dyDescent="0.45">
      <c r="A1324" t="s">
        <v>128</v>
      </c>
      <c r="B1324" t="s">
        <v>129</v>
      </c>
      <c r="C1324">
        <v>2017</v>
      </c>
      <c r="D1324">
        <v>12.476000000000001</v>
      </c>
      <c r="E1324">
        <v>70.13</v>
      </c>
      <c r="F1324">
        <v>20.47</v>
      </c>
      <c r="G1324">
        <v>7.28</v>
      </c>
      <c r="H1324">
        <v>15830694</v>
      </c>
      <c r="I1324">
        <v>55370772480</v>
      </c>
      <c r="J1324">
        <v>46.704999999999998</v>
      </c>
    </row>
    <row r="1325" spans="1:10" x14ac:dyDescent="0.45">
      <c r="A1325" t="s">
        <v>130</v>
      </c>
      <c r="B1325" t="s">
        <v>131</v>
      </c>
      <c r="C1325">
        <v>2017</v>
      </c>
      <c r="D1325">
        <v>9.5779999999999994</v>
      </c>
      <c r="E1325">
        <v>124.89</v>
      </c>
      <c r="F1325">
        <v>17.34</v>
      </c>
      <c r="G1325">
        <v>62.65</v>
      </c>
      <c r="H1325">
        <v>24393182</v>
      </c>
      <c r="I1325">
        <v>73195061248</v>
      </c>
      <c r="J1325">
        <v>43.015999999999998</v>
      </c>
    </row>
    <row r="1326" spans="1:10" x14ac:dyDescent="0.45">
      <c r="A1326" t="s">
        <v>132</v>
      </c>
      <c r="B1326" t="s">
        <v>133</v>
      </c>
      <c r="C1326">
        <v>2017</v>
      </c>
      <c r="D1326">
        <v>566.65200000000004</v>
      </c>
      <c r="E1326">
        <v>779.98</v>
      </c>
      <c r="F1326">
        <v>100.7</v>
      </c>
      <c r="G1326">
        <v>44.66</v>
      </c>
      <c r="H1326">
        <v>36554344</v>
      </c>
      <c r="I1326">
        <v>1636443488256</v>
      </c>
      <c r="J1326">
        <v>4039.605</v>
      </c>
    </row>
    <row r="1327" spans="1:10" x14ac:dyDescent="0.45">
      <c r="A1327" t="s">
        <v>134</v>
      </c>
      <c r="B1327" t="s">
        <v>135</v>
      </c>
      <c r="C1327">
        <v>2017</v>
      </c>
      <c r="D1327">
        <v>0.50900000000000001</v>
      </c>
      <c r="E1327">
        <v>0.68</v>
      </c>
      <c r="F1327">
        <v>0.09</v>
      </c>
      <c r="G1327">
        <v>0.06</v>
      </c>
      <c r="H1327">
        <v>564959</v>
      </c>
      <c r="I1327">
        <v>3695577600</v>
      </c>
      <c r="J1327">
        <v>4.2309999999999999</v>
      </c>
    </row>
    <row r="1328" spans="1:10" x14ac:dyDescent="0.45">
      <c r="A1328" t="s">
        <v>136</v>
      </c>
      <c r="B1328" t="s">
        <v>137</v>
      </c>
      <c r="C1328">
        <v>2017</v>
      </c>
      <c r="D1328">
        <v>0.216</v>
      </c>
      <c r="E1328">
        <v>57.68</v>
      </c>
      <c r="F1328">
        <v>20.92</v>
      </c>
      <c r="G1328">
        <v>22.54</v>
      </c>
      <c r="H1328">
        <v>4996741</v>
      </c>
      <c r="I1328">
        <v>3412740608</v>
      </c>
      <c r="J1328">
        <v>1.5069999999999999</v>
      </c>
    </row>
    <row r="1329" spans="1:10" x14ac:dyDescent="0.45">
      <c r="B1329" t="s">
        <v>552</v>
      </c>
      <c r="C1329">
        <v>2017</v>
      </c>
      <c r="D1329">
        <v>173.209</v>
      </c>
    </row>
    <row r="1330" spans="1:10" x14ac:dyDescent="0.45">
      <c r="A1330" t="s">
        <v>138</v>
      </c>
      <c r="B1330" t="s">
        <v>139</v>
      </c>
      <c r="C1330">
        <v>2017</v>
      </c>
      <c r="D1330">
        <v>2.3439999999999999</v>
      </c>
      <c r="E1330">
        <v>101.55</v>
      </c>
      <c r="F1330">
        <v>51.78</v>
      </c>
      <c r="G1330">
        <v>24.3</v>
      </c>
      <c r="H1330">
        <v>15085893</v>
      </c>
      <c r="I1330">
        <v>30510266368</v>
      </c>
      <c r="J1330">
        <v>6.7320000000000002</v>
      </c>
    </row>
    <row r="1331" spans="1:10" x14ac:dyDescent="0.45">
      <c r="A1331" t="s">
        <v>140</v>
      </c>
      <c r="B1331" t="s">
        <v>141</v>
      </c>
      <c r="C1331">
        <v>2017</v>
      </c>
      <c r="D1331">
        <v>84.138000000000005</v>
      </c>
      <c r="E1331">
        <v>51.35</v>
      </c>
      <c r="F1331">
        <v>11.65</v>
      </c>
      <c r="G1331">
        <v>6.94</v>
      </c>
      <c r="H1331">
        <v>18368582</v>
      </c>
      <c r="I1331">
        <v>397188366336</v>
      </c>
      <c r="J1331">
        <v>450.34699999999998</v>
      </c>
    </row>
    <row r="1332" spans="1:10" x14ac:dyDescent="0.45">
      <c r="A1332" t="s">
        <v>142</v>
      </c>
      <c r="B1332" t="s">
        <v>143</v>
      </c>
      <c r="C1332">
        <v>2017</v>
      </c>
      <c r="D1332">
        <v>10011.151</v>
      </c>
      <c r="E1332">
        <v>11366.6</v>
      </c>
      <c r="F1332">
        <v>1116.9100000000001</v>
      </c>
      <c r="G1332">
        <v>549.27</v>
      </c>
      <c r="H1332">
        <v>1410275968</v>
      </c>
      <c r="I1332">
        <v>17575081672704</v>
      </c>
      <c r="J1332">
        <v>36649.703000000001</v>
      </c>
    </row>
    <row r="1333" spans="1:10" x14ac:dyDescent="0.45">
      <c r="A1333" t="s">
        <v>144</v>
      </c>
      <c r="B1333" t="s">
        <v>145</v>
      </c>
      <c r="C1333">
        <v>2017</v>
      </c>
    </row>
    <row r="1334" spans="1:10" x14ac:dyDescent="0.45">
      <c r="A1334" t="s">
        <v>146</v>
      </c>
      <c r="B1334" t="s">
        <v>147</v>
      </c>
      <c r="C1334">
        <v>2017</v>
      </c>
      <c r="D1334">
        <v>92.275000000000006</v>
      </c>
      <c r="E1334">
        <v>257.52</v>
      </c>
      <c r="F1334">
        <v>72.16</v>
      </c>
      <c r="G1334">
        <v>21.08</v>
      </c>
      <c r="H1334">
        <v>48351668</v>
      </c>
      <c r="I1334">
        <v>635907473408</v>
      </c>
      <c r="J1334">
        <v>549.702</v>
      </c>
    </row>
    <row r="1335" spans="1:10" x14ac:dyDescent="0.45">
      <c r="A1335" t="s">
        <v>148</v>
      </c>
      <c r="B1335" t="s">
        <v>149</v>
      </c>
      <c r="C1335">
        <v>2017</v>
      </c>
      <c r="D1335">
        <v>0.26700000000000002</v>
      </c>
      <c r="E1335">
        <v>0.63</v>
      </c>
      <c r="F1335">
        <v>0.24</v>
      </c>
      <c r="G1335">
        <v>0.05</v>
      </c>
      <c r="H1335">
        <v>761672</v>
      </c>
      <c r="I1335">
        <v>1384111232</v>
      </c>
      <c r="J1335">
        <v>1.137</v>
      </c>
    </row>
    <row r="1336" spans="1:10" x14ac:dyDescent="0.45">
      <c r="A1336" t="s">
        <v>150</v>
      </c>
      <c r="B1336" t="s">
        <v>151</v>
      </c>
      <c r="C1336">
        <v>2017</v>
      </c>
      <c r="D1336">
        <v>5.6509999999999998</v>
      </c>
      <c r="E1336">
        <v>26.15</v>
      </c>
      <c r="F1336">
        <v>8.64</v>
      </c>
      <c r="G1336">
        <v>1.91</v>
      </c>
      <c r="H1336">
        <v>5312347</v>
      </c>
      <c r="I1336">
        <v>29051668480</v>
      </c>
      <c r="J1336">
        <v>21.170999999999999</v>
      </c>
    </row>
    <row r="1337" spans="1:10" x14ac:dyDescent="0.45">
      <c r="A1337" t="s">
        <v>152</v>
      </c>
      <c r="B1337" t="s">
        <v>153</v>
      </c>
      <c r="C1337">
        <v>2017</v>
      </c>
      <c r="D1337">
        <v>8.1000000000000003E-2</v>
      </c>
      <c r="E1337">
        <v>0.09</v>
      </c>
      <c r="F1337">
        <v>0.01</v>
      </c>
      <c r="G1337">
        <v>0</v>
      </c>
      <c r="H1337">
        <v>17417</v>
      </c>
      <c r="J1337">
        <v>0.47399999999999998</v>
      </c>
    </row>
    <row r="1338" spans="1:10" x14ac:dyDescent="0.45">
      <c r="A1338" t="s">
        <v>154</v>
      </c>
      <c r="B1338" t="s">
        <v>155</v>
      </c>
      <c r="C1338">
        <v>2017</v>
      </c>
      <c r="D1338">
        <v>8.0289999999999999</v>
      </c>
      <c r="E1338">
        <v>8.1199999999999992</v>
      </c>
      <c r="F1338">
        <v>4.6399999999999997</v>
      </c>
      <c r="G1338">
        <v>1.91</v>
      </c>
      <c r="H1338">
        <v>4993849</v>
      </c>
      <c r="I1338">
        <v>71436771328</v>
      </c>
      <c r="J1338">
        <v>63.170999999999999</v>
      </c>
    </row>
    <row r="1339" spans="1:10" x14ac:dyDescent="0.45">
      <c r="A1339" t="s">
        <v>156</v>
      </c>
      <c r="B1339" t="s">
        <v>157</v>
      </c>
      <c r="C1339">
        <v>2017</v>
      </c>
      <c r="D1339">
        <v>12.002000000000001</v>
      </c>
      <c r="E1339">
        <v>50.65</v>
      </c>
      <c r="F1339">
        <v>7.8</v>
      </c>
      <c r="G1339">
        <v>3.19</v>
      </c>
      <c r="H1339">
        <v>24848024</v>
      </c>
      <c r="I1339">
        <v>96056541184</v>
      </c>
      <c r="J1339">
        <v>56.87</v>
      </c>
    </row>
    <row r="1340" spans="1:10" x14ac:dyDescent="0.45">
      <c r="A1340" t="s">
        <v>158</v>
      </c>
      <c r="B1340" t="s">
        <v>159</v>
      </c>
      <c r="C1340">
        <v>2017</v>
      </c>
      <c r="D1340">
        <v>18.744</v>
      </c>
      <c r="E1340">
        <v>18.98</v>
      </c>
      <c r="F1340">
        <v>3.77</v>
      </c>
      <c r="G1340">
        <v>1.75</v>
      </c>
      <c r="H1340">
        <v>4192468</v>
      </c>
      <c r="I1340">
        <v>82748776448</v>
      </c>
      <c r="J1340">
        <v>94.783000000000001</v>
      </c>
    </row>
    <row r="1341" spans="1:10" x14ac:dyDescent="0.45">
      <c r="A1341" t="s">
        <v>160</v>
      </c>
      <c r="B1341" t="s">
        <v>161</v>
      </c>
      <c r="C1341">
        <v>2017</v>
      </c>
      <c r="D1341">
        <v>24.948</v>
      </c>
      <c r="E1341">
        <v>38.25</v>
      </c>
      <c r="F1341">
        <v>10.97</v>
      </c>
      <c r="G1341">
        <v>3.55</v>
      </c>
      <c r="H1341">
        <v>11336405</v>
      </c>
      <c r="I1341">
        <v>90759331840</v>
      </c>
      <c r="J1341">
        <v>106.089</v>
      </c>
    </row>
    <row r="1342" spans="1:10" x14ac:dyDescent="0.45">
      <c r="A1342" t="s">
        <v>162</v>
      </c>
      <c r="B1342" t="s">
        <v>163</v>
      </c>
      <c r="C1342">
        <v>2017</v>
      </c>
      <c r="D1342">
        <v>4.9649999999999999</v>
      </c>
      <c r="H1342">
        <v>171543</v>
      </c>
    </row>
    <row r="1343" spans="1:10" x14ac:dyDescent="0.45">
      <c r="A1343" t="s">
        <v>164</v>
      </c>
      <c r="B1343" t="s">
        <v>165</v>
      </c>
      <c r="C1343">
        <v>2017</v>
      </c>
      <c r="D1343">
        <v>7.5039999999999996</v>
      </c>
      <c r="E1343">
        <v>8.49</v>
      </c>
      <c r="F1343">
        <v>0.74</v>
      </c>
      <c r="G1343">
        <v>0.36</v>
      </c>
      <c r="H1343">
        <v>1208527</v>
      </c>
      <c r="I1343">
        <v>26706794496</v>
      </c>
      <c r="J1343">
        <v>32.595999999999997</v>
      </c>
    </row>
    <row r="1344" spans="1:10" x14ac:dyDescent="0.45">
      <c r="A1344" t="s">
        <v>166</v>
      </c>
      <c r="B1344" t="s">
        <v>167</v>
      </c>
      <c r="C1344">
        <v>2017</v>
      </c>
      <c r="D1344">
        <v>107.777</v>
      </c>
      <c r="E1344">
        <v>118.66</v>
      </c>
      <c r="F1344">
        <v>12.49</v>
      </c>
      <c r="G1344">
        <v>5.3</v>
      </c>
      <c r="H1344">
        <v>10531315</v>
      </c>
      <c r="I1344">
        <v>317076144128</v>
      </c>
      <c r="J1344">
        <v>490.58100000000002</v>
      </c>
    </row>
    <row r="1345" spans="1:10" x14ac:dyDescent="0.45">
      <c r="A1345" t="s">
        <v>168</v>
      </c>
      <c r="B1345" t="s">
        <v>169</v>
      </c>
      <c r="C1345">
        <v>2017</v>
      </c>
      <c r="D1345">
        <v>3.1019999999999999</v>
      </c>
      <c r="E1345">
        <v>688.95</v>
      </c>
      <c r="F1345">
        <v>50.82</v>
      </c>
      <c r="G1345">
        <v>32.119999999999997</v>
      </c>
      <c r="H1345">
        <v>84283272</v>
      </c>
      <c r="I1345">
        <v>77347831808</v>
      </c>
      <c r="J1345">
        <v>36.642000000000003</v>
      </c>
    </row>
    <row r="1346" spans="1:10" x14ac:dyDescent="0.45">
      <c r="A1346" t="s">
        <v>170</v>
      </c>
      <c r="B1346" t="s">
        <v>171</v>
      </c>
      <c r="C1346">
        <v>2017</v>
      </c>
      <c r="D1346">
        <v>34.664999999999999</v>
      </c>
      <c r="E1346">
        <v>49.74</v>
      </c>
      <c r="F1346">
        <v>8.2899999999999991</v>
      </c>
      <c r="G1346">
        <v>5.53</v>
      </c>
      <c r="H1346">
        <v>5737286</v>
      </c>
      <c r="I1346">
        <v>262051119104</v>
      </c>
      <c r="J1346">
        <v>198.83199999999999</v>
      </c>
    </row>
    <row r="1347" spans="1:10" x14ac:dyDescent="0.45">
      <c r="A1347" t="s">
        <v>172</v>
      </c>
      <c r="B1347" t="s">
        <v>173</v>
      </c>
      <c r="C1347">
        <v>2017</v>
      </c>
      <c r="D1347">
        <v>0.39200000000000002</v>
      </c>
      <c r="E1347">
        <v>1.35</v>
      </c>
      <c r="F1347">
        <v>0.65</v>
      </c>
      <c r="G1347">
        <v>0.26</v>
      </c>
      <c r="H1347">
        <v>1040242</v>
      </c>
      <c r="I1347">
        <v>2741553152</v>
      </c>
      <c r="J1347">
        <v>3.1579999999999999</v>
      </c>
    </row>
    <row r="1348" spans="1:10" x14ac:dyDescent="0.45">
      <c r="A1348" t="s">
        <v>174</v>
      </c>
      <c r="B1348" t="s">
        <v>175</v>
      </c>
      <c r="C1348">
        <v>2017</v>
      </c>
      <c r="D1348">
        <v>0.154</v>
      </c>
      <c r="E1348">
        <v>0.22</v>
      </c>
      <c r="F1348">
        <v>0.04</v>
      </c>
      <c r="G1348">
        <v>0.02</v>
      </c>
      <c r="H1348">
        <v>70422</v>
      </c>
      <c r="I1348">
        <v>653398976</v>
      </c>
      <c r="J1348">
        <v>0.79400000000000004</v>
      </c>
    </row>
    <row r="1349" spans="1:10" x14ac:dyDescent="0.45">
      <c r="A1349" t="s">
        <v>176</v>
      </c>
      <c r="B1349" t="s">
        <v>177</v>
      </c>
      <c r="C1349">
        <v>2017</v>
      </c>
      <c r="D1349">
        <v>24.016999999999999</v>
      </c>
      <c r="E1349">
        <v>35.46</v>
      </c>
      <c r="F1349">
        <v>8.9600000000000009</v>
      </c>
      <c r="G1349">
        <v>3.27</v>
      </c>
      <c r="H1349">
        <v>10647247</v>
      </c>
      <c r="I1349">
        <v>154422411264</v>
      </c>
      <c r="J1349">
        <v>102.122</v>
      </c>
    </row>
    <row r="1350" spans="1:10" x14ac:dyDescent="0.45">
      <c r="A1350" t="s">
        <v>465</v>
      </c>
      <c r="B1350" t="s">
        <v>553</v>
      </c>
      <c r="C1350">
        <v>2017</v>
      </c>
      <c r="D1350">
        <v>0.69</v>
      </c>
      <c r="E1350">
        <v>6.83</v>
      </c>
      <c r="F1350">
        <v>5.52</v>
      </c>
      <c r="G1350">
        <v>0.28000000000000003</v>
      </c>
      <c r="H1350">
        <v>1243238</v>
      </c>
      <c r="J1350">
        <v>2.1349999999999998</v>
      </c>
    </row>
    <row r="1351" spans="1:10" x14ac:dyDescent="0.45">
      <c r="A1351" t="s">
        <v>178</v>
      </c>
      <c r="B1351" t="s">
        <v>179</v>
      </c>
      <c r="C1351">
        <v>2017</v>
      </c>
      <c r="D1351">
        <v>39.173999999999999</v>
      </c>
      <c r="E1351">
        <v>98.86</v>
      </c>
      <c r="F1351">
        <v>28.26</v>
      </c>
      <c r="G1351">
        <v>5.13</v>
      </c>
      <c r="H1351">
        <v>16696947</v>
      </c>
      <c r="I1351">
        <v>173290962944</v>
      </c>
      <c r="J1351">
        <v>194.65600000000001</v>
      </c>
    </row>
    <row r="1352" spans="1:10" x14ac:dyDescent="0.45">
      <c r="A1352" t="s">
        <v>180</v>
      </c>
      <c r="B1352" t="s">
        <v>181</v>
      </c>
      <c r="C1352">
        <v>2017</v>
      </c>
      <c r="D1352">
        <v>260.11099999999999</v>
      </c>
      <c r="E1352">
        <v>337.92</v>
      </c>
      <c r="F1352">
        <v>66.75</v>
      </c>
      <c r="G1352">
        <v>22.87</v>
      </c>
      <c r="H1352">
        <v>101789384</v>
      </c>
      <c r="I1352">
        <v>1159010320384</v>
      </c>
      <c r="J1352">
        <v>1065.902</v>
      </c>
    </row>
    <row r="1353" spans="1:10" x14ac:dyDescent="0.45">
      <c r="A1353" t="s">
        <v>182</v>
      </c>
      <c r="B1353" t="s">
        <v>183</v>
      </c>
      <c r="C1353">
        <v>2017</v>
      </c>
      <c r="D1353">
        <v>5.97</v>
      </c>
      <c r="E1353">
        <v>12.39</v>
      </c>
      <c r="F1353">
        <v>3.55</v>
      </c>
      <c r="G1353">
        <v>1.0900000000000001</v>
      </c>
      <c r="H1353">
        <v>6266661</v>
      </c>
      <c r="I1353">
        <v>53130547200</v>
      </c>
      <c r="J1353">
        <v>38.685000000000002</v>
      </c>
    </row>
    <row r="1354" spans="1:10" x14ac:dyDescent="0.45">
      <c r="A1354" t="s">
        <v>184</v>
      </c>
      <c r="B1354" t="s">
        <v>185</v>
      </c>
      <c r="C1354">
        <v>2017</v>
      </c>
      <c r="D1354">
        <v>7.8620000000000001</v>
      </c>
      <c r="E1354">
        <v>15.17</v>
      </c>
      <c r="F1354">
        <v>5.63</v>
      </c>
      <c r="G1354">
        <v>0.03</v>
      </c>
      <c r="H1354">
        <v>1450703</v>
      </c>
      <c r="I1354">
        <v>24166326272</v>
      </c>
      <c r="J1354">
        <v>30.995000000000001</v>
      </c>
    </row>
    <row r="1355" spans="1:10" x14ac:dyDescent="0.45">
      <c r="A1355" t="s">
        <v>186</v>
      </c>
      <c r="B1355" t="s">
        <v>187</v>
      </c>
      <c r="C1355">
        <v>2017</v>
      </c>
      <c r="D1355">
        <v>0.55700000000000005</v>
      </c>
      <c r="E1355">
        <v>6.44</v>
      </c>
      <c r="F1355">
        <v>3.66</v>
      </c>
      <c r="G1355">
        <v>1.69</v>
      </c>
      <c r="H1355">
        <v>3396933</v>
      </c>
      <c r="J1355">
        <v>2.6440000000000001</v>
      </c>
    </row>
    <row r="1356" spans="1:10" x14ac:dyDescent="0.45">
      <c r="A1356" t="s">
        <v>188</v>
      </c>
      <c r="B1356" t="s">
        <v>189</v>
      </c>
      <c r="C1356">
        <v>2017</v>
      </c>
      <c r="D1356">
        <v>18.738</v>
      </c>
      <c r="E1356">
        <v>24.49</v>
      </c>
      <c r="F1356">
        <v>1.1000000000000001</v>
      </c>
      <c r="G1356">
        <v>1.8</v>
      </c>
      <c r="H1356">
        <v>1317550</v>
      </c>
      <c r="I1356">
        <v>33800136704</v>
      </c>
      <c r="J1356">
        <v>78.484999999999999</v>
      </c>
    </row>
    <row r="1357" spans="1:10" x14ac:dyDescent="0.45">
      <c r="A1357" t="s">
        <v>190</v>
      </c>
      <c r="B1357" t="s">
        <v>191</v>
      </c>
      <c r="C1357">
        <v>2017</v>
      </c>
      <c r="D1357">
        <v>0.98599999999999999</v>
      </c>
      <c r="E1357">
        <v>2.78</v>
      </c>
      <c r="F1357">
        <v>1.3</v>
      </c>
      <c r="G1357">
        <v>0.42</v>
      </c>
      <c r="H1357">
        <v>1151397</v>
      </c>
      <c r="I1357">
        <v>8586136576</v>
      </c>
      <c r="J1357">
        <v>6.3949999999999996</v>
      </c>
    </row>
    <row r="1358" spans="1:10" x14ac:dyDescent="0.45">
      <c r="A1358" t="s">
        <v>192</v>
      </c>
      <c r="B1358" t="s">
        <v>193</v>
      </c>
      <c r="C1358">
        <v>2017</v>
      </c>
      <c r="D1358">
        <v>15.584</v>
      </c>
      <c r="E1358">
        <v>177.41</v>
      </c>
      <c r="F1358">
        <v>83.22</v>
      </c>
      <c r="G1358">
        <v>47.09</v>
      </c>
      <c r="H1358">
        <v>108197944</v>
      </c>
      <c r="I1358">
        <v>181740830720</v>
      </c>
      <c r="J1358">
        <v>86.015000000000001</v>
      </c>
    </row>
    <row r="1359" spans="1:10" x14ac:dyDescent="0.45">
      <c r="B1359" t="s">
        <v>194</v>
      </c>
      <c r="C1359">
        <v>2017</v>
      </c>
      <c r="D1359">
        <v>5638.4870000000001</v>
      </c>
      <c r="E1359">
        <v>6223.82</v>
      </c>
      <c r="F1359">
        <v>1110.79</v>
      </c>
      <c r="G1359">
        <v>381.75</v>
      </c>
      <c r="H1359">
        <v>745657647</v>
      </c>
      <c r="J1359">
        <v>30567.303</v>
      </c>
    </row>
    <row r="1360" spans="1:10" x14ac:dyDescent="0.45">
      <c r="B1360" t="s">
        <v>554</v>
      </c>
      <c r="C1360">
        <v>2017</v>
      </c>
      <c r="D1360">
        <v>5638.4870000000001</v>
      </c>
    </row>
    <row r="1361" spans="1:10" x14ac:dyDescent="0.45">
      <c r="B1361" t="s">
        <v>195</v>
      </c>
      <c r="C1361">
        <v>2017</v>
      </c>
      <c r="D1361">
        <v>2518.7060000000001</v>
      </c>
    </row>
    <row r="1362" spans="1:10" x14ac:dyDescent="0.45">
      <c r="B1362" t="s">
        <v>196</v>
      </c>
      <c r="C1362">
        <v>2017</v>
      </c>
      <c r="D1362">
        <v>2131.3380000000002</v>
      </c>
    </row>
    <row r="1363" spans="1:10" x14ac:dyDescent="0.45">
      <c r="B1363" t="s">
        <v>555</v>
      </c>
      <c r="C1363">
        <v>2017</v>
      </c>
      <c r="D1363">
        <v>3119.7820000000002</v>
      </c>
      <c r="E1363">
        <v>3466.09</v>
      </c>
      <c r="F1363">
        <v>375.02</v>
      </c>
      <c r="G1363">
        <v>229.53</v>
      </c>
      <c r="H1363">
        <v>443746907</v>
      </c>
      <c r="J1363">
        <v>17485.004000000001</v>
      </c>
    </row>
    <row r="1364" spans="1:10" x14ac:dyDescent="0.45">
      <c r="B1364" t="s">
        <v>556</v>
      </c>
      <c r="C1364">
        <v>2017</v>
      </c>
      <c r="D1364">
        <v>3507.1489999999999</v>
      </c>
    </row>
    <row r="1365" spans="1:10" x14ac:dyDescent="0.45">
      <c r="A1365" t="s">
        <v>197</v>
      </c>
      <c r="B1365" t="s">
        <v>557</v>
      </c>
      <c r="C1365">
        <v>2017</v>
      </c>
      <c r="D1365">
        <v>0.70699999999999996</v>
      </c>
      <c r="H1365">
        <v>50259</v>
      </c>
      <c r="J1365">
        <v>3.8220000000000001</v>
      </c>
    </row>
    <row r="1366" spans="1:10" x14ac:dyDescent="0.45">
      <c r="A1366" t="s">
        <v>199</v>
      </c>
      <c r="B1366" t="s">
        <v>200</v>
      </c>
      <c r="C1366">
        <v>2017</v>
      </c>
      <c r="D1366">
        <v>1.3620000000000001</v>
      </c>
      <c r="E1366">
        <v>-0.57999999999999996</v>
      </c>
      <c r="F1366">
        <v>0.41</v>
      </c>
      <c r="G1366">
        <v>0.18</v>
      </c>
      <c r="H1366">
        <v>919022</v>
      </c>
      <c r="J1366">
        <v>8.0760000000000005</v>
      </c>
    </row>
    <row r="1367" spans="1:10" x14ac:dyDescent="0.45">
      <c r="A1367" t="s">
        <v>201</v>
      </c>
      <c r="B1367" t="s">
        <v>202</v>
      </c>
      <c r="C1367">
        <v>2017</v>
      </c>
      <c r="D1367">
        <v>44.654000000000003</v>
      </c>
      <c r="E1367">
        <v>68.209999999999994</v>
      </c>
      <c r="F1367">
        <v>4.9000000000000004</v>
      </c>
      <c r="G1367">
        <v>5.8</v>
      </c>
      <c r="H1367">
        <v>5508146</v>
      </c>
      <c r="I1367">
        <v>211331219456</v>
      </c>
      <c r="J1367">
        <v>327.21600000000001</v>
      </c>
    </row>
    <row r="1368" spans="1:10" x14ac:dyDescent="0.45">
      <c r="A1368" t="s">
        <v>203</v>
      </c>
      <c r="B1368" t="s">
        <v>204</v>
      </c>
      <c r="C1368">
        <v>2017</v>
      </c>
      <c r="D1368">
        <v>336.89600000000002</v>
      </c>
      <c r="E1368">
        <v>375.56</v>
      </c>
      <c r="F1368">
        <v>61.12</v>
      </c>
      <c r="G1368">
        <v>39.729999999999997</v>
      </c>
      <c r="H1368">
        <v>64144092</v>
      </c>
      <c r="I1368">
        <v>2536203354112</v>
      </c>
      <c r="J1368">
        <v>2734.68</v>
      </c>
    </row>
    <row r="1369" spans="1:10" x14ac:dyDescent="0.45">
      <c r="B1369" t="s">
        <v>579</v>
      </c>
      <c r="C1369">
        <v>2017</v>
      </c>
    </row>
    <row r="1370" spans="1:10" x14ac:dyDescent="0.45">
      <c r="A1370" t="s">
        <v>207</v>
      </c>
      <c r="B1370" t="s">
        <v>208</v>
      </c>
      <c r="C1370">
        <v>2017</v>
      </c>
      <c r="D1370">
        <v>0.86099999999999999</v>
      </c>
      <c r="H1370">
        <v>295456</v>
      </c>
      <c r="J1370">
        <v>4.5979999999999999</v>
      </c>
    </row>
    <row r="1371" spans="1:10" x14ac:dyDescent="0.45">
      <c r="B1371" t="s">
        <v>580</v>
      </c>
      <c r="C1371">
        <v>2017</v>
      </c>
    </row>
    <row r="1372" spans="1:10" x14ac:dyDescent="0.45">
      <c r="A1372" t="s">
        <v>210</v>
      </c>
      <c r="B1372" t="s">
        <v>211</v>
      </c>
      <c r="C1372">
        <v>2017</v>
      </c>
      <c r="D1372">
        <v>5.8789999999999996</v>
      </c>
      <c r="E1372">
        <v>20.93</v>
      </c>
      <c r="F1372">
        <v>7.51</v>
      </c>
      <c r="G1372">
        <v>0.62</v>
      </c>
      <c r="H1372">
        <v>2140225</v>
      </c>
      <c r="I1372">
        <v>36385443840</v>
      </c>
      <c r="J1372">
        <v>21.513999999999999</v>
      </c>
    </row>
    <row r="1373" spans="1:10" x14ac:dyDescent="0.45">
      <c r="A1373" t="s">
        <v>212</v>
      </c>
      <c r="B1373" t="s">
        <v>213</v>
      </c>
      <c r="C1373">
        <v>2017</v>
      </c>
      <c r="D1373">
        <v>0.59399999999999997</v>
      </c>
      <c r="E1373">
        <v>2.87</v>
      </c>
      <c r="F1373">
        <v>1.3</v>
      </c>
      <c r="G1373">
        <v>0.34</v>
      </c>
      <c r="H1373">
        <v>2381189</v>
      </c>
      <c r="I1373">
        <v>3732270080</v>
      </c>
      <c r="J1373">
        <v>2.3769999999999998</v>
      </c>
    </row>
    <row r="1374" spans="1:10" x14ac:dyDescent="0.45">
      <c r="A1374" t="s">
        <v>214</v>
      </c>
      <c r="B1374" t="s">
        <v>215</v>
      </c>
      <c r="C1374">
        <v>2017</v>
      </c>
      <c r="D1374">
        <v>10.173</v>
      </c>
      <c r="E1374">
        <v>17.48</v>
      </c>
      <c r="F1374">
        <v>5.4</v>
      </c>
      <c r="G1374">
        <v>2.0299999999999998</v>
      </c>
      <c r="H1374">
        <v>3771904</v>
      </c>
      <c r="I1374">
        <v>56260120576</v>
      </c>
      <c r="J1374">
        <v>71.688000000000002</v>
      </c>
    </row>
    <row r="1375" spans="1:10" x14ac:dyDescent="0.45">
      <c r="A1375" t="s">
        <v>216</v>
      </c>
      <c r="B1375" t="s">
        <v>217</v>
      </c>
      <c r="C1375">
        <v>2017</v>
      </c>
      <c r="D1375">
        <v>785.98599999999999</v>
      </c>
      <c r="E1375">
        <v>819.67</v>
      </c>
      <c r="F1375">
        <v>51.15</v>
      </c>
      <c r="G1375">
        <v>36.71</v>
      </c>
      <c r="H1375">
        <v>82624368</v>
      </c>
      <c r="I1375">
        <v>3827498221568</v>
      </c>
      <c r="J1375">
        <v>3892.6729999999998</v>
      </c>
    </row>
    <row r="1376" spans="1:10" x14ac:dyDescent="0.45">
      <c r="A1376" t="s">
        <v>218</v>
      </c>
      <c r="B1376" t="s">
        <v>219</v>
      </c>
      <c r="C1376">
        <v>2017</v>
      </c>
      <c r="D1376">
        <v>12.438000000000001</v>
      </c>
      <c r="E1376">
        <v>7.58</v>
      </c>
      <c r="F1376">
        <v>10.72</v>
      </c>
      <c r="G1376">
        <v>5.54</v>
      </c>
      <c r="H1376">
        <v>30222266</v>
      </c>
      <c r="I1376">
        <v>111867617280</v>
      </c>
      <c r="J1376">
        <v>83.352000000000004</v>
      </c>
    </row>
    <row r="1377" spans="1:10" x14ac:dyDescent="0.45">
      <c r="A1377" t="s">
        <v>220</v>
      </c>
      <c r="B1377" t="s">
        <v>221</v>
      </c>
      <c r="C1377">
        <v>2017</v>
      </c>
      <c r="D1377">
        <v>74.843000000000004</v>
      </c>
      <c r="E1377">
        <v>88.13</v>
      </c>
      <c r="F1377">
        <v>9.66</v>
      </c>
      <c r="G1377">
        <v>4.6100000000000003</v>
      </c>
      <c r="H1377">
        <v>10692230</v>
      </c>
      <c r="I1377">
        <v>245290991616</v>
      </c>
      <c r="J1377">
        <v>322.17700000000002</v>
      </c>
    </row>
    <row r="1378" spans="1:10" x14ac:dyDescent="0.45">
      <c r="A1378" t="s">
        <v>222</v>
      </c>
      <c r="B1378" t="s">
        <v>223</v>
      </c>
      <c r="C1378">
        <v>2017</v>
      </c>
      <c r="D1378">
        <v>0.54400000000000004</v>
      </c>
      <c r="H1378">
        <v>55951</v>
      </c>
      <c r="J1378">
        <v>3.5419999999999998</v>
      </c>
    </row>
    <row r="1379" spans="1:10" x14ac:dyDescent="0.45">
      <c r="A1379" t="s">
        <v>224</v>
      </c>
      <c r="B1379" t="s">
        <v>225</v>
      </c>
      <c r="C1379">
        <v>2017</v>
      </c>
      <c r="D1379">
        <v>0.27800000000000002</v>
      </c>
      <c r="E1379">
        <v>2.33</v>
      </c>
      <c r="F1379">
        <v>2.02</v>
      </c>
      <c r="G1379">
        <v>0.01</v>
      </c>
      <c r="H1379">
        <v>120934</v>
      </c>
      <c r="J1379">
        <v>1.327</v>
      </c>
    </row>
    <row r="1380" spans="1:10" x14ac:dyDescent="0.45">
      <c r="A1380" t="s">
        <v>227</v>
      </c>
      <c r="B1380" t="s">
        <v>228</v>
      </c>
      <c r="C1380">
        <v>2017</v>
      </c>
      <c r="D1380">
        <v>17.321000000000002</v>
      </c>
      <c r="E1380">
        <v>35.21</v>
      </c>
      <c r="F1380">
        <v>10.09</v>
      </c>
      <c r="G1380">
        <v>4.91</v>
      </c>
      <c r="H1380">
        <v>16578718</v>
      </c>
      <c r="I1380">
        <v>123767644160</v>
      </c>
      <c r="J1380">
        <v>94.632999999999996</v>
      </c>
    </row>
    <row r="1381" spans="1:10" x14ac:dyDescent="0.45">
      <c r="A1381" t="s">
        <v>229</v>
      </c>
      <c r="B1381" t="s">
        <v>230</v>
      </c>
      <c r="C1381">
        <v>2017</v>
      </c>
      <c r="D1381">
        <v>3.2389999999999999</v>
      </c>
      <c r="E1381">
        <v>38.159999999999997</v>
      </c>
      <c r="F1381">
        <v>15.31</v>
      </c>
      <c r="G1381">
        <v>6.37</v>
      </c>
      <c r="H1381">
        <v>12240791</v>
      </c>
      <c r="I1381">
        <v>18022438912</v>
      </c>
      <c r="J1381">
        <v>15.438000000000001</v>
      </c>
    </row>
    <row r="1382" spans="1:10" x14ac:dyDescent="0.45">
      <c r="A1382" t="s">
        <v>231</v>
      </c>
      <c r="B1382" t="s">
        <v>232</v>
      </c>
      <c r="C1382">
        <v>2017</v>
      </c>
      <c r="D1382">
        <v>0.30399999999999999</v>
      </c>
      <c r="E1382">
        <v>4.08</v>
      </c>
      <c r="F1382">
        <v>1.29</v>
      </c>
      <c r="G1382">
        <v>0.84</v>
      </c>
      <c r="H1382">
        <v>1879835</v>
      </c>
      <c r="I1382">
        <v>2652453632</v>
      </c>
      <c r="J1382">
        <v>1.379</v>
      </c>
    </row>
    <row r="1383" spans="1:10" x14ac:dyDescent="0.45">
      <c r="A1383" t="s">
        <v>233</v>
      </c>
      <c r="B1383" t="s">
        <v>234</v>
      </c>
      <c r="C1383">
        <v>2017</v>
      </c>
      <c r="D1383">
        <v>2.327</v>
      </c>
      <c r="E1383">
        <v>17.5</v>
      </c>
      <c r="F1383">
        <v>1.57</v>
      </c>
      <c r="G1383">
        <v>0.5</v>
      </c>
      <c r="H1383">
        <v>763265</v>
      </c>
      <c r="J1383">
        <v>9.51</v>
      </c>
    </row>
    <row r="1384" spans="1:10" x14ac:dyDescent="0.45">
      <c r="A1384" t="s">
        <v>235</v>
      </c>
      <c r="B1384" t="s">
        <v>236</v>
      </c>
      <c r="C1384">
        <v>2017</v>
      </c>
      <c r="D1384">
        <v>3.1389999999999998</v>
      </c>
      <c r="E1384">
        <v>10.95</v>
      </c>
      <c r="F1384">
        <v>5.18</v>
      </c>
      <c r="G1384">
        <v>1.56</v>
      </c>
      <c r="H1384">
        <v>10863546</v>
      </c>
      <c r="I1384">
        <v>18372038656</v>
      </c>
      <c r="J1384">
        <v>13.984</v>
      </c>
    </row>
    <row r="1385" spans="1:10" x14ac:dyDescent="0.45">
      <c r="B1385" t="s">
        <v>558</v>
      </c>
      <c r="C1385">
        <v>2017</v>
      </c>
      <c r="D1385">
        <v>13415.287</v>
      </c>
      <c r="E1385">
        <v>14792.83</v>
      </c>
      <c r="F1385">
        <v>1786.08</v>
      </c>
      <c r="G1385">
        <v>736.18</v>
      </c>
      <c r="H1385">
        <v>1202872536</v>
      </c>
      <c r="J1385">
        <v>70267.483999999997</v>
      </c>
    </row>
    <row r="1386" spans="1:10" x14ac:dyDescent="0.45">
      <c r="A1386" t="s">
        <v>237</v>
      </c>
      <c r="B1386" t="s">
        <v>238</v>
      </c>
      <c r="C1386">
        <v>2017</v>
      </c>
      <c r="D1386">
        <v>10.231</v>
      </c>
      <c r="E1386">
        <v>26.61</v>
      </c>
      <c r="F1386">
        <v>7.41</v>
      </c>
      <c r="G1386">
        <v>3.12</v>
      </c>
      <c r="H1386">
        <v>9626845</v>
      </c>
      <c r="I1386">
        <v>43867512832</v>
      </c>
      <c r="J1386">
        <v>52.526000000000003</v>
      </c>
    </row>
    <row r="1387" spans="1:10" x14ac:dyDescent="0.45">
      <c r="A1387" t="s">
        <v>239</v>
      </c>
      <c r="B1387" t="s">
        <v>240</v>
      </c>
      <c r="C1387">
        <v>2017</v>
      </c>
      <c r="D1387">
        <v>42.430999999999997</v>
      </c>
      <c r="H1387">
        <v>7461508</v>
      </c>
      <c r="I1387">
        <v>363336761344</v>
      </c>
      <c r="J1387">
        <v>359.495</v>
      </c>
    </row>
    <row r="1388" spans="1:10" x14ac:dyDescent="0.45">
      <c r="A1388" t="s">
        <v>241</v>
      </c>
      <c r="B1388" t="s">
        <v>242</v>
      </c>
      <c r="C1388">
        <v>2017</v>
      </c>
      <c r="D1388">
        <v>49.58</v>
      </c>
      <c r="E1388">
        <v>66.510000000000005</v>
      </c>
      <c r="F1388">
        <v>7.16</v>
      </c>
      <c r="G1388">
        <v>6.32</v>
      </c>
      <c r="H1388">
        <v>9788940</v>
      </c>
      <c r="I1388">
        <v>238288093184</v>
      </c>
      <c r="J1388">
        <v>269.29300000000001</v>
      </c>
    </row>
    <row r="1389" spans="1:10" x14ac:dyDescent="0.45">
      <c r="A1389" t="s">
        <v>243</v>
      </c>
      <c r="B1389" t="s">
        <v>244</v>
      </c>
      <c r="C1389">
        <v>2017</v>
      </c>
      <c r="D1389">
        <v>3.6120000000000001</v>
      </c>
      <c r="E1389">
        <v>3.51</v>
      </c>
      <c r="F1389">
        <v>0.54</v>
      </c>
      <c r="G1389">
        <v>0.39</v>
      </c>
      <c r="H1389">
        <v>343641</v>
      </c>
      <c r="I1389">
        <v>14752536576</v>
      </c>
      <c r="J1389">
        <v>64.245999999999995</v>
      </c>
    </row>
    <row r="1390" spans="1:10" x14ac:dyDescent="0.45">
      <c r="A1390" t="s">
        <v>245</v>
      </c>
      <c r="B1390" t="s">
        <v>246</v>
      </c>
      <c r="C1390">
        <v>2017</v>
      </c>
      <c r="D1390">
        <v>2426.607</v>
      </c>
      <c r="E1390">
        <v>3241.44</v>
      </c>
      <c r="F1390">
        <v>690.35</v>
      </c>
      <c r="G1390">
        <v>259.3</v>
      </c>
      <c r="H1390">
        <v>1354195712</v>
      </c>
      <c r="I1390">
        <v>8275647004672</v>
      </c>
      <c r="J1390">
        <v>8594.2060000000001</v>
      </c>
    </row>
    <row r="1391" spans="1:10" x14ac:dyDescent="0.45">
      <c r="A1391" t="s">
        <v>247</v>
      </c>
      <c r="B1391" t="s">
        <v>248</v>
      </c>
      <c r="C1391">
        <v>2017</v>
      </c>
      <c r="D1391">
        <v>556.94399999999996</v>
      </c>
      <c r="E1391">
        <v>1395.33</v>
      </c>
      <c r="F1391">
        <v>331.35</v>
      </c>
      <c r="G1391">
        <v>70.290000000000006</v>
      </c>
      <c r="H1391">
        <v>264498848</v>
      </c>
      <c r="I1391">
        <v>2924271370240</v>
      </c>
      <c r="J1391">
        <v>1954.2560000000001</v>
      </c>
    </row>
    <row r="1392" spans="1:10" x14ac:dyDescent="0.45">
      <c r="B1392" t="s">
        <v>559</v>
      </c>
      <c r="C1392">
        <v>2017</v>
      </c>
      <c r="D1392">
        <v>574.05200000000002</v>
      </c>
    </row>
    <row r="1393" spans="1:10" x14ac:dyDescent="0.45">
      <c r="B1393" t="s">
        <v>560</v>
      </c>
      <c r="C1393">
        <v>2017</v>
      </c>
      <c r="D1393">
        <v>652.09100000000001</v>
      </c>
    </row>
    <row r="1394" spans="1:10" x14ac:dyDescent="0.45">
      <c r="B1394" t="s">
        <v>249</v>
      </c>
      <c r="C1394">
        <v>2017</v>
      </c>
    </row>
    <row r="1395" spans="1:10" x14ac:dyDescent="0.45">
      <c r="A1395" t="s">
        <v>250</v>
      </c>
      <c r="B1395" t="s">
        <v>251</v>
      </c>
      <c r="C1395">
        <v>2017</v>
      </c>
      <c r="D1395">
        <v>685.40099999999995</v>
      </c>
      <c r="E1395">
        <v>879.04</v>
      </c>
      <c r="F1395">
        <v>205.85</v>
      </c>
      <c r="G1395">
        <v>36</v>
      </c>
      <c r="H1395">
        <v>84505080</v>
      </c>
      <c r="I1395">
        <v>1434521042944</v>
      </c>
      <c r="J1395">
        <v>2986.0909999999999</v>
      </c>
    </row>
    <row r="1396" spans="1:10" x14ac:dyDescent="0.45">
      <c r="A1396" t="s">
        <v>252</v>
      </c>
      <c r="B1396" t="s">
        <v>253</v>
      </c>
      <c r="C1396">
        <v>2017</v>
      </c>
      <c r="D1396">
        <v>176.96299999999999</v>
      </c>
      <c r="E1396">
        <v>255.61</v>
      </c>
      <c r="F1396">
        <v>89.08</v>
      </c>
      <c r="G1396">
        <v>4.71</v>
      </c>
      <c r="H1396">
        <v>39621156</v>
      </c>
      <c r="I1396">
        <v>516500586496</v>
      </c>
      <c r="J1396">
        <v>597.89</v>
      </c>
    </row>
    <row r="1397" spans="1:10" x14ac:dyDescent="0.45">
      <c r="A1397" t="s">
        <v>254</v>
      </c>
      <c r="B1397" t="s">
        <v>255</v>
      </c>
      <c r="C1397">
        <v>2017</v>
      </c>
      <c r="D1397">
        <v>39.078000000000003</v>
      </c>
      <c r="E1397">
        <v>72.91</v>
      </c>
      <c r="F1397">
        <v>16.8</v>
      </c>
      <c r="G1397">
        <v>10.130000000000001</v>
      </c>
      <c r="H1397">
        <v>4771860</v>
      </c>
      <c r="I1397">
        <v>290581577728</v>
      </c>
      <c r="J1397">
        <v>182.40799999999999</v>
      </c>
    </row>
    <row r="1398" spans="1:10" x14ac:dyDescent="0.45">
      <c r="A1398" t="s">
        <v>256</v>
      </c>
      <c r="B1398" t="s">
        <v>257</v>
      </c>
      <c r="C1398">
        <v>2017</v>
      </c>
      <c r="D1398">
        <v>58.841999999999999</v>
      </c>
      <c r="E1398">
        <v>88.72</v>
      </c>
      <c r="F1398">
        <v>9.3000000000000007</v>
      </c>
      <c r="G1398">
        <v>2.62</v>
      </c>
      <c r="H1398">
        <v>8309256</v>
      </c>
      <c r="I1398">
        <v>269531643904</v>
      </c>
      <c r="J1398">
        <v>286.97899999999998</v>
      </c>
    </row>
    <row r="1399" spans="1:10" x14ac:dyDescent="0.45">
      <c r="A1399" t="s">
        <v>258</v>
      </c>
      <c r="B1399" t="s">
        <v>259</v>
      </c>
      <c r="C1399">
        <v>2017</v>
      </c>
      <c r="D1399">
        <v>353.41899999999998</v>
      </c>
      <c r="E1399">
        <v>391.2</v>
      </c>
      <c r="F1399">
        <v>44.39</v>
      </c>
      <c r="G1399">
        <v>16.25</v>
      </c>
      <c r="H1399">
        <v>60004024</v>
      </c>
      <c r="I1399">
        <v>2060761825280</v>
      </c>
      <c r="J1399">
        <v>1843.1210000000001</v>
      </c>
    </row>
    <row r="1400" spans="1:10" x14ac:dyDescent="0.45">
      <c r="A1400" t="s">
        <v>260</v>
      </c>
      <c r="B1400" t="s">
        <v>261</v>
      </c>
      <c r="C1400">
        <v>2017</v>
      </c>
      <c r="D1400">
        <v>7.798</v>
      </c>
      <c r="E1400">
        <v>8.93</v>
      </c>
      <c r="F1400">
        <v>0.83</v>
      </c>
      <c r="G1400">
        <v>0.42</v>
      </c>
      <c r="H1400">
        <v>2808388</v>
      </c>
      <c r="I1400">
        <v>19072161792</v>
      </c>
      <c r="J1400">
        <v>33.539000000000001</v>
      </c>
    </row>
    <row r="1401" spans="1:10" x14ac:dyDescent="0.45">
      <c r="A1401" t="s">
        <v>262</v>
      </c>
      <c r="B1401" t="s">
        <v>263</v>
      </c>
      <c r="C1401">
        <v>2017</v>
      </c>
      <c r="D1401">
        <v>1186.8019999999999</v>
      </c>
      <c r="E1401">
        <v>1209.79</v>
      </c>
      <c r="F1401">
        <v>27.42</v>
      </c>
      <c r="G1401">
        <v>19.18</v>
      </c>
      <c r="H1401">
        <v>126662464</v>
      </c>
      <c r="I1401">
        <v>4844015321088</v>
      </c>
      <c r="J1401">
        <v>5292.3419999999996</v>
      </c>
    </row>
    <row r="1402" spans="1:10" x14ac:dyDescent="0.45">
      <c r="A1402" t="s">
        <v>264</v>
      </c>
      <c r="B1402" t="s">
        <v>265</v>
      </c>
      <c r="C1402">
        <v>2017</v>
      </c>
      <c r="D1402">
        <v>25.814</v>
      </c>
      <c r="E1402">
        <v>36.770000000000003</v>
      </c>
      <c r="F1402">
        <v>6.23</v>
      </c>
      <c r="G1402">
        <v>1.31</v>
      </c>
      <c r="H1402">
        <v>10215384</v>
      </c>
      <c r="I1402">
        <v>102897983488</v>
      </c>
      <c r="J1402">
        <v>120.371</v>
      </c>
    </row>
    <row r="1403" spans="1:10" x14ac:dyDescent="0.45">
      <c r="A1403" t="s">
        <v>266</v>
      </c>
      <c r="B1403" t="s">
        <v>267</v>
      </c>
      <c r="C1403">
        <v>2017</v>
      </c>
      <c r="D1403">
        <v>293.476</v>
      </c>
      <c r="E1403">
        <v>296.63</v>
      </c>
      <c r="F1403">
        <v>69.989999999999995</v>
      </c>
      <c r="G1403">
        <v>13.37</v>
      </c>
      <c r="H1403">
        <v>18314822</v>
      </c>
      <c r="I1403">
        <v>445456809984</v>
      </c>
      <c r="J1403">
        <v>776.67600000000004</v>
      </c>
    </row>
    <row r="1404" spans="1:10" x14ac:dyDescent="0.45">
      <c r="A1404" t="s">
        <v>268</v>
      </c>
      <c r="B1404" t="s">
        <v>269</v>
      </c>
      <c r="C1404">
        <v>2017</v>
      </c>
      <c r="D1404">
        <v>17.709</v>
      </c>
      <c r="E1404">
        <v>62.21</v>
      </c>
      <c r="F1404">
        <v>30.86</v>
      </c>
      <c r="G1404">
        <v>17.12</v>
      </c>
      <c r="H1404">
        <v>48948140</v>
      </c>
      <c r="I1404">
        <v>163192143872</v>
      </c>
      <c r="J1404">
        <v>94.942999999999998</v>
      </c>
    </row>
    <row r="1405" spans="1:10" x14ac:dyDescent="0.45">
      <c r="A1405" t="s">
        <v>270</v>
      </c>
      <c r="B1405" t="s">
        <v>271</v>
      </c>
      <c r="C1405">
        <v>2017</v>
      </c>
      <c r="D1405">
        <v>6.6000000000000003E-2</v>
      </c>
      <c r="E1405">
        <v>0.1</v>
      </c>
      <c r="F1405">
        <v>0.02</v>
      </c>
      <c r="G1405">
        <v>0</v>
      </c>
      <c r="H1405">
        <v>120378</v>
      </c>
      <c r="J1405">
        <v>0.318</v>
      </c>
    </row>
    <row r="1406" spans="1:10" x14ac:dyDescent="0.45">
      <c r="B1406" t="s">
        <v>272</v>
      </c>
      <c r="C1406">
        <v>2017</v>
      </c>
      <c r="D1406">
        <v>8.0229999999999997</v>
      </c>
      <c r="H1406">
        <v>1731670</v>
      </c>
      <c r="J1406">
        <v>25.706</v>
      </c>
    </row>
    <row r="1407" spans="1:10" x14ac:dyDescent="0.45">
      <c r="A1407" t="s">
        <v>273</v>
      </c>
      <c r="B1407" t="s">
        <v>274</v>
      </c>
      <c r="C1407">
        <v>2017</v>
      </c>
      <c r="D1407">
        <v>103.313</v>
      </c>
      <c r="E1407">
        <v>130.51</v>
      </c>
      <c r="F1407">
        <v>24.14</v>
      </c>
      <c r="G1407">
        <v>0.96</v>
      </c>
      <c r="H1407">
        <v>4124904</v>
      </c>
      <c r="I1407">
        <v>273706762240</v>
      </c>
      <c r="J1407">
        <v>450.90300000000002</v>
      </c>
    </row>
    <row r="1408" spans="1:10" x14ac:dyDescent="0.45">
      <c r="B1408" t="s">
        <v>581</v>
      </c>
      <c r="C1408">
        <v>2017</v>
      </c>
    </row>
    <row r="1409" spans="1:10" x14ac:dyDescent="0.45">
      <c r="A1409" t="s">
        <v>276</v>
      </c>
      <c r="B1409" t="s">
        <v>277</v>
      </c>
      <c r="C1409">
        <v>2017</v>
      </c>
      <c r="D1409">
        <v>9.3610000000000007</v>
      </c>
      <c r="E1409">
        <v>12.72</v>
      </c>
      <c r="F1409">
        <v>4.58</v>
      </c>
      <c r="G1409">
        <v>1.81</v>
      </c>
      <c r="H1409">
        <v>6121266</v>
      </c>
      <c r="I1409">
        <v>28611477504</v>
      </c>
      <c r="J1409">
        <v>69.385999999999996</v>
      </c>
    </row>
    <row r="1410" spans="1:10" x14ac:dyDescent="0.45">
      <c r="A1410" t="s">
        <v>278</v>
      </c>
      <c r="B1410" t="s">
        <v>279</v>
      </c>
      <c r="C1410">
        <v>2017</v>
      </c>
      <c r="D1410">
        <v>19.684000000000001</v>
      </c>
      <c r="E1410">
        <v>39.520000000000003</v>
      </c>
      <c r="F1410">
        <v>8.32</v>
      </c>
      <c r="G1410">
        <v>3.37</v>
      </c>
      <c r="H1410">
        <v>6997925</v>
      </c>
      <c r="I1410">
        <v>43945238528</v>
      </c>
      <c r="J1410">
        <v>121.922</v>
      </c>
    </row>
    <row r="1411" spans="1:10" x14ac:dyDescent="0.45">
      <c r="A1411" t="s">
        <v>280</v>
      </c>
      <c r="B1411" t="s">
        <v>281</v>
      </c>
      <c r="C1411">
        <v>2017</v>
      </c>
      <c r="D1411">
        <v>7.2160000000000002</v>
      </c>
      <c r="E1411">
        <v>11.78</v>
      </c>
      <c r="F1411">
        <v>2.0499999999999998</v>
      </c>
      <c r="G1411">
        <v>2.2799999999999998</v>
      </c>
      <c r="H1411">
        <v>1954861</v>
      </c>
      <c r="I1411">
        <v>44937031680</v>
      </c>
      <c r="J1411">
        <v>48.978000000000002</v>
      </c>
    </row>
    <row r="1412" spans="1:10" x14ac:dyDescent="0.45">
      <c r="B1412" t="s">
        <v>582</v>
      </c>
      <c r="C1412">
        <v>2017</v>
      </c>
    </row>
    <row r="1413" spans="1:10" x14ac:dyDescent="0.45">
      <c r="A1413" t="s">
        <v>282</v>
      </c>
      <c r="B1413" t="s">
        <v>283</v>
      </c>
      <c r="C1413">
        <v>2017</v>
      </c>
      <c r="D1413">
        <v>27.824000000000002</v>
      </c>
      <c r="E1413">
        <v>35.700000000000003</v>
      </c>
      <c r="F1413">
        <v>3.26</v>
      </c>
      <c r="G1413">
        <v>0.95</v>
      </c>
      <c r="H1413">
        <v>6109255</v>
      </c>
      <c r="I1413">
        <v>98701180928</v>
      </c>
      <c r="J1413">
        <v>111.53100000000001</v>
      </c>
    </row>
    <row r="1414" spans="1:10" x14ac:dyDescent="0.45">
      <c r="B1414" t="s">
        <v>583</v>
      </c>
      <c r="C1414">
        <v>2017</v>
      </c>
    </row>
    <row r="1415" spans="1:10" x14ac:dyDescent="0.45">
      <c r="A1415" t="s">
        <v>285</v>
      </c>
      <c r="B1415" t="s">
        <v>286</v>
      </c>
      <c r="C1415">
        <v>2017</v>
      </c>
      <c r="D1415">
        <v>2.5139999999999998</v>
      </c>
      <c r="E1415">
        <v>4.2300000000000004</v>
      </c>
      <c r="F1415">
        <v>1.0900000000000001</v>
      </c>
      <c r="G1415">
        <v>0.61</v>
      </c>
      <c r="H1415">
        <v>2170622</v>
      </c>
      <c r="I1415">
        <v>5327153664</v>
      </c>
      <c r="J1415">
        <v>4.8920000000000003</v>
      </c>
    </row>
    <row r="1416" spans="1:10" x14ac:dyDescent="0.45">
      <c r="A1416" t="s">
        <v>287</v>
      </c>
      <c r="B1416" t="s">
        <v>288</v>
      </c>
      <c r="C1416">
        <v>2017</v>
      </c>
      <c r="D1416">
        <v>0.89100000000000001</v>
      </c>
      <c r="E1416">
        <v>15.62</v>
      </c>
      <c r="F1416">
        <v>0.36</v>
      </c>
      <c r="G1416">
        <v>0.31</v>
      </c>
      <c r="H1416">
        <v>4796632</v>
      </c>
      <c r="I1416">
        <v>3885372928</v>
      </c>
      <c r="J1416">
        <v>4.8310000000000004</v>
      </c>
    </row>
    <row r="1417" spans="1:10" x14ac:dyDescent="0.45">
      <c r="A1417" t="s">
        <v>289</v>
      </c>
      <c r="B1417" t="s">
        <v>290</v>
      </c>
      <c r="C1417">
        <v>2017</v>
      </c>
      <c r="D1417">
        <v>53.436999999999998</v>
      </c>
      <c r="E1417">
        <v>100.22</v>
      </c>
      <c r="F1417">
        <v>42.3</v>
      </c>
      <c r="G1417">
        <v>1.85</v>
      </c>
      <c r="H1417">
        <v>6378267</v>
      </c>
      <c r="I1417">
        <v>85185675264</v>
      </c>
      <c r="J1417">
        <v>199.04</v>
      </c>
    </row>
    <row r="1418" spans="1:10" x14ac:dyDescent="0.45">
      <c r="A1418" t="s">
        <v>291</v>
      </c>
      <c r="B1418" t="s">
        <v>292</v>
      </c>
      <c r="C1418">
        <v>2017</v>
      </c>
      <c r="D1418">
        <v>0.156</v>
      </c>
      <c r="E1418">
        <v>0.17</v>
      </c>
      <c r="F1418">
        <v>0</v>
      </c>
      <c r="G1418">
        <v>0</v>
      </c>
      <c r="H1418">
        <v>37916</v>
      </c>
    </row>
    <row r="1419" spans="1:10" x14ac:dyDescent="0.45">
      <c r="A1419" t="s">
        <v>293</v>
      </c>
      <c r="B1419" t="s">
        <v>294</v>
      </c>
      <c r="C1419">
        <v>2017</v>
      </c>
      <c r="D1419">
        <v>13.286</v>
      </c>
      <c r="E1419">
        <v>23.92</v>
      </c>
      <c r="F1419">
        <v>3.27</v>
      </c>
      <c r="G1419">
        <v>4.46</v>
      </c>
      <c r="H1419">
        <v>2904452</v>
      </c>
      <c r="I1419">
        <v>73923043328</v>
      </c>
      <c r="J1419">
        <v>68.647000000000006</v>
      </c>
    </row>
    <row r="1420" spans="1:10" x14ac:dyDescent="0.45">
      <c r="B1420" t="s">
        <v>561</v>
      </c>
      <c r="C1420">
        <v>2017</v>
      </c>
      <c r="D1420">
        <v>189.82300000000001</v>
      </c>
      <c r="E1420">
        <v>1982.49</v>
      </c>
      <c r="F1420">
        <v>553.91999999999996</v>
      </c>
      <c r="G1420">
        <v>318.08999999999997</v>
      </c>
      <c r="H1420">
        <v>626187698</v>
      </c>
      <c r="J1420">
        <v>828.59299999999996</v>
      </c>
    </row>
    <row r="1421" spans="1:10" x14ac:dyDescent="0.45">
      <c r="B1421" t="s">
        <v>562</v>
      </c>
      <c r="C1421">
        <v>2017</v>
      </c>
      <c r="D1421">
        <v>5648.3969999999999</v>
      </c>
      <c r="E1421">
        <v>9850.8700000000008</v>
      </c>
      <c r="F1421">
        <v>2468.12</v>
      </c>
      <c r="G1421">
        <v>879.09</v>
      </c>
      <c r="H1421">
        <v>3236754793</v>
      </c>
      <c r="J1421">
        <v>19911.776999999998</v>
      </c>
    </row>
    <row r="1422" spans="1:10" x14ac:dyDescent="0.45">
      <c r="A1422" t="s">
        <v>295</v>
      </c>
      <c r="B1422" t="s">
        <v>296</v>
      </c>
      <c r="C1422">
        <v>2017</v>
      </c>
      <c r="D1422">
        <v>9.2680000000000007</v>
      </c>
      <c r="E1422">
        <v>9.74</v>
      </c>
      <c r="F1422">
        <v>0.56999999999999995</v>
      </c>
      <c r="G1422">
        <v>0.37</v>
      </c>
      <c r="H1422">
        <v>596290</v>
      </c>
      <c r="I1422">
        <v>33958649856</v>
      </c>
      <c r="J1422">
        <v>44.354999999999997</v>
      </c>
    </row>
    <row r="1423" spans="1:10" x14ac:dyDescent="0.45">
      <c r="A1423" t="s">
        <v>563</v>
      </c>
      <c r="B1423" t="s">
        <v>297</v>
      </c>
      <c r="C1423">
        <v>2017</v>
      </c>
      <c r="D1423">
        <v>1.927</v>
      </c>
      <c r="H1423">
        <v>638612</v>
      </c>
      <c r="J1423">
        <v>15.746</v>
      </c>
    </row>
    <row r="1424" spans="1:10" x14ac:dyDescent="0.45">
      <c r="A1424" t="s">
        <v>298</v>
      </c>
      <c r="B1424" t="s">
        <v>299</v>
      </c>
      <c r="C1424">
        <v>2017</v>
      </c>
      <c r="D1424">
        <v>4.1189999999999998</v>
      </c>
      <c r="E1424">
        <v>38.04</v>
      </c>
      <c r="F1424">
        <v>16.14</v>
      </c>
      <c r="G1424">
        <v>8.5</v>
      </c>
      <c r="H1424">
        <v>26169540</v>
      </c>
      <c r="I1424">
        <v>35065204736</v>
      </c>
      <c r="J1424">
        <v>16.164999999999999</v>
      </c>
    </row>
    <row r="1425" spans="1:10" x14ac:dyDescent="0.45">
      <c r="A1425" t="s">
        <v>300</v>
      </c>
      <c r="B1425" t="s">
        <v>301</v>
      </c>
      <c r="C1425">
        <v>2017</v>
      </c>
      <c r="D1425">
        <v>1.23</v>
      </c>
      <c r="E1425">
        <v>17.41</v>
      </c>
      <c r="F1425">
        <v>3.55</v>
      </c>
      <c r="G1425">
        <v>3.84</v>
      </c>
      <c r="H1425">
        <v>17881172</v>
      </c>
      <c r="I1425">
        <v>21881028608</v>
      </c>
      <c r="J1425">
        <v>10.432</v>
      </c>
    </row>
    <row r="1426" spans="1:10" x14ac:dyDescent="0.45">
      <c r="A1426" t="s">
        <v>302</v>
      </c>
      <c r="B1426" t="s">
        <v>303</v>
      </c>
      <c r="C1426">
        <v>2017</v>
      </c>
      <c r="D1426">
        <v>244.10599999999999</v>
      </c>
      <c r="E1426">
        <v>344.25</v>
      </c>
      <c r="F1426">
        <v>37.56</v>
      </c>
      <c r="G1426">
        <v>9.6999999999999993</v>
      </c>
      <c r="H1426">
        <v>31975812</v>
      </c>
      <c r="I1426">
        <v>738639609856</v>
      </c>
      <c r="J1426">
        <v>1188.3130000000001</v>
      </c>
    </row>
    <row r="1427" spans="1:10" x14ac:dyDescent="0.45">
      <c r="A1427" t="s">
        <v>304</v>
      </c>
      <c r="B1427" t="s">
        <v>305</v>
      </c>
      <c r="C1427">
        <v>2017</v>
      </c>
      <c r="D1427">
        <v>1.5129999999999999</v>
      </c>
      <c r="E1427">
        <v>1.94</v>
      </c>
      <c r="F1427">
        <v>0.12</v>
      </c>
      <c r="G1427">
        <v>0.01</v>
      </c>
      <c r="H1427">
        <v>472449</v>
      </c>
      <c r="J1427">
        <v>7.2640000000000002</v>
      </c>
    </row>
    <row r="1428" spans="1:10" x14ac:dyDescent="0.45">
      <c r="A1428" t="s">
        <v>306</v>
      </c>
      <c r="B1428" t="s">
        <v>307</v>
      </c>
      <c r="C1428">
        <v>2017</v>
      </c>
      <c r="D1428">
        <v>4.6559999999999997</v>
      </c>
      <c r="E1428">
        <v>38.49</v>
      </c>
      <c r="F1428">
        <v>20.7</v>
      </c>
      <c r="G1428">
        <v>13.24</v>
      </c>
      <c r="H1428">
        <v>19311356</v>
      </c>
      <c r="I1428">
        <v>26166958080</v>
      </c>
      <c r="J1428">
        <v>23.834</v>
      </c>
    </row>
    <row r="1429" spans="1:10" x14ac:dyDescent="0.45">
      <c r="A1429" t="s">
        <v>308</v>
      </c>
      <c r="B1429" t="s">
        <v>309</v>
      </c>
      <c r="C1429">
        <v>2017</v>
      </c>
      <c r="D1429">
        <v>1.5309999999999999</v>
      </c>
      <c r="E1429">
        <v>2.02</v>
      </c>
      <c r="F1429">
        <v>0.22</v>
      </c>
      <c r="G1429">
        <v>0.05</v>
      </c>
      <c r="H1429">
        <v>479507</v>
      </c>
      <c r="I1429">
        <v>14540544000</v>
      </c>
      <c r="J1429">
        <v>37.073999999999998</v>
      </c>
    </row>
    <row r="1430" spans="1:10" x14ac:dyDescent="0.45">
      <c r="A1430" t="s">
        <v>310</v>
      </c>
      <c r="B1430" t="s">
        <v>311</v>
      </c>
      <c r="C1430">
        <v>2017</v>
      </c>
      <c r="D1430">
        <v>0.14699999999999999</v>
      </c>
      <c r="E1430">
        <v>0.2</v>
      </c>
      <c r="F1430">
        <v>0.03</v>
      </c>
      <c r="G1430">
        <v>0</v>
      </c>
      <c r="H1430">
        <v>47204</v>
      </c>
    </row>
    <row r="1431" spans="1:10" x14ac:dyDescent="0.45">
      <c r="A1431" t="s">
        <v>313</v>
      </c>
      <c r="B1431" t="s">
        <v>314</v>
      </c>
      <c r="C1431">
        <v>2017</v>
      </c>
      <c r="D1431">
        <v>3.42</v>
      </c>
      <c r="E1431">
        <v>12.14</v>
      </c>
      <c r="F1431">
        <v>6.65</v>
      </c>
      <c r="G1431">
        <v>3.13</v>
      </c>
      <c r="H1431">
        <v>4160018</v>
      </c>
      <c r="I1431">
        <v>12897399808</v>
      </c>
      <c r="J1431">
        <v>16.321000000000002</v>
      </c>
    </row>
    <row r="1432" spans="1:10" x14ac:dyDescent="0.45">
      <c r="A1432" t="s">
        <v>315</v>
      </c>
      <c r="B1432" t="s">
        <v>316</v>
      </c>
      <c r="C1432">
        <v>2017</v>
      </c>
      <c r="D1432">
        <v>4.5359999999999996</v>
      </c>
      <c r="E1432">
        <v>6.7</v>
      </c>
      <c r="F1432">
        <v>1.9</v>
      </c>
      <c r="G1432">
        <v>0.24</v>
      </c>
      <c r="H1432">
        <v>1294743</v>
      </c>
      <c r="I1432">
        <v>26478841856</v>
      </c>
      <c r="J1432">
        <v>26.914000000000001</v>
      </c>
    </row>
    <row r="1433" spans="1:10" x14ac:dyDescent="0.45">
      <c r="A1433" t="s">
        <v>318</v>
      </c>
      <c r="B1433" t="s">
        <v>319</v>
      </c>
      <c r="C1433">
        <v>2017</v>
      </c>
      <c r="D1433">
        <v>465.62099999999998</v>
      </c>
      <c r="E1433">
        <v>696.29</v>
      </c>
      <c r="F1433">
        <v>142.25</v>
      </c>
      <c r="G1433">
        <v>44.98</v>
      </c>
      <c r="H1433">
        <v>122839256</v>
      </c>
      <c r="I1433">
        <v>1964635193344</v>
      </c>
      <c r="J1433">
        <v>2295.8229999999999</v>
      </c>
    </row>
    <row r="1434" spans="1:10" x14ac:dyDescent="0.45">
      <c r="A1434" t="s">
        <v>564</v>
      </c>
      <c r="B1434" t="s">
        <v>320</v>
      </c>
      <c r="C1434">
        <v>2017</v>
      </c>
      <c r="D1434">
        <v>0.14299999999999999</v>
      </c>
      <c r="E1434">
        <v>0.19</v>
      </c>
      <c r="F1434">
        <v>0.05</v>
      </c>
      <c r="G1434">
        <v>0.03</v>
      </c>
      <c r="H1434">
        <v>110441</v>
      </c>
      <c r="J1434">
        <v>0.75700000000000001</v>
      </c>
    </row>
    <row r="1435" spans="1:10" x14ac:dyDescent="0.45">
      <c r="B1435" t="s">
        <v>565</v>
      </c>
      <c r="C1435">
        <v>2017</v>
      </c>
      <c r="D1435">
        <v>2645.9859999999999</v>
      </c>
    </row>
    <row r="1436" spans="1:10" x14ac:dyDescent="0.45">
      <c r="A1436" t="s">
        <v>321</v>
      </c>
      <c r="B1436" t="s">
        <v>322</v>
      </c>
      <c r="C1436">
        <v>2017</v>
      </c>
      <c r="D1436">
        <v>5.2210000000000001</v>
      </c>
      <c r="E1436">
        <v>12.93</v>
      </c>
      <c r="F1436">
        <v>3.49</v>
      </c>
      <c r="G1436">
        <v>1.0900000000000001</v>
      </c>
      <c r="H1436">
        <v>3180515</v>
      </c>
      <c r="I1436">
        <v>22402852864</v>
      </c>
      <c r="J1436">
        <v>38.689</v>
      </c>
    </row>
    <row r="1437" spans="1:10" x14ac:dyDescent="0.45">
      <c r="A1437" t="s">
        <v>567</v>
      </c>
      <c r="B1437" t="s">
        <v>566</v>
      </c>
      <c r="C1437">
        <v>2017</v>
      </c>
      <c r="H1437">
        <v>37069</v>
      </c>
    </row>
    <row r="1438" spans="1:10" x14ac:dyDescent="0.45">
      <c r="A1438" t="s">
        <v>323</v>
      </c>
      <c r="B1438" t="s">
        <v>324</v>
      </c>
      <c r="C1438">
        <v>2017</v>
      </c>
      <c r="D1438">
        <v>34.134999999999998</v>
      </c>
      <c r="E1438">
        <v>73.989999999999995</v>
      </c>
      <c r="F1438">
        <v>17.66</v>
      </c>
      <c r="G1438">
        <v>14.03</v>
      </c>
      <c r="H1438">
        <v>3096033</v>
      </c>
      <c r="I1438">
        <v>39174762496</v>
      </c>
      <c r="J1438">
        <v>65.152000000000001</v>
      </c>
    </row>
    <row r="1439" spans="1:10" x14ac:dyDescent="0.45">
      <c r="A1439" t="s">
        <v>325</v>
      </c>
      <c r="B1439" t="s">
        <v>326</v>
      </c>
      <c r="C1439">
        <v>2017</v>
      </c>
      <c r="D1439">
        <v>2.1030000000000002</v>
      </c>
      <c r="E1439">
        <v>3.58</v>
      </c>
      <c r="F1439">
        <v>0.82</v>
      </c>
      <c r="G1439">
        <v>0.17</v>
      </c>
      <c r="H1439">
        <v>632445</v>
      </c>
      <c r="I1439">
        <v>11443806208</v>
      </c>
      <c r="J1439">
        <v>12.433999999999999</v>
      </c>
    </row>
    <row r="1440" spans="1:10" x14ac:dyDescent="0.45">
      <c r="A1440" t="s">
        <v>327</v>
      </c>
      <c r="B1440" t="s">
        <v>328</v>
      </c>
      <c r="C1440">
        <v>2017</v>
      </c>
      <c r="D1440">
        <v>2.9000000000000001E-2</v>
      </c>
      <c r="H1440">
        <v>4723</v>
      </c>
      <c r="J1440">
        <v>0.123</v>
      </c>
    </row>
    <row r="1441" spans="1:10" x14ac:dyDescent="0.45">
      <c r="A1441" t="s">
        <v>329</v>
      </c>
      <c r="B1441" t="s">
        <v>330</v>
      </c>
      <c r="C1441">
        <v>2017</v>
      </c>
      <c r="D1441">
        <v>61.106999999999999</v>
      </c>
      <c r="E1441">
        <v>82.48</v>
      </c>
      <c r="F1441">
        <v>11.72</v>
      </c>
      <c r="G1441">
        <v>9.19</v>
      </c>
      <c r="H1441">
        <v>35528116</v>
      </c>
      <c r="I1441">
        <v>291271114752</v>
      </c>
      <c r="J1441">
        <v>233.80099999999999</v>
      </c>
    </row>
    <row r="1442" spans="1:10" x14ac:dyDescent="0.45">
      <c r="A1442" t="s">
        <v>331</v>
      </c>
      <c r="B1442" t="s">
        <v>332</v>
      </c>
      <c r="C1442">
        <v>2017</v>
      </c>
      <c r="D1442">
        <v>6.9050000000000002</v>
      </c>
      <c r="E1442">
        <v>107.7</v>
      </c>
      <c r="F1442">
        <v>26.37</v>
      </c>
      <c r="G1442">
        <v>20.54</v>
      </c>
      <c r="H1442">
        <v>28569448</v>
      </c>
      <c r="I1442">
        <v>28473886720</v>
      </c>
      <c r="J1442">
        <v>85.286000000000001</v>
      </c>
    </row>
    <row r="1443" spans="1:10" x14ac:dyDescent="0.45">
      <c r="A1443" t="s">
        <v>333</v>
      </c>
      <c r="B1443" t="s">
        <v>334</v>
      </c>
      <c r="C1443">
        <v>2017</v>
      </c>
      <c r="D1443">
        <v>23.63</v>
      </c>
      <c r="E1443">
        <v>233.22</v>
      </c>
      <c r="F1443">
        <v>75.83</v>
      </c>
      <c r="G1443">
        <v>26.02</v>
      </c>
      <c r="H1443">
        <v>52288344</v>
      </c>
      <c r="I1443">
        <v>298481287168</v>
      </c>
      <c r="J1443">
        <v>167.52699999999999</v>
      </c>
    </row>
    <row r="1444" spans="1:10" x14ac:dyDescent="0.45">
      <c r="A1444" t="s">
        <v>335</v>
      </c>
      <c r="B1444" t="s">
        <v>336</v>
      </c>
      <c r="C1444">
        <v>2017</v>
      </c>
      <c r="D1444">
        <v>4.2160000000000002</v>
      </c>
      <c r="E1444">
        <v>22.94</v>
      </c>
      <c r="F1444">
        <v>4.62</v>
      </c>
      <c r="G1444">
        <v>3.25</v>
      </c>
      <c r="H1444">
        <v>2364540</v>
      </c>
      <c r="I1444">
        <v>23016767488</v>
      </c>
      <c r="J1444">
        <v>23.574000000000002</v>
      </c>
    </row>
    <row r="1445" spans="1:10" x14ac:dyDescent="0.45">
      <c r="A1445" t="s">
        <v>337</v>
      </c>
      <c r="B1445" t="s">
        <v>338</v>
      </c>
      <c r="C1445">
        <v>2017</v>
      </c>
      <c r="D1445">
        <v>5.5E-2</v>
      </c>
      <c r="E1445">
        <v>0.06</v>
      </c>
      <c r="F1445">
        <v>0</v>
      </c>
      <c r="G1445">
        <v>0</v>
      </c>
      <c r="H1445">
        <v>11708</v>
      </c>
      <c r="J1445">
        <v>0.28699999999999998</v>
      </c>
    </row>
    <row r="1446" spans="1:10" x14ac:dyDescent="0.45">
      <c r="A1446" t="s">
        <v>339</v>
      </c>
      <c r="B1446" t="s">
        <v>340</v>
      </c>
      <c r="C1446">
        <v>2017</v>
      </c>
      <c r="D1446">
        <v>12.43</v>
      </c>
      <c r="E1446">
        <v>46.12</v>
      </c>
      <c r="F1446">
        <v>23.49</v>
      </c>
      <c r="G1446">
        <v>6.9</v>
      </c>
      <c r="H1446">
        <v>28183424</v>
      </c>
      <c r="I1446">
        <v>76399984640</v>
      </c>
      <c r="J1446">
        <v>45.509</v>
      </c>
    </row>
    <row r="1447" spans="1:10" x14ac:dyDescent="0.45">
      <c r="A1447" t="s">
        <v>341</v>
      </c>
      <c r="B1447" t="s">
        <v>342</v>
      </c>
      <c r="C1447">
        <v>2017</v>
      </c>
      <c r="D1447">
        <v>162.203</v>
      </c>
      <c r="E1447">
        <v>190.29</v>
      </c>
      <c r="F1447">
        <v>16.52</v>
      </c>
      <c r="G1447">
        <v>8.8000000000000007</v>
      </c>
      <c r="H1447">
        <v>17207204</v>
      </c>
      <c r="I1447">
        <v>799187927040</v>
      </c>
      <c r="J1447">
        <v>1051.377</v>
      </c>
    </row>
    <row r="1448" spans="1:10" x14ac:dyDescent="0.45">
      <c r="A1448" t="s">
        <v>343</v>
      </c>
      <c r="B1448" t="s">
        <v>344</v>
      </c>
      <c r="C1448">
        <v>2017</v>
      </c>
      <c r="D1448">
        <v>5.5839999999999996</v>
      </c>
      <c r="H1448">
        <v>284358</v>
      </c>
      <c r="J1448">
        <v>20.324000000000002</v>
      </c>
    </row>
    <row r="1449" spans="1:10" x14ac:dyDescent="0.45">
      <c r="A1449" t="s">
        <v>345</v>
      </c>
      <c r="B1449" t="s">
        <v>346</v>
      </c>
      <c r="C1449">
        <v>2017</v>
      </c>
      <c r="D1449">
        <v>35.686999999999998</v>
      </c>
      <c r="E1449">
        <v>73.12</v>
      </c>
      <c r="F1449">
        <v>32.96</v>
      </c>
      <c r="G1449">
        <v>15.03</v>
      </c>
      <c r="H1449">
        <v>4746253</v>
      </c>
      <c r="I1449">
        <v>165842092032</v>
      </c>
      <c r="J1449">
        <v>259.83600000000001</v>
      </c>
    </row>
    <row r="1450" spans="1:10" x14ac:dyDescent="0.45">
      <c r="A1450" t="s">
        <v>347</v>
      </c>
      <c r="B1450" t="s">
        <v>348</v>
      </c>
      <c r="C1450">
        <v>2017</v>
      </c>
      <c r="D1450">
        <v>5.4610000000000003</v>
      </c>
      <c r="E1450">
        <v>37.909999999999997</v>
      </c>
      <c r="F1450">
        <v>9</v>
      </c>
      <c r="G1450">
        <v>3.41</v>
      </c>
      <c r="H1450">
        <v>6480534</v>
      </c>
      <c r="I1450">
        <v>31419242496</v>
      </c>
      <c r="J1450">
        <v>28.36</v>
      </c>
    </row>
    <row r="1451" spans="1:10" x14ac:dyDescent="0.45">
      <c r="A1451" t="s">
        <v>349</v>
      </c>
      <c r="B1451" t="s">
        <v>350</v>
      </c>
      <c r="C1451">
        <v>2017</v>
      </c>
      <c r="D1451">
        <v>2.25</v>
      </c>
      <c r="E1451">
        <v>40.200000000000003</v>
      </c>
      <c r="F1451">
        <v>24.91</v>
      </c>
      <c r="G1451">
        <v>11.54</v>
      </c>
      <c r="H1451">
        <v>21737924</v>
      </c>
      <c r="I1451">
        <v>19142508544</v>
      </c>
      <c r="J1451">
        <v>9.4149999999999991</v>
      </c>
    </row>
    <row r="1452" spans="1:10" x14ac:dyDescent="0.45">
      <c r="A1452" t="s">
        <v>351</v>
      </c>
      <c r="B1452" t="s">
        <v>352</v>
      </c>
      <c r="C1452">
        <v>2017</v>
      </c>
      <c r="D1452">
        <v>112.759</v>
      </c>
      <c r="E1452">
        <v>357.48</v>
      </c>
      <c r="F1452">
        <v>149.06</v>
      </c>
      <c r="G1452">
        <v>39.82</v>
      </c>
      <c r="H1452">
        <v>193495904</v>
      </c>
      <c r="I1452">
        <v>1040791502848</v>
      </c>
      <c r="J1452">
        <v>456.42</v>
      </c>
    </row>
    <row r="1453" spans="1:10" x14ac:dyDescent="0.45">
      <c r="A1453" t="s">
        <v>353</v>
      </c>
      <c r="B1453" t="s">
        <v>354</v>
      </c>
      <c r="C1453">
        <v>2017</v>
      </c>
      <c r="D1453">
        <v>7.0000000000000001E-3</v>
      </c>
      <c r="E1453">
        <v>0.01</v>
      </c>
      <c r="F1453">
        <v>0</v>
      </c>
      <c r="G1453">
        <v>0</v>
      </c>
      <c r="H1453">
        <v>1891</v>
      </c>
      <c r="J1453">
        <v>0.03</v>
      </c>
    </row>
    <row r="1454" spans="1:10" x14ac:dyDescent="0.45">
      <c r="B1454" t="s">
        <v>568</v>
      </c>
      <c r="C1454">
        <v>2017</v>
      </c>
      <c r="D1454">
        <v>22272.572</v>
      </c>
    </row>
    <row r="1455" spans="1:10" x14ac:dyDescent="0.45">
      <c r="B1455" t="s">
        <v>355</v>
      </c>
      <c r="C1455">
        <v>2017</v>
      </c>
      <c r="D1455">
        <v>6418.2430000000004</v>
      </c>
      <c r="E1455">
        <v>7487.97</v>
      </c>
      <c r="F1455">
        <v>1022.95</v>
      </c>
      <c r="G1455">
        <v>379.57</v>
      </c>
      <c r="H1455">
        <v>581258143</v>
      </c>
      <c r="J1455">
        <v>32795.546999999999</v>
      </c>
    </row>
    <row r="1456" spans="1:10" x14ac:dyDescent="0.45">
      <c r="B1456" t="s">
        <v>569</v>
      </c>
      <c r="C1456">
        <v>2017</v>
      </c>
      <c r="D1456">
        <v>6245.0450000000001</v>
      </c>
    </row>
    <row r="1457" spans="1:10" x14ac:dyDescent="0.45">
      <c r="B1457" t="s">
        <v>356</v>
      </c>
      <c r="C1457">
        <v>2017</v>
      </c>
      <c r="D1457">
        <v>1206.08</v>
      </c>
    </row>
    <row r="1458" spans="1:10" x14ac:dyDescent="0.45">
      <c r="A1458" t="s">
        <v>357</v>
      </c>
      <c r="B1458" t="s">
        <v>358</v>
      </c>
      <c r="C1458">
        <v>2017</v>
      </c>
      <c r="D1458">
        <v>51.735999999999997</v>
      </c>
      <c r="E1458">
        <v>81.28</v>
      </c>
      <c r="F1458">
        <v>17.95</v>
      </c>
      <c r="G1458">
        <v>3.14</v>
      </c>
      <c r="H1458">
        <v>25516318</v>
      </c>
      <c r="I1458">
        <v>42247168000</v>
      </c>
      <c r="J1458">
        <v>93.337000000000003</v>
      </c>
    </row>
    <row r="1459" spans="1:10" x14ac:dyDescent="0.45">
      <c r="A1459" t="s">
        <v>359</v>
      </c>
      <c r="B1459" t="s">
        <v>360</v>
      </c>
      <c r="C1459">
        <v>2017</v>
      </c>
      <c r="D1459">
        <v>7.1520000000000001</v>
      </c>
      <c r="E1459">
        <v>10.53</v>
      </c>
      <c r="F1459">
        <v>2.4500000000000002</v>
      </c>
      <c r="G1459">
        <v>0.57999999999999996</v>
      </c>
      <c r="H1459">
        <v>2111982</v>
      </c>
      <c r="I1459">
        <v>26969989120</v>
      </c>
      <c r="J1459">
        <v>29.431999999999999</v>
      </c>
    </row>
    <row r="1460" spans="1:10" x14ac:dyDescent="0.45">
      <c r="A1460" t="s">
        <v>361</v>
      </c>
      <c r="B1460" t="s">
        <v>362</v>
      </c>
      <c r="C1460">
        <v>2017</v>
      </c>
      <c r="D1460">
        <v>44.164999999999999</v>
      </c>
      <c r="E1460">
        <v>34.4</v>
      </c>
      <c r="F1460">
        <v>4.6100000000000003</v>
      </c>
      <c r="G1460">
        <v>3.55</v>
      </c>
      <c r="H1460">
        <v>5277396</v>
      </c>
      <c r="I1460">
        <v>443618328576</v>
      </c>
      <c r="J1460">
        <v>558.88300000000004</v>
      </c>
    </row>
    <row r="1461" spans="1:10" x14ac:dyDescent="0.45">
      <c r="B1461" t="s">
        <v>570</v>
      </c>
      <c r="C1461">
        <v>2017</v>
      </c>
      <c r="D1461">
        <v>12526.735000000001</v>
      </c>
    </row>
    <row r="1462" spans="1:10" x14ac:dyDescent="0.45">
      <c r="B1462" t="s">
        <v>584</v>
      </c>
      <c r="C1462">
        <v>2017</v>
      </c>
    </row>
    <row r="1463" spans="1:10" x14ac:dyDescent="0.45">
      <c r="B1463" t="s">
        <v>363</v>
      </c>
      <c r="C1463">
        <v>2017</v>
      </c>
      <c r="D1463">
        <v>465.37</v>
      </c>
      <c r="E1463">
        <v>824.27</v>
      </c>
      <c r="F1463">
        <v>203.49</v>
      </c>
      <c r="G1463">
        <v>97.27</v>
      </c>
      <c r="H1463">
        <v>41817267</v>
      </c>
      <c r="J1463">
        <v>1861.806</v>
      </c>
    </row>
    <row r="1464" spans="1:10" x14ac:dyDescent="0.45">
      <c r="B1464" t="s">
        <v>571</v>
      </c>
      <c r="C1464">
        <v>2017</v>
      </c>
      <c r="D1464">
        <v>458.71</v>
      </c>
    </row>
    <row r="1465" spans="1:10" x14ac:dyDescent="0.45">
      <c r="A1465" t="s">
        <v>364</v>
      </c>
      <c r="B1465" t="s">
        <v>365</v>
      </c>
      <c r="C1465">
        <v>2017</v>
      </c>
      <c r="D1465">
        <v>69.230999999999995</v>
      </c>
      <c r="E1465">
        <v>94.13</v>
      </c>
      <c r="F1465">
        <v>19.010000000000002</v>
      </c>
      <c r="G1465">
        <v>1.03</v>
      </c>
      <c r="H1465">
        <v>4541853</v>
      </c>
      <c r="I1465">
        <v>169370533888</v>
      </c>
      <c r="J1465">
        <v>353.37799999999999</v>
      </c>
    </row>
    <row r="1466" spans="1:10" x14ac:dyDescent="0.45">
      <c r="A1466" t="s">
        <v>366</v>
      </c>
      <c r="B1466" t="s">
        <v>367</v>
      </c>
      <c r="C1466">
        <v>2017</v>
      </c>
      <c r="D1466">
        <v>216.15799999999999</v>
      </c>
      <c r="E1466">
        <v>433.73</v>
      </c>
      <c r="F1466">
        <v>154.09</v>
      </c>
      <c r="G1466">
        <v>64.63</v>
      </c>
      <c r="H1466">
        <v>216379648</v>
      </c>
      <c r="I1466">
        <v>1160950841344</v>
      </c>
      <c r="J1466">
        <v>940.99800000000005</v>
      </c>
    </row>
    <row r="1467" spans="1:10" x14ac:dyDescent="0.45">
      <c r="A1467" t="s">
        <v>368</v>
      </c>
      <c r="B1467" t="s">
        <v>369</v>
      </c>
      <c r="C1467">
        <v>2017</v>
      </c>
      <c r="D1467">
        <v>0.216</v>
      </c>
      <c r="E1467">
        <v>0.24</v>
      </c>
      <c r="F1467">
        <v>0.02</v>
      </c>
      <c r="G1467">
        <v>0</v>
      </c>
      <c r="H1467">
        <v>17857</v>
      </c>
    </row>
    <row r="1468" spans="1:10" x14ac:dyDescent="0.45">
      <c r="A1468" t="s">
        <v>370</v>
      </c>
      <c r="B1468" t="s">
        <v>371</v>
      </c>
      <c r="C1468">
        <v>2017</v>
      </c>
      <c r="D1468">
        <v>3.2679999999999998</v>
      </c>
      <c r="H1468">
        <v>4700954</v>
      </c>
      <c r="I1468">
        <v>23888596992</v>
      </c>
      <c r="J1468">
        <v>19.312999999999999</v>
      </c>
    </row>
    <row r="1469" spans="1:10" x14ac:dyDescent="0.45">
      <c r="A1469" t="s">
        <v>372</v>
      </c>
      <c r="B1469" t="s">
        <v>373</v>
      </c>
      <c r="C1469">
        <v>2017</v>
      </c>
      <c r="D1469">
        <v>11.223000000000001</v>
      </c>
      <c r="E1469">
        <v>21.51</v>
      </c>
      <c r="F1469">
        <v>4.82</v>
      </c>
      <c r="G1469">
        <v>1.23</v>
      </c>
      <c r="H1469">
        <v>4096071</v>
      </c>
      <c r="I1469">
        <v>83345989632</v>
      </c>
      <c r="J1469">
        <v>127.71599999999999</v>
      </c>
    </row>
    <row r="1470" spans="1:10" x14ac:dyDescent="0.45">
      <c r="B1470" t="s">
        <v>585</v>
      </c>
      <c r="C1470">
        <v>2017</v>
      </c>
    </row>
    <row r="1471" spans="1:10" x14ac:dyDescent="0.45">
      <c r="A1471" t="s">
        <v>375</v>
      </c>
      <c r="B1471" t="s">
        <v>376</v>
      </c>
      <c r="C1471">
        <v>2017</v>
      </c>
      <c r="D1471">
        <v>6.66</v>
      </c>
      <c r="E1471">
        <v>51.78</v>
      </c>
      <c r="F1471">
        <v>10.77</v>
      </c>
      <c r="G1471">
        <v>1.71</v>
      </c>
      <c r="H1471">
        <v>9114803</v>
      </c>
      <c r="J1471">
        <v>28.239000000000001</v>
      </c>
    </row>
    <row r="1472" spans="1:10" x14ac:dyDescent="0.45">
      <c r="A1472" t="s">
        <v>377</v>
      </c>
      <c r="B1472" t="s">
        <v>378</v>
      </c>
      <c r="C1472">
        <v>2017</v>
      </c>
      <c r="D1472">
        <v>7.9320000000000004</v>
      </c>
      <c r="E1472">
        <v>96.37</v>
      </c>
      <c r="F1472">
        <v>29.7</v>
      </c>
      <c r="G1472">
        <v>11.29</v>
      </c>
      <c r="H1472">
        <v>6355406</v>
      </c>
      <c r="I1472">
        <v>63939260416</v>
      </c>
      <c r="J1472">
        <v>148.94300000000001</v>
      </c>
    </row>
    <row r="1473" spans="1:10" x14ac:dyDescent="0.45">
      <c r="A1473" t="s">
        <v>379</v>
      </c>
      <c r="B1473" t="s">
        <v>380</v>
      </c>
      <c r="C1473">
        <v>2017</v>
      </c>
      <c r="D1473">
        <v>54.859000000000002</v>
      </c>
      <c r="E1473">
        <v>186.81</v>
      </c>
      <c r="F1473">
        <v>31.4</v>
      </c>
      <c r="G1473">
        <v>10.24</v>
      </c>
      <c r="H1473">
        <v>31605488</v>
      </c>
      <c r="I1473">
        <v>371568574464</v>
      </c>
      <c r="J1473">
        <v>303.58999999999997</v>
      </c>
    </row>
    <row r="1474" spans="1:10" x14ac:dyDescent="0.45">
      <c r="A1474" t="s">
        <v>381</v>
      </c>
      <c r="B1474" t="s">
        <v>382</v>
      </c>
      <c r="C1474">
        <v>2017</v>
      </c>
      <c r="D1474">
        <v>135.15</v>
      </c>
      <c r="E1474">
        <v>223.81</v>
      </c>
      <c r="F1474">
        <v>65.89</v>
      </c>
      <c r="G1474">
        <v>14.46</v>
      </c>
      <c r="H1474">
        <v>106738496</v>
      </c>
      <c r="I1474">
        <v>858818805760</v>
      </c>
      <c r="J1474">
        <v>532.61300000000006</v>
      </c>
    </row>
    <row r="1475" spans="1:10" x14ac:dyDescent="0.45">
      <c r="A1475" t="s">
        <v>383</v>
      </c>
      <c r="B1475" t="s">
        <v>384</v>
      </c>
      <c r="C1475">
        <v>2017</v>
      </c>
      <c r="D1475">
        <v>336.76499999999999</v>
      </c>
      <c r="E1475">
        <v>357.31</v>
      </c>
      <c r="F1475">
        <v>29.36</v>
      </c>
      <c r="G1475">
        <v>24.13</v>
      </c>
      <c r="H1475">
        <v>38532816</v>
      </c>
      <c r="I1475">
        <v>999989641216</v>
      </c>
      <c r="J1475">
        <v>1205.9010000000001</v>
      </c>
    </row>
    <row r="1476" spans="1:10" x14ac:dyDescent="0.45">
      <c r="A1476" t="s">
        <v>385</v>
      </c>
      <c r="B1476" t="s">
        <v>386</v>
      </c>
      <c r="C1476">
        <v>2017</v>
      </c>
      <c r="D1476">
        <v>55.106000000000002</v>
      </c>
      <c r="E1476">
        <v>71.73</v>
      </c>
      <c r="F1476">
        <v>11.82</v>
      </c>
      <c r="G1476">
        <v>3.52</v>
      </c>
      <c r="H1476">
        <v>10307528</v>
      </c>
      <c r="I1476">
        <v>269243023360</v>
      </c>
      <c r="J1476">
        <v>301.87799999999999</v>
      </c>
    </row>
    <row r="1477" spans="1:10" x14ac:dyDescent="0.45">
      <c r="A1477" t="s">
        <v>387</v>
      </c>
      <c r="B1477" t="s">
        <v>388</v>
      </c>
      <c r="C1477">
        <v>2017</v>
      </c>
      <c r="H1477">
        <v>3366407</v>
      </c>
      <c r="I1477">
        <v>118786080768</v>
      </c>
      <c r="J1477">
        <v>85.239000000000004</v>
      </c>
    </row>
    <row r="1478" spans="1:10" x14ac:dyDescent="0.45">
      <c r="A1478" t="s">
        <v>389</v>
      </c>
      <c r="B1478" t="s">
        <v>390</v>
      </c>
      <c r="C1478">
        <v>2017</v>
      </c>
      <c r="D1478">
        <v>100.111</v>
      </c>
      <c r="E1478">
        <v>119.44</v>
      </c>
      <c r="F1478">
        <v>30.71</v>
      </c>
      <c r="G1478">
        <v>0.62</v>
      </c>
      <c r="H1478">
        <v>2711764</v>
      </c>
      <c r="I1478">
        <v>394755702784</v>
      </c>
      <c r="J1478">
        <v>561.03499999999997</v>
      </c>
    </row>
    <row r="1479" spans="1:10" x14ac:dyDescent="0.45">
      <c r="A1479" t="s">
        <v>392</v>
      </c>
      <c r="B1479" t="s">
        <v>393</v>
      </c>
      <c r="C1479">
        <v>2017</v>
      </c>
      <c r="D1479">
        <v>79.649000000000001</v>
      </c>
      <c r="E1479">
        <v>79.34</v>
      </c>
      <c r="F1479">
        <v>17.059999999999999</v>
      </c>
      <c r="G1479">
        <v>9.17</v>
      </c>
      <c r="H1479">
        <v>19698852</v>
      </c>
      <c r="I1479">
        <v>369827774464</v>
      </c>
      <c r="J1479">
        <v>388.99700000000001</v>
      </c>
    </row>
    <row r="1480" spans="1:10" x14ac:dyDescent="0.45">
      <c r="A1480" t="s">
        <v>394</v>
      </c>
      <c r="B1480" t="s">
        <v>395</v>
      </c>
      <c r="C1480">
        <v>2017</v>
      </c>
      <c r="D1480">
        <v>1666.1210000000001</v>
      </c>
      <c r="E1480">
        <v>1750.27</v>
      </c>
      <c r="F1480">
        <v>597.32000000000005</v>
      </c>
      <c r="G1480">
        <v>66.349999999999994</v>
      </c>
      <c r="H1480">
        <v>145452544</v>
      </c>
      <c r="I1480">
        <v>3524075192320</v>
      </c>
      <c r="J1480">
        <v>8141.66</v>
      </c>
    </row>
    <row r="1481" spans="1:10" x14ac:dyDescent="0.45">
      <c r="A1481" t="s">
        <v>396</v>
      </c>
      <c r="B1481" t="s">
        <v>397</v>
      </c>
      <c r="C1481">
        <v>2017</v>
      </c>
      <c r="D1481">
        <v>1.155</v>
      </c>
      <c r="E1481">
        <v>7.18</v>
      </c>
      <c r="F1481">
        <v>2.5</v>
      </c>
      <c r="G1481">
        <v>1.94</v>
      </c>
      <c r="H1481">
        <v>12230343</v>
      </c>
      <c r="I1481">
        <v>21167263744</v>
      </c>
      <c r="J1481">
        <v>5.6120000000000001</v>
      </c>
    </row>
    <row r="1482" spans="1:10" x14ac:dyDescent="0.45">
      <c r="B1482" t="s">
        <v>586</v>
      </c>
      <c r="C1482">
        <v>2017</v>
      </c>
    </row>
    <row r="1483" spans="1:10" x14ac:dyDescent="0.45">
      <c r="A1483" t="s">
        <v>399</v>
      </c>
      <c r="B1483" t="s">
        <v>400</v>
      </c>
      <c r="C1483">
        <v>2017</v>
      </c>
      <c r="D1483">
        <v>1.0999999999999999E-2</v>
      </c>
      <c r="H1483">
        <v>5521</v>
      </c>
      <c r="J1483">
        <v>4.2000000000000003E-2</v>
      </c>
    </row>
    <row r="1484" spans="1:10" x14ac:dyDescent="0.45">
      <c r="A1484" t="s">
        <v>401</v>
      </c>
      <c r="B1484" t="s">
        <v>402</v>
      </c>
      <c r="C1484">
        <v>2017</v>
      </c>
      <c r="D1484">
        <v>0.24199999999999999</v>
      </c>
      <c r="E1484">
        <v>0.34</v>
      </c>
      <c r="F1484">
        <v>0.08</v>
      </c>
      <c r="G1484">
        <v>0.01</v>
      </c>
      <c r="H1484">
        <v>47811</v>
      </c>
      <c r="J1484">
        <v>1.097</v>
      </c>
    </row>
    <row r="1485" spans="1:10" x14ac:dyDescent="0.45">
      <c r="A1485" t="s">
        <v>403</v>
      </c>
      <c r="B1485" t="s">
        <v>404</v>
      </c>
      <c r="C1485">
        <v>2017</v>
      </c>
      <c r="D1485">
        <v>0.49099999999999999</v>
      </c>
      <c r="E1485">
        <v>0.72</v>
      </c>
      <c r="F1485">
        <v>0.27</v>
      </c>
      <c r="G1485">
        <v>0.03</v>
      </c>
      <c r="H1485">
        <v>177175</v>
      </c>
      <c r="I1485">
        <v>1722539136</v>
      </c>
      <c r="J1485">
        <v>2.0169999999999999</v>
      </c>
    </row>
    <row r="1486" spans="1:10" x14ac:dyDescent="0.45">
      <c r="A1486" t="s">
        <v>405</v>
      </c>
      <c r="B1486" t="s">
        <v>406</v>
      </c>
      <c r="C1486">
        <v>2017</v>
      </c>
      <c r="D1486">
        <v>6.6000000000000003E-2</v>
      </c>
      <c r="H1486">
        <v>5980</v>
      </c>
      <c r="J1486">
        <v>0.39900000000000002</v>
      </c>
    </row>
    <row r="1487" spans="1:10" x14ac:dyDescent="0.45">
      <c r="A1487" t="s">
        <v>407</v>
      </c>
      <c r="B1487" t="s">
        <v>408</v>
      </c>
      <c r="C1487">
        <v>2017</v>
      </c>
      <c r="D1487">
        <v>0.216</v>
      </c>
      <c r="E1487">
        <v>0.31</v>
      </c>
      <c r="F1487">
        <v>7.0000000000000007E-2</v>
      </c>
      <c r="G1487">
        <v>0.01</v>
      </c>
      <c r="H1487">
        <v>105568</v>
      </c>
      <c r="J1487">
        <v>1.1439999999999999</v>
      </c>
    </row>
    <row r="1488" spans="1:10" x14ac:dyDescent="0.45">
      <c r="A1488" t="s">
        <v>409</v>
      </c>
      <c r="B1488" t="s">
        <v>410</v>
      </c>
      <c r="C1488">
        <v>2017</v>
      </c>
      <c r="D1488">
        <v>0.245</v>
      </c>
      <c r="E1488">
        <v>0.7</v>
      </c>
      <c r="F1488">
        <v>0.28000000000000003</v>
      </c>
      <c r="G1488">
        <v>0.05</v>
      </c>
      <c r="H1488">
        <v>207642</v>
      </c>
      <c r="J1488">
        <v>1.526</v>
      </c>
    </row>
    <row r="1489" spans="1:10" x14ac:dyDescent="0.45">
      <c r="A1489" t="s">
        <v>573</v>
      </c>
      <c r="B1489" t="s">
        <v>572</v>
      </c>
      <c r="C1489">
        <v>2017</v>
      </c>
      <c r="H1489">
        <v>34081</v>
      </c>
    </row>
    <row r="1490" spans="1:10" x14ac:dyDescent="0.45">
      <c r="A1490" t="s">
        <v>411</v>
      </c>
      <c r="B1490" t="s">
        <v>412</v>
      </c>
      <c r="C1490">
        <v>2017</v>
      </c>
      <c r="D1490">
        <v>0.13900000000000001</v>
      </c>
      <c r="E1490">
        <v>0.38</v>
      </c>
      <c r="F1490">
        <v>0.01</v>
      </c>
      <c r="G1490">
        <v>0.02</v>
      </c>
      <c r="H1490">
        <v>208050</v>
      </c>
      <c r="I1490">
        <v>748015744</v>
      </c>
      <c r="J1490">
        <v>0.67600000000000005</v>
      </c>
    </row>
    <row r="1491" spans="1:10" x14ac:dyDescent="0.45">
      <c r="A1491" t="s">
        <v>413</v>
      </c>
      <c r="B1491" t="s">
        <v>414</v>
      </c>
      <c r="C1491">
        <v>2017</v>
      </c>
      <c r="D1491">
        <v>680.85400000000004</v>
      </c>
      <c r="E1491">
        <v>728.09</v>
      </c>
      <c r="F1491">
        <v>103.78</v>
      </c>
      <c r="G1491">
        <v>8.23</v>
      </c>
      <c r="H1491">
        <v>34193120</v>
      </c>
      <c r="I1491">
        <v>1637482233856</v>
      </c>
      <c r="J1491">
        <v>3181.819</v>
      </c>
    </row>
    <row r="1492" spans="1:10" x14ac:dyDescent="0.45">
      <c r="A1492" t="s">
        <v>415</v>
      </c>
      <c r="B1492" t="s">
        <v>416</v>
      </c>
      <c r="C1492">
        <v>2017</v>
      </c>
      <c r="D1492">
        <v>10.76</v>
      </c>
      <c r="E1492">
        <v>32.08</v>
      </c>
      <c r="F1492">
        <v>10.92</v>
      </c>
      <c r="G1492">
        <v>5.6</v>
      </c>
      <c r="H1492">
        <v>15157793</v>
      </c>
      <c r="I1492">
        <v>40244772864</v>
      </c>
      <c r="J1492">
        <v>38.04</v>
      </c>
    </row>
    <row r="1493" spans="1:10" x14ac:dyDescent="0.45">
      <c r="A1493" t="s">
        <v>417</v>
      </c>
      <c r="B1493" t="s">
        <v>418</v>
      </c>
      <c r="C1493">
        <v>2017</v>
      </c>
      <c r="D1493">
        <v>45.53</v>
      </c>
      <c r="E1493">
        <v>63.27</v>
      </c>
      <c r="F1493">
        <v>11.48</v>
      </c>
      <c r="G1493">
        <v>3.95</v>
      </c>
      <c r="H1493">
        <v>7464882</v>
      </c>
      <c r="I1493">
        <v>95918284800</v>
      </c>
      <c r="J1493">
        <v>196.767</v>
      </c>
    </row>
    <row r="1494" spans="1:10" x14ac:dyDescent="0.45">
      <c r="A1494" t="s">
        <v>419</v>
      </c>
      <c r="B1494" t="s">
        <v>420</v>
      </c>
      <c r="C1494">
        <v>2017</v>
      </c>
      <c r="D1494">
        <v>0.57499999999999996</v>
      </c>
      <c r="E1494">
        <v>0.72</v>
      </c>
      <c r="F1494">
        <v>0.09</v>
      </c>
      <c r="G1494">
        <v>0</v>
      </c>
      <c r="H1494">
        <v>101828</v>
      </c>
      <c r="I1494">
        <v>2589720576</v>
      </c>
      <c r="J1494">
        <v>5.2670000000000003</v>
      </c>
    </row>
    <row r="1495" spans="1:10" x14ac:dyDescent="0.45">
      <c r="A1495" t="s">
        <v>421</v>
      </c>
      <c r="B1495" t="s">
        <v>422</v>
      </c>
      <c r="C1495">
        <v>2017</v>
      </c>
      <c r="D1495">
        <v>1.0880000000000001</v>
      </c>
      <c r="E1495">
        <v>9.7100000000000009</v>
      </c>
      <c r="F1495">
        <v>3.87</v>
      </c>
      <c r="G1495">
        <v>1.23</v>
      </c>
      <c r="H1495">
        <v>7677570</v>
      </c>
      <c r="I1495">
        <v>10133819392</v>
      </c>
      <c r="J1495">
        <v>4.4050000000000002</v>
      </c>
    </row>
    <row r="1496" spans="1:10" x14ac:dyDescent="0.45">
      <c r="A1496" t="s">
        <v>423</v>
      </c>
      <c r="B1496" t="s">
        <v>424</v>
      </c>
      <c r="C1496">
        <v>2017</v>
      </c>
      <c r="D1496">
        <v>40.015000000000001</v>
      </c>
      <c r="E1496">
        <v>65.77</v>
      </c>
      <c r="F1496">
        <v>4.0599999999999996</v>
      </c>
      <c r="G1496">
        <v>9.17</v>
      </c>
      <c r="H1496">
        <v>5764489</v>
      </c>
      <c r="I1496">
        <v>396507480064</v>
      </c>
      <c r="J1496">
        <v>949.99599999999998</v>
      </c>
    </row>
    <row r="1497" spans="1:10" x14ac:dyDescent="0.45">
      <c r="A1497" t="s">
        <v>425</v>
      </c>
      <c r="B1497" t="s">
        <v>426</v>
      </c>
      <c r="C1497">
        <v>2017</v>
      </c>
      <c r="D1497">
        <v>0.70699999999999996</v>
      </c>
      <c r="H1497">
        <v>41901</v>
      </c>
    </row>
    <row r="1498" spans="1:10" x14ac:dyDescent="0.45">
      <c r="A1498" t="s">
        <v>427</v>
      </c>
      <c r="B1498" t="s">
        <v>428</v>
      </c>
      <c r="C1498">
        <v>2017</v>
      </c>
      <c r="D1498">
        <v>36.113999999999997</v>
      </c>
      <c r="E1498">
        <v>39.4</v>
      </c>
      <c r="F1498">
        <v>4.26</v>
      </c>
      <c r="G1498">
        <v>1.96</v>
      </c>
      <c r="H1498">
        <v>5439418</v>
      </c>
      <c r="I1498">
        <v>140963397632</v>
      </c>
      <c r="J1498">
        <v>194.595</v>
      </c>
    </row>
    <row r="1499" spans="1:10" x14ac:dyDescent="0.45">
      <c r="A1499" t="s">
        <v>429</v>
      </c>
      <c r="B1499" t="s">
        <v>430</v>
      </c>
      <c r="C1499">
        <v>2017</v>
      </c>
      <c r="D1499">
        <v>14.617000000000001</v>
      </c>
      <c r="E1499">
        <v>17.45</v>
      </c>
      <c r="F1499">
        <v>1.79</v>
      </c>
      <c r="G1499">
        <v>0.81</v>
      </c>
      <c r="H1499">
        <v>2098396</v>
      </c>
      <c r="I1499">
        <v>58049191936</v>
      </c>
      <c r="J1499">
        <v>80.838999999999999</v>
      </c>
    </row>
    <row r="1500" spans="1:10" x14ac:dyDescent="0.45">
      <c r="A1500" t="s">
        <v>431</v>
      </c>
      <c r="B1500" t="s">
        <v>432</v>
      </c>
      <c r="C1500">
        <v>2017</v>
      </c>
      <c r="D1500">
        <v>0.28599999999999998</v>
      </c>
      <c r="E1500">
        <v>46.24</v>
      </c>
      <c r="F1500">
        <v>0.39</v>
      </c>
      <c r="G1500">
        <v>0.02</v>
      </c>
      <c r="H1500">
        <v>643641</v>
      </c>
      <c r="J1500">
        <v>1.327</v>
      </c>
    </row>
    <row r="1501" spans="1:10" x14ac:dyDescent="0.45">
      <c r="A1501" t="s">
        <v>433</v>
      </c>
      <c r="B1501" t="s">
        <v>434</v>
      </c>
      <c r="C1501">
        <v>2017</v>
      </c>
      <c r="D1501">
        <v>0.63800000000000001</v>
      </c>
      <c r="E1501">
        <v>42.98</v>
      </c>
      <c r="F1501">
        <v>18.309999999999999</v>
      </c>
      <c r="G1501">
        <v>6.41</v>
      </c>
      <c r="H1501">
        <v>14864224</v>
      </c>
      <c r="J1501">
        <v>3.6280000000000001</v>
      </c>
    </row>
    <row r="1502" spans="1:10" x14ac:dyDescent="0.45">
      <c r="A1502" t="s">
        <v>435</v>
      </c>
      <c r="B1502" t="s">
        <v>436</v>
      </c>
      <c r="C1502">
        <v>2017</v>
      </c>
      <c r="D1502">
        <v>439.38</v>
      </c>
      <c r="E1502">
        <v>551.25</v>
      </c>
      <c r="F1502">
        <v>74.42</v>
      </c>
      <c r="G1502">
        <v>19.63</v>
      </c>
      <c r="H1502">
        <v>56641208</v>
      </c>
      <c r="I1502">
        <v>668014870528</v>
      </c>
      <c r="J1502">
        <v>1474.569</v>
      </c>
    </row>
    <row r="1503" spans="1:10" x14ac:dyDescent="0.45">
      <c r="B1503" t="s">
        <v>437</v>
      </c>
      <c r="C1503">
        <v>2017</v>
      </c>
      <c r="D1503">
        <v>1133.713</v>
      </c>
      <c r="E1503">
        <v>3175.07</v>
      </c>
      <c r="F1503">
        <v>993.71</v>
      </c>
      <c r="G1503">
        <v>323.36</v>
      </c>
      <c r="H1503">
        <v>420982650</v>
      </c>
      <c r="J1503">
        <v>7175.9610000000002</v>
      </c>
    </row>
    <row r="1504" spans="1:10" x14ac:dyDescent="0.45">
      <c r="B1504" t="s">
        <v>574</v>
      </c>
      <c r="C1504">
        <v>2017</v>
      </c>
      <c r="D1504">
        <v>1133.713</v>
      </c>
    </row>
    <row r="1505" spans="1:10" x14ac:dyDescent="0.45">
      <c r="A1505" t="s">
        <v>438</v>
      </c>
      <c r="B1505" t="s">
        <v>439</v>
      </c>
      <c r="C1505">
        <v>2017</v>
      </c>
      <c r="D1505">
        <v>654.53700000000003</v>
      </c>
      <c r="E1505">
        <v>661.65</v>
      </c>
      <c r="F1505">
        <v>22.3</v>
      </c>
      <c r="G1505">
        <v>10.18</v>
      </c>
      <c r="H1505">
        <v>51511640</v>
      </c>
      <c r="I1505">
        <v>1907555696640</v>
      </c>
      <c r="J1505">
        <v>3446.665</v>
      </c>
    </row>
    <row r="1506" spans="1:10" x14ac:dyDescent="0.45">
      <c r="A1506" t="s">
        <v>440</v>
      </c>
      <c r="B1506" t="s">
        <v>441</v>
      </c>
      <c r="C1506">
        <v>2017</v>
      </c>
      <c r="D1506">
        <v>1.4550000000000001</v>
      </c>
      <c r="E1506">
        <v>64.09</v>
      </c>
      <c r="F1506">
        <v>30.02</v>
      </c>
      <c r="G1506">
        <v>20.84</v>
      </c>
      <c r="H1506">
        <v>10658230</v>
      </c>
      <c r="J1506">
        <v>6.7729999999999997</v>
      </c>
    </row>
    <row r="1507" spans="1:10" x14ac:dyDescent="0.45">
      <c r="A1507" t="s">
        <v>442</v>
      </c>
      <c r="B1507" t="s">
        <v>443</v>
      </c>
      <c r="C1507">
        <v>2017</v>
      </c>
      <c r="D1507">
        <v>273.59199999999998</v>
      </c>
      <c r="E1507">
        <v>319.43</v>
      </c>
      <c r="F1507">
        <v>38.9</v>
      </c>
      <c r="G1507">
        <v>20.72</v>
      </c>
      <c r="H1507">
        <v>46584168</v>
      </c>
      <c r="I1507">
        <v>1458021990400</v>
      </c>
      <c r="J1507">
        <v>1608.1110000000001</v>
      </c>
    </row>
    <row r="1508" spans="1:10" x14ac:dyDescent="0.45">
      <c r="A1508" t="s">
        <v>444</v>
      </c>
      <c r="B1508" t="s">
        <v>445</v>
      </c>
      <c r="C1508">
        <v>2017</v>
      </c>
      <c r="D1508">
        <v>22.873000000000001</v>
      </c>
      <c r="E1508">
        <v>35.65</v>
      </c>
      <c r="F1508">
        <v>7.38</v>
      </c>
      <c r="G1508">
        <v>2.1800000000000002</v>
      </c>
      <c r="H1508">
        <v>21506816</v>
      </c>
      <c r="I1508">
        <v>245345992704</v>
      </c>
      <c r="J1508">
        <v>101.64700000000001</v>
      </c>
    </row>
    <row r="1509" spans="1:10" x14ac:dyDescent="0.45">
      <c r="B1509" t="s">
        <v>587</v>
      </c>
      <c r="C1509">
        <v>2017</v>
      </c>
    </row>
    <row r="1510" spans="1:10" x14ac:dyDescent="0.45">
      <c r="A1510" t="s">
        <v>447</v>
      </c>
      <c r="B1510" t="s">
        <v>448</v>
      </c>
      <c r="C1510">
        <v>2017</v>
      </c>
      <c r="D1510">
        <v>20.492999999999999</v>
      </c>
      <c r="E1510">
        <v>126.93</v>
      </c>
      <c r="F1510">
        <v>54.58</v>
      </c>
      <c r="G1510">
        <v>28.88</v>
      </c>
      <c r="H1510">
        <v>40679820</v>
      </c>
      <c r="J1510">
        <v>107.986</v>
      </c>
    </row>
    <row r="1511" spans="1:10" x14ac:dyDescent="0.45">
      <c r="A1511" t="s">
        <v>449</v>
      </c>
      <c r="B1511" t="s">
        <v>450</v>
      </c>
      <c r="C1511">
        <v>2017</v>
      </c>
      <c r="D1511">
        <v>2.4260000000000002</v>
      </c>
      <c r="E1511">
        <v>13.35</v>
      </c>
      <c r="F1511">
        <v>1.38</v>
      </c>
      <c r="G1511">
        <v>0.22</v>
      </c>
      <c r="H1511">
        <v>587566</v>
      </c>
      <c r="J1511">
        <v>12.749000000000001</v>
      </c>
    </row>
    <row r="1512" spans="1:10" x14ac:dyDescent="0.45">
      <c r="A1512" t="s">
        <v>451</v>
      </c>
      <c r="B1512" t="s">
        <v>452</v>
      </c>
      <c r="C1512">
        <v>2017</v>
      </c>
      <c r="D1512">
        <v>42.457000000000001</v>
      </c>
      <c r="E1512">
        <v>38.229999999999997</v>
      </c>
      <c r="F1512">
        <v>5.12</v>
      </c>
      <c r="G1512">
        <v>6.15</v>
      </c>
      <c r="H1512">
        <v>10058191</v>
      </c>
      <c r="I1512">
        <v>454543736832</v>
      </c>
      <c r="J1512">
        <v>637.86599999999999</v>
      </c>
    </row>
    <row r="1513" spans="1:10" x14ac:dyDescent="0.45">
      <c r="A1513" t="s">
        <v>453</v>
      </c>
      <c r="B1513" t="s">
        <v>454</v>
      </c>
      <c r="C1513">
        <v>2017</v>
      </c>
      <c r="D1513">
        <v>38.171999999999997</v>
      </c>
      <c r="E1513">
        <v>46.2</v>
      </c>
      <c r="F1513">
        <v>5.16</v>
      </c>
      <c r="G1513">
        <v>2.4900000000000002</v>
      </c>
      <c r="H1513">
        <v>8451688</v>
      </c>
      <c r="I1513">
        <v>517730729984</v>
      </c>
      <c r="J1513">
        <v>316.84699999999998</v>
      </c>
    </row>
    <row r="1514" spans="1:10" x14ac:dyDescent="0.45">
      <c r="A1514" t="s">
        <v>455</v>
      </c>
      <c r="B1514" t="s">
        <v>456</v>
      </c>
      <c r="C1514">
        <v>2017</v>
      </c>
      <c r="D1514">
        <v>28.443999999999999</v>
      </c>
      <c r="E1514">
        <v>45.71</v>
      </c>
      <c r="F1514">
        <v>14.91</v>
      </c>
      <c r="G1514">
        <v>2.7</v>
      </c>
      <c r="H1514">
        <v>18983370</v>
      </c>
      <c r="I1514">
        <v>55368777728</v>
      </c>
      <c r="J1514">
        <v>119.593</v>
      </c>
    </row>
    <row r="1515" spans="1:10" x14ac:dyDescent="0.45">
      <c r="A1515" t="s">
        <v>457</v>
      </c>
      <c r="B1515" t="s">
        <v>458</v>
      </c>
      <c r="C1515">
        <v>2017</v>
      </c>
      <c r="D1515">
        <v>285.24700000000001</v>
      </c>
      <c r="H1515">
        <v>23665028</v>
      </c>
      <c r="I1515">
        <v>1013917548544</v>
      </c>
      <c r="J1515">
        <v>1350.777</v>
      </c>
    </row>
    <row r="1516" spans="1:10" x14ac:dyDescent="0.45">
      <c r="A1516" t="s">
        <v>459</v>
      </c>
      <c r="B1516" t="s">
        <v>460</v>
      </c>
      <c r="C1516">
        <v>2017</v>
      </c>
      <c r="D1516">
        <v>6.8579999999999997</v>
      </c>
      <c r="E1516">
        <v>14.49</v>
      </c>
      <c r="F1516">
        <v>5.52</v>
      </c>
      <c r="G1516">
        <v>1.97</v>
      </c>
      <c r="H1516">
        <v>8925529</v>
      </c>
      <c r="I1516">
        <v>35607220224</v>
      </c>
      <c r="J1516">
        <v>66.412999999999997</v>
      </c>
    </row>
    <row r="1517" spans="1:10" x14ac:dyDescent="0.45">
      <c r="A1517" t="s">
        <v>461</v>
      </c>
      <c r="B1517" t="s">
        <v>462</v>
      </c>
      <c r="C1517">
        <v>2017</v>
      </c>
      <c r="D1517">
        <v>11.234</v>
      </c>
      <c r="E1517">
        <v>153.04</v>
      </c>
      <c r="F1517">
        <v>46.64</v>
      </c>
      <c r="G1517">
        <v>30.36</v>
      </c>
      <c r="H1517">
        <v>56267040</v>
      </c>
      <c r="I1517">
        <v>151520329728</v>
      </c>
      <c r="J1517">
        <v>52.417000000000002</v>
      </c>
    </row>
    <row r="1518" spans="1:10" x14ac:dyDescent="0.45">
      <c r="A1518" t="s">
        <v>463</v>
      </c>
      <c r="B1518" t="s">
        <v>464</v>
      </c>
      <c r="C1518">
        <v>2017</v>
      </c>
      <c r="D1518">
        <v>283.34800000000001</v>
      </c>
      <c r="E1518">
        <v>430.74</v>
      </c>
      <c r="F1518">
        <v>79.81</v>
      </c>
      <c r="G1518">
        <v>24.29</v>
      </c>
      <c r="H1518">
        <v>70898208</v>
      </c>
      <c r="I1518">
        <v>1079232954368</v>
      </c>
      <c r="J1518">
        <v>1436.7280000000001</v>
      </c>
    </row>
    <row r="1519" spans="1:10" x14ac:dyDescent="0.45">
      <c r="A1519" t="s">
        <v>467</v>
      </c>
      <c r="B1519" t="s">
        <v>468</v>
      </c>
      <c r="C1519">
        <v>2017</v>
      </c>
      <c r="D1519">
        <v>1.9910000000000001</v>
      </c>
      <c r="E1519">
        <v>8.0299999999999994</v>
      </c>
      <c r="F1519">
        <v>2.69</v>
      </c>
      <c r="G1519">
        <v>1.73</v>
      </c>
      <c r="H1519">
        <v>7852799</v>
      </c>
      <c r="I1519">
        <v>11293046784</v>
      </c>
      <c r="J1519">
        <v>8.4220000000000006</v>
      </c>
    </row>
    <row r="1520" spans="1:10" x14ac:dyDescent="0.45">
      <c r="A1520" t="s">
        <v>469</v>
      </c>
      <c r="B1520" t="s">
        <v>470</v>
      </c>
      <c r="C1520">
        <v>2017</v>
      </c>
      <c r="D1520">
        <v>0.13600000000000001</v>
      </c>
      <c r="E1520">
        <v>0.28000000000000003</v>
      </c>
      <c r="F1520">
        <v>0.09</v>
      </c>
      <c r="G1520">
        <v>0.05</v>
      </c>
      <c r="H1520">
        <v>105430</v>
      </c>
      <c r="J1520">
        <v>0.72</v>
      </c>
    </row>
    <row r="1521" spans="1:10" x14ac:dyDescent="0.45">
      <c r="A1521" t="s">
        <v>471</v>
      </c>
      <c r="B1521" t="s">
        <v>472</v>
      </c>
      <c r="C1521">
        <v>2017</v>
      </c>
      <c r="D1521">
        <v>40.317999999999998</v>
      </c>
      <c r="E1521">
        <v>29.48</v>
      </c>
      <c r="F1521">
        <v>7.48</v>
      </c>
      <c r="G1521">
        <v>0.43</v>
      </c>
      <c r="H1521">
        <v>1478616</v>
      </c>
      <c r="I1521">
        <v>34782568448</v>
      </c>
      <c r="J1521">
        <v>209.28700000000001</v>
      </c>
    </row>
    <row r="1522" spans="1:10" x14ac:dyDescent="0.45">
      <c r="A1522" t="s">
        <v>473</v>
      </c>
      <c r="B1522" t="s">
        <v>474</v>
      </c>
      <c r="C1522">
        <v>2017</v>
      </c>
      <c r="D1522">
        <v>31.271999999999998</v>
      </c>
      <c r="E1522">
        <v>38.159999999999997</v>
      </c>
      <c r="F1522">
        <v>6.74</v>
      </c>
      <c r="G1522">
        <v>3.21</v>
      </c>
      <c r="H1522">
        <v>11811441</v>
      </c>
      <c r="I1522">
        <v>126940405760</v>
      </c>
      <c r="J1522">
        <v>118.583</v>
      </c>
    </row>
    <row r="1523" spans="1:10" x14ac:dyDescent="0.45">
      <c r="A1523" t="s">
        <v>475</v>
      </c>
      <c r="B1523" t="s">
        <v>476</v>
      </c>
      <c r="C1523">
        <v>2017</v>
      </c>
      <c r="D1523">
        <v>430.90100000000001</v>
      </c>
      <c r="E1523">
        <v>474.47</v>
      </c>
      <c r="F1523">
        <v>44.98</v>
      </c>
      <c r="G1523">
        <v>32.869999999999997</v>
      </c>
      <c r="H1523">
        <v>82089824</v>
      </c>
      <c r="I1523">
        <v>1610456629248</v>
      </c>
      <c r="J1523">
        <v>1787.4010000000001</v>
      </c>
    </row>
    <row r="1524" spans="1:10" x14ac:dyDescent="0.45">
      <c r="A1524" t="s">
        <v>477</v>
      </c>
      <c r="B1524" t="s">
        <v>478</v>
      </c>
      <c r="C1524">
        <v>2017</v>
      </c>
      <c r="D1524">
        <v>64.36</v>
      </c>
      <c r="E1524">
        <v>196.84</v>
      </c>
      <c r="F1524">
        <v>126.62</v>
      </c>
      <c r="G1524">
        <v>5.99</v>
      </c>
      <c r="H1524">
        <v>5968388</v>
      </c>
      <c r="I1524">
        <v>134137528320</v>
      </c>
      <c r="J1524">
        <v>326.02600000000001</v>
      </c>
    </row>
    <row r="1525" spans="1:10" x14ac:dyDescent="0.45">
      <c r="A1525" t="s">
        <v>479</v>
      </c>
      <c r="B1525" t="s">
        <v>480</v>
      </c>
      <c r="C1525">
        <v>2017</v>
      </c>
      <c r="D1525">
        <v>0.35199999999999998</v>
      </c>
      <c r="H1525">
        <v>39865</v>
      </c>
      <c r="J1525">
        <v>0.95499999999999996</v>
      </c>
    </row>
    <row r="1526" spans="1:10" x14ac:dyDescent="0.45">
      <c r="A1526" t="s">
        <v>481</v>
      </c>
      <c r="B1526" t="s">
        <v>482</v>
      </c>
      <c r="C1526">
        <v>2017</v>
      </c>
      <c r="D1526">
        <v>1.0999999999999999E-2</v>
      </c>
      <c r="E1526">
        <v>0.02</v>
      </c>
      <c r="F1526">
        <v>0.01</v>
      </c>
      <c r="G1526">
        <v>0</v>
      </c>
      <c r="H1526">
        <v>10850</v>
      </c>
      <c r="J1526">
        <v>0</v>
      </c>
    </row>
    <row r="1527" spans="1:10" x14ac:dyDescent="0.45">
      <c r="A1527" t="s">
        <v>483</v>
      </c>
      <c r="B1527" t="s">
        <v>484</v>
      </c>
      <c r="C1527">
        <v>2017</v>
      </c>
      <c r="D1527">
        <v>5.3879999999999999</v>
      </c>
      <c r="E1527">
        <v>50.63</v>
      </c>
      <c r="F1527">
        <v>19.5</v>
      </c>
      <c r="G1527">
        <v>11.63</v>
      </c>
      <c r="H1527">
        <v>40127096</v>
      </c>
      <c r="I1527">
        <v>81428807680</v>
      </c>
      <c r="J1527">
        <v>32.298000000000002</v>
      </c>
    </row>
    <row r="1528" spans="1:10" x14ac:dyDescent="0.45">
      <c r="A1528" t="s">
        <v>485</v>
      </c>
      <c r="B1528" t="s">
        <v>486</v>
      </c>
      <c r="C1528">
        <v>2017</v>
      </c>
      <c r="D1528">
        <v>223.08099999999999</v>
      </c>
      <c r="E1528">
        <v>232.34</v>
      </c>
      <c r="F1528">
        <v>33.450000000000003</v>
      </c>
      <c r="G1528">
        <v>26.28</v>
      </c>
      <c r="H1528">
        <v>44657260</v>
      </c>
      <c r="I1528">
        <v>417634025472</v>
      </c>
      <c r="J1528">
        <v>975.33100000000002</v>
      </c>
    </row>
    <row r="1529" spans="1:10" x14ac:dyDescent="0.45">
      <c r="A1529" t="s">
        <v>487</v>
      </c>
      <c r="B1529" t="s">
        <v>488</v>
      </c>
      <c r="C1529">
        <v>2017</v>
      </c>
      <c r="D1529">
        <v>212.49</v>
      </c>
      <c r="E1529">
        <v>251.24</v>
      </c>
      <c r="F1529">
        <v>54.62</v>
      </c>
      <c r="G1529">
        <v>1.96</v>
      </c>
      <c r="H1529">
        <v>9068297</v>
      </c>
      <c r="I1529">
        <v>726264709120</v>
      </c>
      <c r="J1529">
        <v>1229.672</v>
      </c>
    </row>
    <row r="1530" spans="1:10" x14ac:dyDescent="0.45">
      <c r="A1530" t="s">
        <v>489</v>
      </c>
      <c r="B1530" t="s">
        <v>490</v>
      </c>
      <c r="C1530">
        <v>2017</v>
      </c>
      <c r="D1530">
        <v>387.36700000000002</v>
      </c>
      <c r="E1530">
        <v>476.57</v>
      </c>
      <c r="F1530">
        <v>52.8</v>
      </c>
      <c r="G1530">
        <v>29.19</v>
      </c>
      <c r="H1530">
        <v>66064808</v>
      </c>
      <c r="I1530">
        <v>2506603626496</v>
      </c>
      <c r="J1530">
        <v>2252.7310000000002</v>
      </c>
    </row>
    <row r="1531" spans="1:10" x14ac:dyDescent="0.45">
      <c r="A1531" t="s">
        <v>491</v>
      </c>
      <c r="B1531" t="s">
        <v>492</v>
      </c>
      <c r="C1531">
        <v>2017</v>
      </c>
      <c r="D1531">
        <v>5212.1620000000003</v>
      </c>
      <c r="E1531">
        <v>5728.79</v>
      </c>
      <c r="F1531">
        <v>701.26</v>
      </c>
      <c r="G1531">
        <v>264.58</v>
      </c>
      <c r="H1531">
        <v>329791232</v>
      </c>
      <c r="I1531">
        <v>17596283879424</v>
      </c>
      <c r="J1531">
        <v>25819.028999999999</v>
      </c>
    </row>
    <row r="1532" spans="1:10" x14ac:dyDescent="0.45">
      <c r="B1532" t="s">
        <v>575</v>
      </c>
      <c r="C1532">
        <v>2017</v>
      </c>
      <c r="D1532">
        <v>15545.349</v>
      </c>
      <c r="E1532">
        <v>20035.800999999999</v>
      </c>
      <c r="F1532">
        <v>3496.02</v>
      </c>
      <c r="G1532">
        <v>1130.3499999999999</v>
      </c>
      <c r="H1532">
        <v>2500616723</v>
      </c>
      <c r="J1532">
        <v>61720.887000000002</v>
      </c>
    </row>
    <row r="1533" spans="1:10" x14ac:dyDescent="0.45">
      <c r="A1533" t="s">
        <v>493</v>
      </c>
      <c r="B1533" t="s">
        <v>494</v>
      </c>
      <c r="C1533">
        <v>2017</v>
      </c>
      <c r="D1533">
        <v>6.1630000000000003</v>
      </c>
      <c r="E1533">
        <v>34.61</v>
      </c>
      <c r="F1533">
        <v>21.33</v>
      </c>
      <c r="G1533">
        <v>7.99</v>
      </c>
      <c r="H1533">
        <v>3422205</v>
      </c>
      <c r="I1533">
        <v>67467735040</v>
      </c>
      <c r="J1533">
        <v>65.31</v>
      </c>
    </row>
    <row r="1534" spans="1:10" x14ac:dyDescent="0.45">
      <c r="A1534" t="s">
        <v>495</v>
      </c>
      <c r="B1534" t="s">
        <v>496</v>
      </c>
      <c r="C1534">
        <v>2017</v>
      </c>
      <c r="D1534">
        <v>108.931</v>
      </c>
      <c r="E1534">
        <v>174.02</v>
      </c>
      <c r="F1534">
        <v>50.2</v>
      </c>
      <c r="G1534">
        <v>16.28</v>
      </c>
      <c r="H1534">
        <v>31945680</v>
      </c>
      <c r="I1534">
        <v>319615533056</v>
      </c>
      <c r="J1534">
        <v>531.66200000000003</v>
      </c>
    </row>
    <row r="1535" spans="1:10" x14ac:dyDescent="0.45">
      <c r="A1535" t="s">
        <v>497</v>
      </c>
      <c r="B1535" t="s">
        <v>498</v>
      </c>
      <c r="C1535">
        <v>2017</v>
      </c>
      <c r="D1535">
        <v>0.14299999999999999</v>
      </c>
      <c r="E1535">
        <v>0.65</v>
      </c>
      <c r="F1535">
        <v>0.4</v>
      </c>
      <c r="G1535">
        <v>0.11</v>
      </c>
      <c r="H1535">
        <v>290250</v>
      </c>
      <c r="J1535">
        <v>0.77200000000000002</v>
      </c>
    </row>
    <row r="1536" spans="1:10" x14ac:dyDescent="0.45">
      <c r="A1536" t="s">
        <v>577</v>
      </c>
      <c r="B1536" t="s">
        <v>576</v>
      </c>
      <c r="C1536">
        <v>2017</v>
      </c>
    </row>
    <row r="1537" spans="1:10" x14ac:dyDescent="0.45">
      <c r="A1537" t="s">
        <v>499</v>
      </c>
      <c r="B1537" t="s">
        <v>500</v>
      </c>
      <c r="C1537">
        <v>2017</v>
      </c>
      <c r="D1537">
        <v>138.227</v>
      </c>
      <c r="E1537">
        <v>394.21</v>
      </c>
      <c r="F1537">
        <v>189.68</v>
      </c>
      <c r="G1537">
        <v>13.13</v>
      </c>
      <c r="H1537">
        <v>30563430</v>
      </c>
      <c r="I1537">
        <v>384942604288</v>
      </c>
      <c r="J1537">
        <v>850.96600000000001</v>
      </c>
    </row>
    <row r="1538" spans="1:10" x14ac:dyDescent="0.45">
      <c r="A1538" t="s">
        <v>501</v>
      </c>
      <c r="B1538" t="s">
        <v>502</v>
      </c>
      <c r="C1538">
        <v>2017</v>
      </c>
      <c r="D1538">
        <v>229.643</v>
      </c>
      <c r="E1538">
        <v>329.08</v>
      </c>
      <c r="F1538">
        <v>82.17</v>
      </c>
      <c r="G1538">
        <v>24.7</v>
      </c>
      <c r="H1538">
        <v>94033048</v>
      </c>
      <c r="I1538">
        <v>617774710784</v>
      </c>
      <c r="J1538">
        <v>967.94399999999996</v>
      </c>
    </row>
    <row r="1539" spans="1:10" x14ac:dyDescent="0.45">
      <c r="A1539" t="s">
        <v>578</v>
      </c>
      <c r="B1539" t="s">
        <v>503</v>
      </c>
      <c r="C1539">
        <v>2017</v>
      </c>
      <c r="D1539">
        <v>2.5999999999999999E-2</v>
      </c>
      <c r="H1539">
        <v>11961</v>
      </c>
    </row>
    <row r="1540" spans="1:10" x14ac:dyDescent="0.45">
      <c r="B1540" t="s">
        <v>504</v>
      </c>
      <c r="C1540">
        <v>2017</v>
      </c>
      <c r="D1540">
        <v>36025.453000000001</v>
      </c>
      <c r="E1540">
        <v>48390.921999999999</v>
      </c>
      <c r="F1540">
        <v>8377.51</v>
      </c>
      <c r="G1540">
        <v>3082.43</v>
      </c>
      <c r="H1540">
        <v>7599822336</v>
      </c>
      <c r="I1540">
        <v>110430655610880</v>
      </c>
      <c r="J1540">
        <v>157110.15599999999</v>
      </c>
    </row>
    <row r="1541" spans="1:10" x14ac:dyDescent="0.45">
      <c r="A1541" t="s">
        <v>505</v>
      </c>
      <c r="B1541" t="s">
        <v>506</v>
      </c>
      <c r="C1541">
        <v>2017</v>
      </c>
      <c r="D1541">
        <v>9.6950000000000003</v>
      </c>
      <c r="E1541">
        <v>23.06</v>
      </c>
      <c r="F1541">
        <v>9.69</v>
      </c>
      <c r="G1541">
        <v>3.29</v>
      </c>
      <c r="H1541">
        <v>30034386</v>
      </c>
      <c r="I1541">
        <v>68527398912</v>
      </c>
      <c r="J1541">
        <v>38.710999999999999</v>
      </c>
    </row>
    <row r="1542" spans="1:10" x14ac:dyDescent="0.45">
      <c r="A1542" t="s">
        <v>507</v>
      </c>
      <c r="B1542" t="s">
        <v>508</v>
      </c>
      <c r="C1542">
        <v>2017</v>
      </c>
      <c r="D1542">
        <v>6.85</v>
      </c>
      <c r="E1542">
        <v>95.11</v>
      </c>
      <c r="F1542">
        <v>27.86</v>
      </c>
      <c r="G1542">
        <v>26.39</v>
      </c>
      <c r="H1542">
        <v>17298056</v>
      </c>
      <c r="I1542">
        <v>58613563392</v>
      </c>
      <c r="J1542">
        <v>55.39</v>
      </c>
    </row>
    <row r="1543" spans="1:10" x14ac:dyDescent="0.45">
      <c r="A1543" t="s">
        <v>509</v>
      </c>
      <c r="B1543" t="s">
        <v>510</v>
      </c>
      <c r="C1543">
        <v>2017</v>
      </c>
      <c r="D1543">
        <v>9.2959999999999994</v>
      </c>
      <c r="E1543">
        <v>115</v>
      </c>
      <c r="F1543">
        <v>12.11</v>
      </c>
      <c r="G1543">
        <v>5.22</v>
      </c>
      <c r="H1543">
        <v>14751101</v>
      </c>
      <c r="I1543">
        <v>21947836416</v>
      </c>
      <c r="J1543">
        <v>45.256999999999998</v>
      </c>
    </row>
    <row r="1544" spans="1:10" x14ac:dyDescent="0.45">
      <c r="A1544" t="s">
        <v>58</v>
      </c>
      <c r="B1544" t="s">
        <v>59</v>
      </c>
      <c r="C1544">
        <v>2016</v>
      </c>
      <c r="D1544">
        <v>9.0679999999999996</v>
      </c>
      <c r="E1544">
        <v>31.02</v>
      </c>
      <c r="F1544">
        <v>15.81</v>
      </c>
      <c r="G1544">
        <v>5.04</v>
      </c>
      <c r="H1544">
        <v>34636212</v>
      </c>
      <c r="I1544">
        <v>64297426944</v>
      </c>
      <c r="J1544">
        <v>29.884</v>
      </c>
    </row>
    <row r="1545" spans="1:10" x14ac:dyDescent="0.45">
      <c r="B1545" t="s">
        <v>60</v>
      </c>
      <c r="C1545">
        <v>2016</v>
      </c>
      <c r="D1545">
        <v>1355.4939999999999</v>
      </c>
      <c r="E1545">
        <v>4353.96</v>
      </c>
      <c r="F1545">
        <v>1144.44</v>
      </c>
      <c r="G1545">
        <v>586.45000000000005</v>
      </c>
      <c r="H1545">
        <v>1232111820</v>
      </c>
      <c r="J1545">
        <v>5182.2039999999997</v>
      </c>
    </row>
    <row r="1546" spans="1:10" x14ac:dyDescent="0.45">
      <c r="B1546" t="s">
        <v>549</v>
      </c>
      <c r="C1546">
        <v>2016</v>
      </c>
      <c r="D1546">
        <v>1355.479</v>
      </c>
    </row>
    <row r="1547" spans="1:10" x14ac:dyDescent="0.45">
      <c r="A1547" t="s">
        <v>61</v>
      </c>
      <c r="B1547" t="s">
        <v>62</v>
      </c>
      <c r="C1547">
        <v>2016</v>
      </c>
      <c r="D1547">
        <v>4.6319999999999997</v>
      </c>
      <c r="E1547">
        <v>8.9499999999999993</v>
      </c>
      <c r="F1547">
        <v>3.09</v>
      </c>
      <c r="G1547">
        <v>1.23</v>
      </c>
      <c r="H1547">
        <v>2881064</v>
      </c>
      <c r="I1547">
        <v>31481821184</v>
      </c>
      <c r="J1547">
        <v>39.826999999999998</v>
      </c>
    </row>
    <row r="1548" spans="1:10" x14ac:dyDescent="0.45">
      <c r="A1548" t="s">
        <v>63</v>
      </c>
      <c r="B1548" t="s">
        <v>64</v>
      </c>
      <c r="C1548">
        <v>2016</v>
      </c>
      <c r="D1548">
        <v>158.482</v>
      </c>
      <c r="E1548">
        <v>263.19</v>
      </c>
      <c r="F1548">
        <v>90.88</v>
      </c>
      <c r="G1548">
        <v>12.31</v>
      </c>
      <c r="H1548">
        <v>40339328</v>
      </c>
      <c r="I1548">
        <v>574696128512</v>
      </c>
      <c r="J1548">
        <v>616.99599999999998</v>
      </c>
    </row>
    <row r="1549" spans="1:10" x14ac:dyDescent="0.45">
      <c r="A1549" t="s">
        <v>65</v>
      </c>
      <c r="B1549" t="s">
        <v>66</v>
      </c>
      <c r="C1549">
        <v>2016</v>
      </c>
      <c r="D1549">
        <v>0.46899999999999997</v>
      </c>
      <c r="E1549">
        <v>0.59</v>
      </c>
      <c r="F1549">
        <v>0.05</v>
      </c>
      <c r="G1549">
        <v>0</v>
      </c>
      <c r="H1549">
        <v>72563</v>
      </c>
    </row>
    <row r="1550" spans="1:10" x14ac:dyDescent="0.45">
      <c r="A1550" t="s">
        <v>67</v>
      </c>
      <c r="B1550" t="s">
        <v>68</v>
      </c>
      <c r="C1550">
        <v>2016</v>
      </c>
      <c r="D1550">
        <v>23.992999999999999</v>
      </c>
      <c r="E1550">
        <v>137.55000000000001</v>
      </c>
      <c r="F1550">
        <v>45.9</v>
      </c>
      <c r="G1550">
        <v>26.27</v>
      </c>
      <c r="H1550">
        <v>29154742</v>
      </c>
      <c r="I1550">
        <v>178333876224</v>
      </c>
      <c r="J1550">
        <v>106.752</v>
      </c>
    </row>
    <row r="1551" spans="1:10" x14ac:dyDescent="0.45">
      <c r="A1551" t="s">
        <v>69</v>
      </c>
      <c r="B1551" t="s">
        <v>70</v>
      </c>
      <c r="C1551">
        <v>2016</v>
      </c>
      <c r="D1551">
        <v>0.13900000000000001</v>
      </c>
      <c r="H1551">
        <v>14842</v>
      </c>
    </row>
    <row r="1552" spans="1:10" x14ac:dyDescent="0.45">
      <c r="A1552" t="s">
        <v>71</v>
      </c>
      <c r="B1552" t="s">
        <v>72</v>
      </c>
      <c r="C1552">
        <v>2016</v>
      </c>
      <c r="J1552">
        <v>5.8000000000000003E-2</v>
      </c>
    </row>
    <row r="1553" spans="1:10" x14ac:dyDescent="0.45">
      <c r="A1553" t="s">
        <v>73</v>
      </c>
      <c r="B1553" t="s">
        <v>74</v>
      </c>
      <c r="C1553">
        <v>2016</v>
      </c>
      <c r="D1553">
        <v>0.59699999999999998</v>
      </c>
      <c r="E1553">
        <v>1.1200000000000001</v>
      </c>
      <c r="F1553">
        <v>0.2</v>
      </c>
      <c r="G1553">
        <v>0.01</v>
      </c>
      <c r="H1553">
        <v>90575</v>
      </c>
      <c r="J1553">
        <v>3.0880000000000001</v>
      </c>
    </row>
    <row r="1554" spans="1:10" x14ac:dyDescent="0.45">
      <c r="A1554" t="s">
        <v>75</v>
      </c>
      <c r="B1554" t="s">
        <v>76</v>
      </c>
      <c r="C1554">
        <v>2016</v>
      </c>
      <c r="D1554">
        <v>189.92</v>
      </c>
      <c r="E1554">
        <v>407.88</v>
      </c>
      <c r="F1554">
        <v>126.56</v>
      </c>
      <c r="G1554">
        <v>46.07</v>
      </c>
      <c r="H1554">
        <v>43668236</v>
      </c>
      <c r="I1554">
        <v>828372942848</v>
      </c>
      <c r="J1554">
        <v>992.42399999999998</v>
      </c>
    </row>
    <row r="1555" spans="1:10" x14ac:dyDescent="0.45">
      <c r="A1555" t="s">
        <v>77</v>
      </c>
      <c r="B1555" t="s">
        <v>78</v>
      </c>
      <c r="C1555">
        <v>2016</v>
      </c>
      <c r="D1555">
        <v>5.2030000000000003</v>
      </c>
      <c r="E1555">
        <v>9.4499999999999993</v>
      </c>
      <c r="F1555">
        <v>2.4900000000000002</v>
      </c>
      <c r="G1555">
        <v>1.62</v>
      </c>
      <c r="H1555">
        <v>2865841</v>
      </c>
      <c r="I1555">
        <v>29426933760</v>
      </c>
      <c r="J1555">
        <v>40.950000000000003</v>
      </c>
    </row>
    <row r="1556" spans="1:10" x14ac:dyDescent="0.45">
      <c r="A1556" t="s">
        <v>79</v>
      </c>
      <c r="B1556" t="s">
        <v>80</v>
      </c>
      <c r="C1556">
        <v>2016</v>
      </c>
      <c r="D1556">
        <v>0.88300000000000001</v>
      </c>
      <c r="H1556">
        <v>104890</v>
      </c>
      <c r="J1556">
        <v>5.2460000000000004</v>
      </c>
    </row>
    <row r="1557" spans="1:10" x14ac:dyDescent="0.45">
      <c r="B1557" t="s">
        <v>81</v>
      </c>
      <c r="C1557">
        <v>2016</v>
      </c>
      <c r="D1557">
        <v>19244.576000000001</v>
      </c>
      <c r="E1557">
        <v>23952.75</v>
      </c>
      <c r="F1557">
        <v>3773.08</v>
      </c>
      <c r="G1557">
        <v>1274.05</v>
      </c>
      <c r="H1557">
        <v>4502955714</v>
      </c>
      <c r="J1557">
        <v>76417.733999999997</v>
      </c>
    </row>
    <row r="1558" spans="1:10" x14ac:dyDescent="0.45">
      <c r="B1558" t="s">
        <v>550</v>
      </c>
      <c r="C1558">
        <v>2016</v>
      </c>
      <c r="D1558">
        <v>16682.631000000001</v>
      </c>
    </row>
    <row r="1559" spans="1:10" x14ac:dyDescent="0.45">
      <c r="B1559" t="s">
        <v>551</v>
      </c>
      <c r="C1559">
        <v>2016</v>
      </c>
      <c r="D1559">
        <v>7124.89</v>
      </c>
    </row>
    <row r="1560" spans="1:10" x14ac:dyDescent="0.45">
      <c r="A1560" t="s">
        <v>82</v>
      </c>
      <c r="B1560" t="s">
        <v>83</v>
      </c>
      <c r="C1560">
        <v>2016</v>
      </c>
      <c r="D1560">
        <v>410.25400000000002</v>
      </c>
      <c r="E1560">
        <v>604.94000000000005</v>
      </c>
      <c r="F1560">
        <v>135.53</v>
      </c>
      <c r="G1560">
        <v>58.32</v>
      </c>
      <c r="H1560">
        <v>24195706</v>
      </c>
      <c r="I1560">
        <v>1176481300480</v>
      </c>
      <c r="J1560">
        <v>1606.7660000000001</v>
      </c>
    </row>
    <row r="1561" spans="1:10" x14ac:dyDescent="0.45">
      <c r="A1561" t="s">
        <v>84</v>
      </c>
      <c r="B1561" t="s">
        <v>85</v>
      </c>
      <c r="C1561">
        <v>2016</v>
      </c>
      <c r="D1561">
        <v>67.227000000000004</v>
      </c>
      <c r="E1561">
        <v>69.849999999999994</v>
      </c>
      <c r="F1561">
        <v>7.31</v>
      </c>
      <c r="G1561">
        <v>4</v>
      </c>
      <c r="H1561">
        <v>8736491</v>
      </c>
      <c r="I1561">
        <v>364218286080</v>
      </c>
      <c r="J1561">
        <v>407.98399999999998</v>
      </c>
    </row>
    <row r="1562" spans="1:10" x14ac:dyDescent="0.45">
      <c r="A1562" t="s">
        <v>86</v>
      </c>
      <c r="B1562" t="s">
        <v>87</v>
      </c>
      <c r="C1562">
        <v>2016</v>
      </c>
      <c r="D1562">
        <v>34.726999999999997</v>
      </c>
      <c r="E1562">
        <v>50.57</v>
      </c>
      <c r="F1562">
        <v>15.76</v>
      </c>
      <c r="G1562">
        <v>4.05</v>
      </c>
      <c r="H1562">
        <v>9976254</v>
      </c>
      <c r="I1562">
        <v>157812359168</v>
      </c>
      <c r="J1562">
        <v>170.489</v>
      </c>
    </row>
    <row r="1563" spans="1:10" x14ac:dyDescent="0.45">
      <c r="A1563" t="s">
        <v>88</v>
      </c>
      <c r="B1563" t="s">
        <v>89</v>
      </c>
      <c r="C1563">
        <v>2016</v>
      </c>
      <c r="D1563">
        <v>2.2090000000000001</v>
      </c>
      <c r="E1563">
        <v>2.4</v>
      </c>
      <c r="F1563">
        <v>0.23</v>
      </c>
      <c r="G1563">
        <v>0.06</v>
      </c>
      <c r="H1563">
        <v>395986</v>
      </c>
      <c r="J1563">
        <v>12.372999999999999</v>
      </c>
    </row>
    <row r="1564" spans="1:10" x14ac:dyDescent="0.45">
      <c r="A1564" t="s">
        <v>90</v>
      </c>
      <c r="B1564" t="s">
        <v>91</v>
      </c>
      <c r="C1564">
        <v>2016</v>
      </c>
      <c r="D1564">
        <v>31.56</v>
      </c>
      <c r="E1564">
        <v>49.46</v>
      </c>
      <c r="F1564">
        <v>16.350000000000001</v>
      </c>
      <c r="G1564">
        <v>0.16</v>
      </c>
      <c r="H1564">
        <v>1409668</v>
      </c>
      <c r="I1564">
        <v>59105439744</v>
      </c>
      <c r="J1564">
        <v>203.15299999999999</v>
      </c>
    </row>
    <row r="1565" spans="1:10" x14ac:dyDescent="0.45">
      <c r="A1565" t="s">
        <v>92</v>
      </c>
      <c r="B1565" t="s">
        <v>93</v>
      </c>
      <c r="C1565">
        <v>2016</v>
      </c>
      <c r="D1565">
        <v>76.203000000000003</v>
      </c>
      <c r="E1565">
        <v>212.54</v>
      </c>
      <c r="F1565">
        <v>85.93</v>
      </c>
      <c r="G1565">
        <v>25.75</v>
      </c>
      <c r="H1565">
        <v>159784576</v>
      </c>
      <c r="I1565">
        <v>591216050176</v>
      </c>
      <c r="J1565">
        <v>385.99599999999998</v>
      </c>
    </row>
    <row r="1566" spans="1:10" x14ac:dyDescent="0.45">
      <c r="A1566" t="s">
        <v>94</v>
      </c>
      <c r="B1566" t="s">
        <v>95</v>
      </c>
      <c r="C1566">
        <v>2016</v>
      </c>
      <c r="D1566">
        <v>1.694</v>
      </c>
      <c r="E1566">
        <v>3.78</v>
      </c>
      <c r="F1566">
        <v>2.33</v>
      </c>
      <c r="G1566">
        <v>0.04</v>
      </c>
      <c r="H1566">
        <v>278660</v>
      </c>
      <c r="I1566">
        <v>3492872960</v>
      </c>
      <c r="J1566">
        <v>6.9710000000000001</v>
      </c>
    </row>
    <row r="1567" spans="1:10" x14ac:dyDescent="0.45">
      <c r="A1567" t="s">
        <v>96</v>
      </c>
      <c r="B1567" t="s">
        <v>97</v>
      </c>
      <c r="C1567">
        <v>2016</v>
      </c>
      <c r="D1567">
        <v>58.134</v>
      </c>
      <c r="E1567">
        <v>86.11</v>
      </c>
      <c r="F1567">
        <v>16.809999999999999</v>
      </c>
      <c r="G1567">
        <v>15.23</v>
      </c>
      <c r="H1567">
        <v>9708111</v>
      </c>
      <c r="I1567">
        <v>168715976704</v>
      </c>
      <c r="J1567">
        <v>272.84199999999998</v>
      </c>
    </row>
    <row r="1568" spans="1:10" x14ac:dyDescent="0.45">
      <c r="A1568" t="s">
        <v>98</v>
      </c>
      <c r="B1568" t="s">
        <v>99</v>
      </c>
      <c r="C1568">
        <v>2016</v>
      </c>
      <c r="D1568">
        <v>99.623000000000005</v>
      </c>
      <c r="E1568">
        <v>110.53</v>
      </c>
      <c r="F1568">
        <v>8.4499999999999993</v>
      </c>
      <c r="G1568">
        <v>4.63</v>
      </c>
      <c r="H1568">
        <v>11316837</v>
      </c>
      <c r="I1568">
        <v>439359012864</v>
      </c>
      <c r="J1568">
        <v>709.49900000000002</v>
      </c>
    </row>
    <row r="1569" spans="1:10" x14ac:dyDescent="0.45">
      <c r="A1569" t="s">
        <v>100</v>
      </c>
      <c r="B1569" t="s">
        <v>101</v>
      </c>
      <c r="C1569">
        <v>2016</v>
      </c>
      <c r="D1569">
        <v>0.627</v>
      </c>
      <c r="E1569">
        <v>6.68</v>
      </c>
      <c r="F1569">
        <v>0.49</v>
      </c>
      <c r="G1569">
        <v>0.22</v>
      </c>
      <c r="H1569">
        <v>367327</v>
      </c>
      <c r="J1569">
        <v>3.6739999999999999</v>
      </c>
    </row>
    <row r="1570" spans="1:10" x14ac:dyDescent="0.45">
      <c r="A1570" t="s">
        <v>102</v>
      </c>
      <c r="B1570" t="s">
        <v>103</v>
      </c>
      <c r="C1570">
        <v>2016</v>
      </c>
      <c r="D1570">
        <v>6.4939999999999998</v>
      </c>
      <c r="E1570">
        <v>24.54</v>
      </c>
      <c r="F1570">
        <v>3.69</v>
      </c>
      <c r="G1570">
        <v>2.57</v>
      </c>
      <c r="H1570">
        <v>11260091</v>
      </c>
      <c r="I1570">
        <v>23337750528</v>
      </c>
      <c r="J1570">
        <v>27.779</v>
      </c>
    </row>
    <row r="1571" spans="1:10" x14ac:dyDescent="0.45">
      <c r="A1571" t="s">
        <v>104</v>
      </c>
      <c r="B1571" t="s">
        <v>105</v>
      </c>
      <c r="C1571">
        <v>2016</v>
      </c>
      <c r="D1571">
        <v>0.61899999999999999</v>
      </c>
      <c r="H1571">
        <v>63090</v>
      </c>
      <c r="J1571">
        <v>3.17</v>
      </c>
    </row>
    <row r="1572" spans="1:10" x14ac:dyDescent="0.45">
      <c r="A1572" t="s">
        <v>106</v>
      </c>
      <c r="B1572" t="s">
        <v>107</v>
      </c>
      <c r="C1572">
        <v>2016</v>
      </c>
      <c r="D1572">
        <v>1.2609999999999999</v>
      </c>
      <c r="E1572">
        <v>0.56000000000000005</v>
      </c>
      <c r="F1572">
        <v>0.5</v>
      </c>
      <c r="G1572">
        <v>0.11</v>
      </c>
      <c r="H1572">
        <v>749764</v>
      </c>
      <c r="J1572">
        <v>18.513999999999999</v>
      </c>
    </row>
    <row r="1573" spans="1:10" x14ac:dyDescent="0.45">
      <c r="A1573" t="s">
        <v>108</v>
      </c>
      <c r="B1573" t="s">
        <v>109</v>
      </c>
      <c r="C1573">
        <v>2016</v>
      </c>
      <c r="D1573">
        <v>21.239000000000001</v>
      </c>
      <c r="E1573">
        <v>128.19</v>
      </c>
      <c r="F1573">
        <v>27.98</v>
      </c>
      <c r="G1573">
        <v>11.2</v>
      </c>
      <c r="H1573">
        <v>11263016</v>
      </c>
      <c r="I1573">
        <v>69712117760</v>
      </c>
      <c r="J1573">
        <v>92.096000000000004</v>
      </c>
    </row>
    <row r="1574" spans="1:10" x14ac:dyDescent="0.45">
      <c r="A1574" t="s">
        <v>110</v>
      </c>
      <c r="B1574" t="s">
        <v>111</v>
      </c>
      <c r="C1574">
        <v>2016</v>
      </c>
      <c r="D1574">
        <v>0.10299999999999999</v>
      </c>
      <c r="H1574">
        <v>23793</v>
      </c>
    </row>
    <row r="1575" spans="1:10" x14ac:dyDescent="0.45">
      <c r="A1575" t="s">
        <v>112</v>
      </c>
      <c r="B1575" t="s">
        <v>113</v>
      </c>
      <c r="C1575">
        <v>2016</v>
      </c>
      <c r="D1575">
        <v>21.73</v>
      </c>
      <c r="E1575">
        <v>25.82</v>
      </c>
      <c r="F1575">
        <v>3.58</v>
      </c>
      <c r="G1575">
        <v>1.37</v>
      </c>
      <c r="H1575">
        <v>3480985</v>
      </c>
      <c r="I1575">
        <v>38586310656</v>
      </c>
      <c r="J1575">
        <v>72.587999999999994</v>
      </c>
    </row>
    <row r="1576" spans="1:10" x14ac:dyDescent="0.45">
      <c r="A1576" t="s">
        <v>114</v>
      </c>
      <c r="B1576" t="s">
        <v>115</v>
      </c>
      <c r="C1576">
        <v>2016</v>
      </c>
      <c r="D1576">
        <v>6.3479999999999999</v>
      </c>
      <c r="E1576">
        <v>52.08</v>
      </c>
      <c r="F1576">
        <v>2.4700000000000002</v>
      </c>
      <c r="G1576">
        <v>1.72</v>
      </c>
      <c r="H1576">
        <v>2352419</v>
      </c>
      <c r="I1576">
        <v>33339518976</v>
      </c>
      <c r="J1576">
        <v>25.792999999999999</v>
      </c>
    </row>
    <row r="1577" spans="1:10" x14ac:dyDescent="0.45">
      <c r="A1577" t="s">
        <v>116</v>
      </c>
      <c r="B1577" t="s">
        <v>117</v>
      </c>
      <c r="C1577">
        <v>2016</v>
      </c>
      <c r="D1577">
        <v>492.74799999999999</v>
      </c>
      <c r="E1577">
        <v>1464.26</v>
      </c>
      <c r="F1577">
        <v>447.89</v>
      </c>
      <c r="G1577">
        <v>176.2</v>
      </c>
      <c r="H1577">
        <v>206859584</v>
      </c>
      <c r="I1577">
        <v>2889037381632</v>
      </c>
      <c r="J1577">
        <v>3432.1660000000002</v>
      </c>
    </row>
    <row r="1578" spans="1:10" x14ac:dyDescent="0.45">
      <c r="A1578" t="s">
        <v>118</v>
      </c>
      <c r="B1578" t="s">
        <v>119</v>
      </c>
      <c r="C1578">
        <v>2016</v>
      </c>
      <c r="D1578">
        <v>0.23100000000000001</v>
      </c>
      <c r="H1578">
        <v>29763</v>
      </c>
      <c r="J1578">
        <v>0.75700000000000001</v>
      </c>
    </row>
    <row r="1579" spans="1:10" x14ac:dyDescent="0.45">
      <c r="A1579" t="s">
        <v>120</v>
      </c>
      <c r="B1579" t="s">
        <v>121</v>
      </c>
      <c r="C1579">
        <v>2016</v>
      </c>
      <c r="D1579">
        <v>7.633</v>
      </c>
      <c r="E1579">
        <v>9.41</v>
      </c>
      <c r="F1579">
        <v>1.67</v>
      </c>
      <c r="G1579">
        <v>0.12</v>
      </c>
      <c r="H1579">
        <v>426001</v>
      </c>
      <c r="J1579">
        <v>51.142000000000003</v>
      </c>
    </row>
    <row r="1580" spans="1:10" x14ac:dyDescent="0.45">
      <c r="A1580" t="s">
        <v>122</v>
      </c>
      <c r="B1580" t="s">
        <v>123</v>
      </c>
      <c r="C1580">
        <v>2016</v>
      </c>
      <c r="D1580">
        <v>45.337000000000003</v>
      </c>
      <c r="E1580">
        <v>20.58</v>
      </c>
      <c r="F1580">
        <v>7.12</v>
      </c>
      <c r="G1580">
        <v>4.32</v>
      </c>
      <c r="H1580">
        <v>7245982</v>
      </c>
      <c r="I1580">
        <v>123884560384</v>
      </c>
      <c r="J1580">
        <v>213.11699999999999</v>
      </c>
    </row>
    <row r="1581" spans="1:10" x14ac:dyDescent="0.45">
      <c r="A1581" t="s">
        <v>124</v>
      </c>
      <c r="B1581" t="s">
        <v>125</v>
      </c>
      <c r="C1581">
        <v>2016</v>
      </c>
      <c r="D1581">
        <v>3.9039999999999999</v>
      </c>
      <c r="E1581">
        <v>52.94</v>
      </c>
      <c r="F1581">
        <v>14.3</v>
      </c>
      <c r="G1581">
        <v>9.59</v>
      </c>
      <c r="H1581">
        <v>19275504</v>
      </c>
      <c r="I1581">
        <v>27615414272</v>
      </c>
      <c r="J1581">
        <v>15.036</v>
      </c>
    </row>
    <row r="1582" spans="1:10" x14ac:dyDescent="0.45">
      <c r="A1582" t="s">
        <v>126</v>
      </c>
      <c r="B1582" t="s">
        <v>127</v>
      </c>
      <c r="C1582">
        <v>2016</v>
      </c>
      <c r="D1582">
        <v>0.42899999999999999</v>
      </c>
      <c r="E1582">
        <v>6.77</v>
      </c>
      <c r="F1582">
        <v>1.32</v>
      </c>
      <c r="G1582">
        <v>1.55</v>
      </c>
      <c r="H1582">
        <v>10903329</v>
      </c>
      <c r="I1582">
        <v>7129464832</v>
      </c>
      <c r="J1582">
        <v>2.2730000000000001</v>
      </c>
    </row>
    <row r="1583" spans="1:10" x14ac:dyDescent="0.45">
      <c r="A1583" t="s">
        <v>128</v>
      </c>
      <c r="B1583" t="s">
        <v>129</v>
      </c>
      <c r="C1583">
        <v>2016</v>
      </c>
      <c r="D1583">
        <v>10.922000000000001</v>
      </c>
      <c r="E1583">
        <v>67.77</v>
      </c>
      <c r="F1583">
        <v>20.23</v>
      </c>
      <c r="G1583">
        <v>6.89</v>
      </c>
      <c r="H1583">
        <v>15624586</v>
      </c>
      <c r="I1583">
        <v>51749834752</v>
      </c>
      <c r="J1583">
        <v>44.198</v>
      </c>
    </row>
    <row r="1584" spans="1:10" x14ac:dyDescent="0.45">
      <c r="A1584" t="s">
        <v>130</v>
      </c>
      <c r="B1584" t="s">
        <v>131</v>
      </c>
      <c r="C1584">
        <v>2016</v>
      </c>
      <c r="D1584">
        <v>9.9580000000000002</v>
      </c>
      <c r="E1584">
        <v>125.54</v>
      </c>
      <c r="F1584">
        <v>18.25</v>
      </c>
      <c r="G1584">
        <v>62.73</v>
      </c>
      <c r="H1584">
        <v>23711626</v>
      </c>
      <c r="I1584">
        <v>70686400512</v>
      </c>
      <c r="J1584">
        <v>42.343000000000004</v>
      </c>
    </row>
    <row r="1585" spans="1:10" x14ac:dyDescent="0.45">
      <c r="A1585" t="s">
        <v>132</v>
      </c>
      <c r="B1585" t="s">
        <v>133</v>
      </c>
      <c r="C1585">
        <v>2016</v>
      </c>
      <c r="D1585">
        <v>557.69000000000005</v>
      </c>
      <c r="E1585">
        <v>763.06</v>
      </c>
      <c r="F1585">
        <v>96.17</v>
      </c>
      <c r="G1585">
        <v>43.71</v>
      </c>
      <c r="H1585">
        <v>36113532</v>
      </c>
      <c r="I1585">
        <v>1586146836480</v>
      </c>
      <c r="J1585">
        <v>3979.0169999999998</v>
      </c>
    </row>
    <row r="1586" spans="1:10" x14ac:dyDescent="0.45">
      <c r="A1586" t="s">
        <v>134</v>
      </c>
      <c r="B1586" t="s">
        <v>135</v>
      </c>
      <c r="C1586">
        <v>2016</v>
      </c>
      <c r="D1586">
        <v>0.495</v>
      </c>
      <c r="E1586">
        <v>0.66</v>
      </c>
      <c r="F1586">
        <v>0.1</v>
      </c>
      <c r="G1586">
        <v>7.0000000000000007E-2</v>
      </c>
      <c r="H1586">
        <v>558399</v>
      </c>
      <c r="I1586">
        <v>3549154048</v>
      </c>
      <c r="J1586">
        <v>3.988</v>
      </c>
    </row>
    <row r="1587" spans="1:10" x14ac:dyDescent="0.45">
      <c r="A1587" t="s">
        <v>136</v>
      </c>
      <c r="B1587" t="s">
        <v>137</v>
      </c>
      <c r="C1587">
        <v>2016</v>
      </c>
      <c r="D1587">
        <v>0.19800000000000001</v>
      </c>
      <c r="E1587">
        <v>63.58</v>
      </c>
      <c r="F1587">
        <v>23.77</v>
      </c>
      <c r="G1587">
        <v>25.62</v>
      </c>
      <c r="H1587">
        <v>4904182</v>
      </c>
      <c r="I1587">
        <v>3243622912</v>
      </c>
      <c r="J1587">
        <v>1.5069999999999999</v>
      </c>
    </row>
    <row r="1588" spans="1:10" x14ac:dyDescent="0.45">
      <c r="B1588" t="s">
        <v>552</v>
      </c>
      <c r="C1588">
        <v>2016</v>
      </c>
      <c r="D1588">
        <v>176.60499999999999</v>
      </c>
    </row>
    <row r="1589" spans="1:10" x14ac:dyDescent="0.45">
      <c r="A1589" t="s">
        <v>138</v>
      </c>
      <c r="B1589" t="s">
        <v>139</v>
      </c>
      <c r="C1589">
        <v>2016</v>
      </c>
      <c r="D1589">
        <v>2.3740000000000001</v>
      </c>
      <c r="E1589">
        <v>99.75</v>
      </c>
      <c r="F1589">
        <v>50.23</v>
      </c>
      <c r="G1589">
        <v>24.13</v>
      </c>
      <c r="H1589">
        <v>14592587</v>
      </c>
      <c r="I1589">
        <v>31254114304</v>
      </c>
      <c r="J1589">
        <v>4.1820000000000004</v>
      </c>
    </row>
    <row r="1590" spans="1:10" x14ac:dyDescent="0.45">
      <c r="A1590" t="s">
        <v>140</v>
      </c>
      <c r="B1590" t="s">
        <v>141</v>
      </c>
      <c r="C1590">
        <v>2016</v>
      </c>
      <c r="D1590">
        <v>84.25</v>
      </c>
      <c r="E1590">
        <v>49.46</v>
      </c>
      <c r="F1590">
        <v>10.95</v>
      </c>
      <c r="G1590">
        <v>6.59</v>
      </c>
      <c r="H1590">
        <v>18083880</v>
      </c>
      <c r="I1590">
        <v>392579481600</v>
      </c>
      <c r="J1590">
        <v>433.90300000000002</v>
      </c>
    </row>
    <row r="1591" spans="1:10" x14ac:dyDescent="0.45">
      <c r="A1591" t="s">
        <v>142</v>
      </c>
      <c r="B1591" t="s">
        <v>143</v>
      </c>
      <c r="C1591">
        <v>2016</v>
      </c>
      <c r="D1591">
        <v>9765.0290000000005</v>
      </c>
      <c r="E1591">
        <v>11126.01</v>
      </c>
      <c r="F1591">
        <v>1107.28</v>
      </c>
      <c r="G1591">
        <v>551.99</v>
      </c>
      <c r="H1591">
        <v>1401889664</v>
      </c>
      <c r="I1591">
        <v>17255473610752</v>
      </c>
      <c r="J1591">
        <v>35278.277000000002</v>
      </c>
    </row>
    <row r="1592" spans="1:10" x14ac:dyDescent="0.45">
      <c r="A1592" t="s">
        <v>144</v>
      </c>
      <c r="B1592" t="s">
        <v>145</v>
      </c>
      <c r="C1592">
        <v>2016</v>
      </c>
    </row>
    <row r="1593" spans="1:10" x14ac:dyDescent="0.45">
      <c r="A1593" t="s">
        <v>146</v>
      </c>
      <c r="B1593" t="s">
        <v>147</v>
      </c>
      <c r="C1593">
        <v>2016</v>
      </c>
      <c r="D1593">
        <v>99.686000000000007</v>
      </c>
      <c r="E1593">
        <v>262.11</v>
      </c>
      <c r="F1593">
        <v>70.349999999999994</v>
      </c>
      <c r="G1593">
        <v>20.03</v>
      </c>
      <c r="H1593">
        <v>47625960</v>
      </c>
      <c r="I1593">
        <v>627381370880</v>
      </c>
      <c r="J1593">
        <v>544.61699999999996</v>
      </c>
    </row>
    <row r="1594" spans="1:10" x14ac:dyDescent="0.45">
      <c r="A1594" t="s">
        <v>148</v>
      </c>
      <c r="B1594" t="s">
        <v>149</v>
      </c>
      <c r="C1594">
        <v>2016</v>
      </c>
      <c r="D1594">
        <v>0.216</v>
      </c>
      <c r="E1594">
        <v>0.56000000000000005</v>
      </c>
      <c r="F1594">
        <v>0.23</v>
      </c>
      <c r="G1594">
        <v>0.05</v>
      </c>
      <c r="H1594">
        <v>746239</v>
      </c>
      <c r="I1594">
        <v>1353090048</v>
      </c>
      <c r="J1594">
        <v>0.88700000000000001</v>
      </c>
    </row>
    <row r="1595" spans="1:10" x14ac:dyDescent="0.45">
      <c r="A1595" t="s">
        <v>150</v>
      </c>
      <c r="B1595" t="s">
        <v>151</v>
      </c>
      <c r="C1595">
        <v>2016</v>
      </c>
      <c r="D1595">
        <v>5.7290000000000001</v>
      </c>
      <c r="E1595">
        <v>25.84</v>
      </c>
      <c r="F1595">
        <v>8.06</v>
      </c>
      <c r="G1595">
        <v>2.14</v>
      </c>
      <c r="H1595">
        <v>5186830</v>
      </c>
      <c r="I1595">
        <v>29575751680</v>
      </c>
      <c r="J1595">
        <v>28.268000000000001</v>
      </c>
    </row>
    <row r="1596" spans="1:10" x14ac:dyDescent="0.45">
      <c r="A1596" t="s">
        <v>152</v>
      </c>
      <c r="B1596" t="s">
        <v>153</v>
      </c>
      <c r="C1596">
        <v>2016</v>
      </c>
      <c r="D1596">
        <v>7.2999999999999995E-2</v>
      </c>
      <c r="E1596">
        <v>0.09</v>
      </c>
      <c r="F1596">
        <v>0.01</v>
      </c>
      <c r="G1596">
        <v>0</v>
      </c>
      <c r="H1596">
        <v>17572</v>
      </c>
      <c r="J1596">
        <v>0.44</v>
      </c>
    </row>
    <row r="1597" spans="1:10" x14ac:dyDescent="0.45">
      <c r="A1597" t="s">
        <v>154</v>
      </c>
      <c r="B1597" t="s">
        <v>155</v>
      </c>
      <c r="C1597">
        <v>2016</v>
      </c>
      <c r="D1597">
        <v>7.8559999999999999</v>
      </c>
      <c r="E1597">
        <v>7.83</v>
      </c>
      <c r="F1597">
        <v>4.53</v>
      </c>
      <c r="G1597">
        <v>1.96</v>
      </c>
      <c r="H1597">
        <v>4945205</v>
      </c>
      <c r="I1597">
        <v>68781793280</v>
      </c>
      <c r="J1597">
        <v>60.835999999999999</v>
      </c>
    </row>
    <row r="1598" spans="1:10" x14ac:dyDescent="0.45">
      <c r="A1598" t="s">
        <v>156</v>
      </c>
      <c r="B1598" t="s">
        <v>157</v>
      </c>
      <c r="C1598">
        <v>2016</v>
      </c>
      <c r="D1598">
        <v>11.983000000000001</v>
      </c>
      <c r="E1598">
        <v>50.13</v>
      </c>
      <c r="F1598">
        <v>8.01</v>
      </c>
      <c r="G1598">
        <v>3.72</v>
      </c>
      <c r="H1598">
        <v>24213620</v>
      </c>
      <c r="I1598">
        <v>89471442944</v>
      </c>
      <c r="J1598">
        <v>57.063000000000002</v>
      </c>
    </row>
    <row r="1599" spans="1:10" x14ac:dyDescent="0.45">
      <c r="A1599" t="s">
        <v>158</v>
      </c>
      <c r="B1599" t="s">
        <v>159</v>
      </c>
      <c r="C1599">
        <v>2016</v>
      </c>
      <c r="D1599">
        <v>18.109000000000002</v>
      </c>
      <c r="E1599">
        <v>18.329999999999998</v>
      </c>
      <c r="F1599">
        <v>3.75</v>
      </c>
      <c r="G1599">
        <v>1.61</v>
      </c>
      <c r="H1599">
        <v>4223748</v>
      </c>
      <c r="I1599">
        <v>80230187008</v>
      </c>
      <c r="J1599">
        <v>94.730999999999995</v>
      </c>
    </row>
    <row r="1600" spans="1:10" x14ac:dyDescent="0.45">
      <c r="A1600" t="s">
        <v>160</v>
      </c>
      <c r="B1600" t="s">
        <v>161</v>
      </c>
      <c r="C1600">
        <v>2016</v>
      </c>
      <c r="D1600">
        <v>28.172000000000001</v>
      </c>
      <c r="E1600">
        <v>39.54</v>
      </c>
      <c r="F1600">
        <v>11.36</v>
      </c>
      <c r="G1600">
        <v>3.55</v>
      </c>
      <c r="H1600">
        <v>11342012</v>
      </c>
      <c r="I1600">
        <v>89440002048</v>
      </c>
      <c r="J1600">
        <v>99.813000000000002</v>
      </c>
    </row>
    <row r="1601" spans="1:10" x14ac:dyDescent="0.45">
      <c r="A1601" t="s">
        <v>162</v>
      </c>
      <c r="B1601" t="s">
        <v>163</v>
      </c>
      <c r="C1601">
        <v>2016</v>
      </c>
      <c r="D1601">
        <v>6.1920000000000002</v>
      </c>
      <c r="H1601">
        <v>170752</v>
      </c>
    </row>
    <row r="1602" spans="1:10" x14ac:dyDescent="0.45">
      <c r="A1602" t="s">
        <v>164</v>
      </c>
      <c r="B1602" t="s">
        <v>165</v>
      </c>
      <c r="C1602">
        <v>2016</v>
      </c>
      <c r="D1602">
        <v>7.3739999999999997</v>
      </c>
      <c r="E1602">
        <v>8.35</v>
      </c>
      <c r="F1602">
        <v>0.73</v>
      </c>
      <c r="G1602">
        <v>0.35</v>
      </c>
      <c r="H1602">
        <v>1197889</v>
      </c>
      <c r="I1602">
        <v>25590757376</v>
      </c>
      <c r="J1602">
        <v>31.736999999999998</v>
      </c>
    </row>
    <row r="1603" spans="1:10" x14ac:dyDescent="0.45">
      <c r="A1603" t="s">
        <v>166</v>
      </c>
      <c r="B1603" t="s">
        <v>167</v>
      </c>
      <c r="C1603">
        <v>2016</v>
      </c>
      <c r="D1603">
        <v>106.681</v>
      </c>
      <c r="E1603">
        <v>118.6</v>
      </c>
      <c r="F1603">
        <v>12.47</v>
      </c>
      <c r="G1603">
        <v>5.6</v>
      </c>
      <c r="H1603">
        <v>10527584</v>
      </c>
      <c r="I1603">
        <v>303850717184</v>
      </c>
      <c r="J1603">
        <v>464.37400000000002</v>
      </c>
    </row>
    <row r="1604" spans="1:10" x14ac:dyDescent="0.45">
      <c r="A1604" t="s">
        <v>168</v>
      </c>
      <c r="B1604" t="s">
        <v>169</v>
      </c>
      <c r="C1604">
        <v>2016</v>
      </c>
      <c r="D1604">
        <v>2.5590000000000002</v>
      </c>
      <c r="E1604">
        <v>687.28</v>
      </c>
      <c r="F1604">
        <v>49.63</v>
      </c>
      <c r="G1604">
        <v>32.229999999999997</v>
      </c>
      <c r="H1604">
        <v>81430976</v>
      </c>
      <c r="I1604">
        <v>74568654848</v>
      </c>
      <c r="J1604">
        <v>33.68</v>
      </c>
    </row>
    <row r="1605" spans="1:10" x14ac:dyDescent="0.45">
      <c r="A1605" t="s">
        <v>170</v>
      </c>
      <c r="B1605" t="s">
        <v>171</v>
      </c>
      <c r="C1605">
        <v>2016</v>
      </c>
      <c r="D1605">
        <v>36.917000000000002</v>
      </c>
      <c r="E1605">
        <v>52.01</v>
      </c>
      <c r="F1605">
        <v>8.39</v>
      </c>
      <c r="G1605">
        <v>5.5</v>
      </c>
      <c r="H1605">
        <v>5706856</v>
      </c>
      <c r="I1605">
        <v>256821805056</v>
      </c>
      <c r="J1605">
        <v>197.839</v>
      </c>
    </row>
    <row r="1606" spans="1:10" x14ac:dyDescent="0.45">
      <c r="A1606" t="s">
        <v>172</v>
      </c>
      <c r="B1606" t="s">
        <v>173</v>
      </c>
      <c r="C1606">
        <v>2016</v>
      </c>
      <c r="D1606">
        <v>0.38</v>
      </c>
      <c r="E1606">
        <v>1.34</v>
      </c>
      <c r="F1606">
        <v>0.65</v>
      </c>
      <c r="G1606">
        <v>0.26</v>
      </c>
      <c r="H1606">
        <v>1023269</v>
      </c>
      <c r="I1606">
        <v>2595207936</v>
      </c>
      <c r="J1606">
        <v>3.4889999999999999</v>
      </c>
    </row>
    <row r="1607" spans="1:10" x14ac:dyDescent="0.45">
      <c r="A1607" t="s">
        <v>174</v>
      </c>
      <c r="B1607" t="s">
        <v>175</v>
      </c>
      <c r="C1607">
        <v>2016</v>
      </c>
      <c r="D1607">
        <v>0.17199999999999999</v>
      </c>
      <c r="E1607">
        <v>0.23</v>
      </c>
      <c r="F1607">
        <v>0.04</v>
      </c>
      <c r="G1607">
        <v>0.02</v>
      </c>
      <c r="H1607">
        <v>70098</v>
      </c>
      <c r="I1607">
        <v>706700032</v>
      </c>
      <c r="J1607">
        <v>0.85</v>
      </c>
    </row>
    <row r="1608" spans="1:10" x14ac:dyDescent="0.45">
      <c r="A1608" t="s">
        <v>176</v>
      </c>
      <c r="B1608" t="s">
        <v>177</v>
      </c>
      <c r="C1608">
        <v>2016</v>
      </c>
      <c r="D1608">
        <v>24.645</v>
      </c>
      <c r="E1608">
        <v>36.200000000000003</v>
      </c>
      <c r="F1608">
        <v>8.83</v>
      </c>
      <c r="G1608">
        <v>3.19</v>
      </c>
      <c r="H1608">
        <v>10527589</v>
      </c>
      <c r="I1608">
        <v>147459375104</v>
      </c>
      <c r="J1608">
        <v>103.54</v>
      </c>
    </row>
    <row r="1609" spans="1:10" x14ac:dyDescent="0.45">
      <c r="A1609" t="s">
        <v>465</v>
      </c>
      <c r="B1609" t="s">
        <v>553</v>
      </c>
      <c r="C1609">
        <v>2016</v>
      </c>
      <c r="D1609">
        <v>0.64300000000000002</v>
      </c>
      <c r="E1609">
        <v>7</v>
      </c>
      <c r="F1609">
        <v>5.74</v>
      </c>
      <c r="G1609">
        <v>0.27</v>
      </c>
      <c r="H1609">
        <v>1224568</v>
      </c>
      <c r="J1609">
        <v>2.093</v>
      </c>
    </row>
    <row r="1610" spans="1:10" x14ac:dyDescent="0.45">
      <c r="A1610" t="s">
        <v>178</v>
      </c>
      <c r="B1610" t="s">
        <v>179</v>
      </c>
      <c r="C1610">
        <v>2016</v>
      </c>
      <c r="D1610">
        <v>39.356999999999999</v>
      </c>
      <c r="E1610">
        <v>100.23</v>
      </c>
      <c r="F1610">
        <v>28.49</v>
      </c>
      <c r="G1610">
        <v>5.0999999999999996</v>
      </c>
      <c r="H1610">
        <v>16439588</v>
      </c>
      <c r="I1610">
        <v>169282355200</v>
      </c>
      <c r="J1610">
        <v>187.404</v>
      </c>
    </row>
    <row r="1611" spans="1:10" x14ac:dyDescent="0.45">
      <c r="A1611" t="s">
        <v>180</v>
      </c>
      <c r="B1611" t="s">
        <v>181</v>
      </c>
      <c r="C1611">
        <v>2016</v>
      </c>
      <c r="D1611">
        <v>239.386</v>
      </c>
      <c r="E1611">
        <v>327.64</v>
      </c>
      <c r="F1611">
        <v>65.72</v>
      </c>
      <c r="G1611">
        <v>22.92</v>
      </c>
      <c r="H1611">
        <v>99784032</v>
      </c>
      <c r="I1611">
        <v>1104510713856</v>
      </c>
      <c r="J1611">
        <v>1025.5830000000001</v>
      </c>
    </row>
    <row r="1612" spans="1:10" x14ac:dyDescent="0.45">
      <c r="A1612" t="s">
        <v>182</v>
      </c>
      <c r="B1612" t="s">
        <v>183</v>
      </c>
      <c r="C1612">
        <v>2016</v>
      </c>
      <c r="D1612">
        <v>6.5960000000000001</v>
      </c>
      <c r="E1612">
        <v>13.25</v>
      </c>
      <c r="F1612">
        <v>3.58</v>
      </c>
      <c r="G1612">
        <v>1.17</v>
      </c>
      <c r="H1612">
        <v>6250513</v>
      </c>
      <c r="I1612">
        <v>51736932352</v>
      </c>
      <c r="J1612">
        <v>38.951000000000001</v>
      </c>
    </row>
    <row r="1613" spans="1:10" x14ac:dyDescent="0.45">
      <c r="A1613" t="s">
        <v>184</v>
      </c>
      <c r="B1613" t="s">
        <v>185</v>
      </c>
      <c r="C1613">
        <v>2016</v>
      </c>
      <c r="D1613">
        <v>7.5579999999999998</v>
      </c>
      <c r="E1613">
        <v>16.190000000000001</v>
      </c>
      <c r="F1613">
        <v>6.23</v>
      </c>
      <c r="G1613">
        <v>0.04</v>
      </c>
      <c r="H1613">
        <v>1398940</v>
      </c>
      <c r="I1613">
        <v>25287602176</v>
      </c>
      <c r="J1613">
        <v>27.599</v>
      </c>
    </row>
    <row r="1614" spans="1:10" x14ac:dyDescent="0.45">
      <c r="A1614" t="s">
        <v>186</v>
      </c>
      <c r="B1614" t="s">
        <v>187</v>
      </c>
      <c r="C1614">
        <v>2016</v>
      </c>
      <c r="D1614">
        <v>0.55700000000000005</v>
      </c>
      <c r="E1614">
        <v>6.38</v>
      </c>
      <c r="F1614">
        <v>3.62</v>
      </c>
      <c r="G1614">
        <v>1.68</v>
      </c>
      <c r="H1614">
        <v>3365288</v>
      </c>
      <c r="J1614">
        <v>2.4060000000000001</v>
      </c>
    </row>
    <row r="1615" spans="1:10" x14ac:dyDescent="0.45">
      <c r="A1615" t="s">
        <v>188</v>
      </c>
      <c r="B1615" t="s">
        <v>189</v>
      </c>
      <c r="C1615">
        <v>2016</v>
      </c>
      <c r="D1615">
        <v>17.489000000000001</v>
      </c>
      <c r="E1615">
        <v>23.59</v>
      </c>
      <c r="F1615">
        <v>1.0900000000000001</v>
      </c>
      <c r="G1615">
        <v>1.76</v>
      </c>
      <c r="H1615">
        <v>1315928</v>
      </c>
      <c r="I1615">
        <v>31962619904</v>
      </c>
      <c r="J1615">
        <v>70.763000000000005</v>
      </c>
    </row>
    <row r="1616" spans="1:10" x14ac:dyDescent="0.45">
      <c r="A1616" t="s">
        <v>190</v>
      </c>
      <c r="B1616" t="s">
        <v>191</v>
      </c>
      <c r="C1616">
        <v>2016</v>
      </c>
      <c r="D1616">
        <v>1.0549999999999999</v>
      </c>
      <c r="E1616">
        <v>2.78</v>
      </c>
      <c r="F1616">
        <v>1.3</v>
      </c>
      <c r="G1616">
        <v>0.41</v>
      </c>
      <c r="H1616">
        <v>1142529</v>
      </c>
      <c r="I1616">
        <v>8425262080</v>
      </c>
      <c r="J1616">
        <v>6.0190000000000001</v>
      </c>
    </row>
    <row r="1617" spans="1:10" x14ac:dyDescent="0.45">
      <c r="A1617" t="s">
        <v>192</v>
      </c>
      <c r="B1617" t="s">
        <v>193</v>
      </c>
      <c r="C1617">
        <v>2016</v>
      </c>
      <c r="D1617">
        <v>14.425000000000001</v>
      </c>
      <c r="E1617">
        <v>174.17</v>
      </c>
      <c r="F1617">
        <v>81.599999999999994</v>
      </c>
      <c r="G1617">
        <v>46.16</v>
      </c>
      <c r="H1617">
        <v>105293232</v>
      </c>
      <c r="I1617">
        <v>164904124416</v>
      </c>
      <c r="J1617">
        <v>84.997</v>
      </c>
    </row>
    <row r="1618" spans="1:10" x14ac:dyDescent="0.45">
      <c r="B1618" t="s">
        <v>194</v>
      </c>
      <c r="C1618">
        <v>2016</v>
      </c>
      <c r="D1618">
        <v>5606.777</v>
      </c>
      <c r="E1618">
        <v>6212.41</v>
      </c>
      <c r="F1618">
        <v>1101.76</v>
      </c>
      <c r="G1618">
        <v>379.01</v>
      </c>
      <c r="H1618">
        <v>744516175</v>
      </c>
      <c r="J1618">
        <v>30345.891</v>
      </c>
    </row>
    <row r="1619" spans="1:10" x14ac:dyDescent="0.45">
      <c r="B1619" t="s">
        <v>554</v>
      </c>
      <c r="C1619">
        <v>2016</v>
      </c>
      <c r="D1619">
        <v>5606.7759999999998</v>
      </c>
    </row>
    <row r="1620" spans="1:10" x14ac:dyDescent="0.45">
      <c r="B1620" t="s">
        <v>195</v>
      </c>
      <c r="C1620">
        <v>2016</v>
      </c>
      <c r="D1620">
        <v>2508.7800000000002</v>
      </c>
    </row>
    <row r="1621" spans="1:10" x14ac:dyDescent="0.45">
      <c r="B1621" t="s">
        <v>196</v>
      </c>
      <c r="C1621">
        <v>2016</v>
      </c>
      <c r="D1621">
        <v>2109.35</v>
      </c>
    </row>
    <row r="1622" spans="1:10" x14ac:dyDescent="0.45">
      <c r="B1622" t="s">
        <v>555</v>
      </c>
      <c r="C1622">
        <v>2016</v>
      </c>
      <c r="D1622">
        <v>3097.9960000000001</v>
      </c>
      <c r="E1622">
        <v>3446.99</v>
      </c>
      <c r="F1622">
        <v>376.43</v>
      </c>
      <c r="G1622">
        <v>227.12</v>
      </c>
      <c r="H1622">
        <v>443179834</v>
      </c>
      <c r="J1622">
        <v>17239.434000000001</v>
      </c>
    </row>
    <row r="1623" spans="1:10" x14ac:dyDescent="0.45">
      <c r="B1623" t="s">
        <v>556</v>
      </c>
      <c r="C1623">
        <v>2016</v>
      </c>
      <c r="D1623">
        <v>3497.4270000000001</v>
      </c>
    </row>
    <row r="1624" spans="1:10" x14ac:dyDescent="0.45">
      <c r="A1624" t="s">
        <v>197</v>
      </c>
      <c r="B1624" t="s">
        <v>557</v>
      </c>
      <c r="C1624">
        <v>2016</v>
      </c>
      <c r="D1624">
        <v>0.63</v>
      </c>
      <c r="H1624">
        <v>49523</v>
      </c>
      <c r="J1624">
        <v>3.3969999999999998</v>
      </c>
    </row>
    <row r="1625" spans="1:10" x14ac:dyDescent="0.45">
      <c r="A1625" t="s">
        <v>199</v>
      </c>
      <c r="B1625" t="s">
        <v>200</v>
      </c>
      <c r="C1625">
        <v>2016</v>
      </c>
      <c r="D1625">
        <v>1.26</v>
      </c>
      <c r="E1625">
        <v>-0.77</v>
      </c>
      <c r="F1625">
        <v>0.37</v>
      </c>
      <c r="G1625">
        <v>0.16</v>
      </c>
      <c r="H1625">
        <v>918371</v>
      </c>
      <c r="J1625">
        <v>7.4340000000000002</v>
      </c>
    </row>
    <row r="1626" spans="1:10" x14ac:dyDescent="0.45">
      <c r="A1626" t="s">
        <v>201</v>
      </c>
      <c r="B1626" t="s">
        <v>202</v>
      </c>
      <c r="C1626">
        <v>2016</v>
      </c>
      <c r="D1626">
        <v>47.247999999999998</v>
      </c>
      <c r="E1626">
        <v>70.930000000000007</v>
      </c>
      <c r="F1626">
        <v>5.0199999999999996</v>
      </c>
      <c r="G1626">
        <v>5.75</v>
      </c>
      <c r="H1626">
        <v>5495217</v>
      </c>
      <c r="I1626">
        <v>204639584256</v>
      </c>
      <c r="J1626">
        <v>334.08300000000003</v>
      </c>
    </row>
    <row r="1627" spans="1:10" x14ac:dyDescent="0.45">
      <c r="A1627" t="s">
        <v>203</v>
      </c>
      <c r="B1627" t="s">
        <v>204</v>
      </c>
      <c r="C1627">
        <v>2016</v>
      </c>
      <c r="D1627">
        <v>334.005</v>
      </c>
      <c r="E1627">
        <v>372.24</v>
      </c>
      <c r="F1627">
        <v>61.99</v>
      </c>
      <c r="G1627">
        <v>38.020000000000003</v>
      </c>
      <c r="H1627">
        <v>63989320</v>
      </c>
      <c r="I1627">
        <v>2479389933568</v>
      </c>
      <c r="J1627">
        <v>2754.9929999999999</v>
      </c>
    </row>
    <row r="1628" spans="1:10" x14ac:dyDescent="0.45">
      <c r="B1628" t="s">
        <v>579</v>
      </c>
      <c r="C1628">
        <v>2016</v>
      </c>
    </row>
    <row r="1629" spans="1:10" x14ac:dyDescent="0.45">
      <c r="A1629" t="s">
        <v>207</v>
      </c>
      <c r="B1629" t="s">
        <v>208</v>
      </c>
      <c r="C1629">
        <v>2016</v>
      </c>
      <c r="D1629">
        <v>0.86799999999999999</v>
      </c>
      <c r="H1629">
        <v>293552</v>
      </c>
      <c r="J1629">
        <v>4.72</v>
      </c>
    </row>
    <row r="1630" spans="1:10" x14ac:dyDescent="0.45">
      <c r="B1630" t="s">
        <v>580</v>
      </c>
      <c r="C1630">
        <v>2016</v>
      </c>
    </row>
    <row r="1631" spans="1:10" x14ac:dyDescent="0.45">
      <c r="A1631" t="s">
        <v>210</v>
      </c>
      <c r="B1631" t="s">
        <v>211</v>
      </c>
      <c r="C1631">
        <v>2016</v>
      </c>
      <c r="D1631">
        <v>6.5220000000000002</v>
      </c>
      <c r="E1631">
        <v>22.59</v>
      </c>
      <c r="F1631">
        <v>8.2799999999999994</v>
      </c>
      <c r="G1631">
        <v>0.59</v>
      </c>
      <c r="H1631">
        <v>2086210</v>
      </c>
      <c r="I1631">
        <v>36204781568</v>
      </c>
      <c r="J1631">
        <v>20.321000000000002</v>
      </c>
    </row>
    <row r="1632" spans="1:10" x14ac:dyDescent="0.45">
      <c r="A1632" t="s">
        <v>212</v>
      </c>
      <c r="B1632" t="s">
        <v>213</v>
      </c>
      <c r="C1632">
        <v>2016</v>
      </c>
      <c r="D1632">
        <v>0.59</v>
      </c>
      <c r="E1632">
        <v>2.82</v>
      </c>
      <c r="F1632">
        <v>1.27</v>
      </c>
      <c r="G1632">
        <v>0.34</v>
      </c>
      <c r="H1632">
        <v>2317212</v>
      </c>
      <c r="I1632">
        <v>3593880064</v>
      </c>
      <c r="J1632">
        <v>2.3370000000000002</v>
      </c>
    </row>
    <row r="1633" spans="1:10" x14ac:dyDescent="0.45">
      <c r="A1633" t="s">
        <v>214</v>
      </c>
      <c r="B1633" t="s">
        <v>215</v>
      </c>
      <c r="C1633">
        <v>2016</v>
      </c>
      <c r="D1633">
        <v>10.068</v>
      </c>
      <c r="E1633">
        <v>17.54</v>
      </c>
      <c r="F1633">
        <v>5.48</v>
      </c>
      <c r="G1633">
        <v>2.1</v>
      </c>
      <c r="H1633">
        <v>3771112</v>
      </c>
      <c r="I1633">
        <v>53661818880</v>
      </c>
      <c r="J1633">
        <v>72.100999999999999</v>
      </c>
    </row>
    <row r="1634" spans="1:10" x14ac:dyDescent="0.45">
      <c r="A1634" t="s">
        <v>216</v>
      </c>
      <c r="B1634" t="s">
        <v>217</v>
      </c>
      <c r="C1634">
        <v>2016</v>
      </c>
      <c r="D1634">
        <v>801.745</v>
      </c>
      <c r="E1634">
        <v>836.97</v>
      </c>
      <c r="F1634">
        <v>51.6</v>
      </c>
      <c r="G1634">
        <v>37.799999999999997</v>
      </c>
      <c r="H1634">
        <v>82331432</v>
      </c>
      <c r="I1634">
        <v>3735419092992</v>
      </c>
      <c r="J1634">
        <v>3842.884</v>
      </c>
    </row>
    <row r="1635" spans="1:10" x14ac:dyDescent="0.45">
      <c r="A1635" t="s">
        <v>218</v>
      </c>
      <c r="B1635" t="s">
        <v>219</v>
      </c>
      <c r="C1635">
        <v>2016</v>
      </c>
      <c r="D1635">
        <v>13.917</v>
      </c>
      <c r="E1635">
        <v>5.82</v>
      </c>
      <c r="F1635">
        <v>9.94</v>
      </c>
      <c r="G1635">
        <v>5.25</v>
      </c>
      <c r="H1635">
        <v>29554298</v>
      </c>
      <c r="I1635">
        <v>103444160512</v>
      </c>
      <c r="J1635">
        <v>83.194999999999993</v>
      </c>
    </row>
    <row r="1636" spans="1:10" x14ac:dyDescent="0.45">
      <c r="A1636" t="s">
        <v>220</v>
      </c>
      <c r="B1636" t="s">
        <v>221</v>
      </c>
      <c r="C1636">
        <v>2016</v>
      </c>
      <c r="D1636">
        <v>71.361000000000004</v>
      </c>
      <c r="E1636">
        <v>88.53</v>
      </c>
      <c r="F1636">
        <v>9.61</v>
      </c>
      <c r="G1636">
        <v>4.5599999999999996</v>
      </c>
      <c r="H1636">
        <v>10749742</v>
      </c>
      <c r="I1636">
        <v>241653891072</v>
      </c>
      <c r="J1636">
        <v>306.97000000000003</v>
      </c>
    </row>
    <row r="1637" spans="1:10" x14ac:dyDescent="0.45">
      <c r="A1637" t="s">
        <v>222</v>
      </c>
      <c r="B1637" t="s">
        <v>223</v>
      </c>
      <c r="C1637">
        <v>2016</v>
      </c>
      <c r="D1637">
        <v>0.52700000000000002</v>
      </c>
      <c r="H1637">
        <v>55941</v>
      </c>
      <c r="J1637">
        <v>3.56</v>
      </c>
    </row>
    <row r="1638" spans="1:10" x14ac:dyDescent="0.45">
      <c r="A1638" t="s">
        <v>224</v>
      </c>
      <c r="B1638" t="s">
        <v>225</v>
      </c>
      <c r="C1638">
        <v>2016</v>
      </c>
      <c r="D1638">
        <v>0.26700000000000002</v>
      </c>
      <c r="E1638">
        <v>2.31</v>
      </c>
      <c r="F1638">
        <v>2.0099999999999998</v>
      </c>
      <c r="G1638">
        <v>0.01</v>
      </c>
      <c r="H1638">
        <v>119973</v>
      </c>
      <c r="J1638">
        <v>1.2210000000000001</v>
      </c>
    </row>
    <row r="1639" spans="1:10" x14ac:dyDescent="0.45">
      <c r="A1639" t="s">
        <v>227</v>
      </c>
      <c r="B1639" t="s">
        <v>228</v>
      </c>
      <c r="C1639">
        <v>2016</v>
      </c>
      <c r="D1639">
        <v>16.925999999999998</v>
      </c>
      <c r="E1639">
        <v>35.82</v>
      </c>
      <c r="F1639">
        <v>9.86</v>
      </c>
      <c r="G1639">
        <v>4.8600000000000003</v>
      </c>
      <c r="H1639">
        <v>16291004</v>
      </c>
      <c r="I1639">
        <v>120159256576</v>
      </c>
      <c r="J1639">
        <v>87.281999999999996</v>
      </c>
    </row>
    <row r="1640" spans="1:10" x14ac:dyDescent="0.45">
      <c r="A1640" t="s">
        <v>229</v>
      </c>
      <c r="B1640" t="s">
        <v>230</v>
      </c>
      <c r="C1640">
        <v>2016</v>
      </c>
      <c r="D1640">
        <v>2.7410000000000001</v>
      </c>
      <c r="E1640">
        <v>37.72</v>
      </c>
      <c r="F1640">
        <v>15.16</v>
      </c>
      <c r="G1640">
        <v>6.7</v>
      </c>
      <c r="H1640">
        <v>11930991</v>
      </c>
      <c r="I1640">
        <v>15905507328</v>
      </c>
      <c r="J1640">
        <v>15.34</v>
      </c>
    </row>
    <row r="1641" spans="1:10" x14ac:dyDescent="0.45">
      <c r="A1641" t="s">
        <v>231</v>
      </c>
      <c r="B1641" t="s">
        <v>232</v>
      </c>
      <c r="C1641">
        <v>2016</v>
      </c>
      <c r="D1641">
        <v>0.30399999999999999</v>
      </c>
      <c r="E1641">
        <v>4.1500000000000004</v>
      </c>
      <c r="F1641">
        <v>1.35</v>
      </c>
      <c r="G1641">
        <v>0.88</v>
      </c>
      <c r="H1641">
        <v>1834554</v>
      </c>
      <c r="I1641">
        <v>2506111488</v>
      </c>
      <c r="J1641">
        <v>1.704</v>
      </c>
    </row>
    <row r="1642" spans="1:10" x14ac:dyDescent="0.45">
      <c r="A1642" t="s">
        <v>233</v>
      </c>
      <c r="B1642" t="s">
        <v>234</v>
      </c>
      <c r="C1642">
        <v>2016</v>
      </c>
      <c r="D1642">
        <v>2.375</v>
      </c>
      <c r="E1642">
        <v>17.399999999999999</v>
      </c>
      <c r="F1642">
        <v>1.45</v>
      </c>
      <c r="G1642">
        <v>0.52</v>
      </c>
      <c r="H1642">
        <v>759097</v>
      </c>
      <c r="J1642">
        <v>9.5909999999999993</v>
      </c>
    </row>
    <row r="1643" spans="1:10" x14ac:dyDescent="0.45">
      <c r="A1643" t="s">
        <v>235</v>
      </c>
      <c r="B1643" t="s">
        <v>236</v>
      </c>
      <c r="C1643">
        <v>2016</v>
      </c>
      <c r="D1643">
        <v>2.98</v>
      </c>
      <c r="E1643">
        <v>10.97</v>
      </c>
      <c r="F1643">
        <v>5.15</v>
      </c>
      <c r="G1643">
        <v>1.59</v>
      </c>
      <c r="H1643">
        <v>10713845</v>
      </c>
      <c r="I1643">
        <v>18119806976</v>
      </c>
      <c r="J1643">
        <v>14.087999999999999</v>
      </c>
    </row>
    <row r="1644" spans="1:10" x14ac:dyDescent="0.45">
      <c r="B1644" t="s">
        <v>558</v>
      </c>
      <c r="C1644">
        <v>2016</v>
      </c>
      <c r="D1644">
        <v>13450.205</v>
      </c>
      <c r="E1644">
        <v>14795.62</v>
      </c>
      <c r="F1644">
        <v>1747.54</v>
      </c>
      <c r="G1644">
        <v>710.41</v>
      </c>
      <c r="H1644">
        <v>1196437875</v>
      </c>
      <c r="J1644">
        <v>69733.945000000007</v>
      </c>
    </row>
    <row r="1645" spans="1:10" x14ac:dyDescent="0.45">
      <c r="A1645" t="s">
        <v>237</v>
      </c>
      <c r="B1645" t="s">
        <v>238</v>
      </c>
      <c r="C1645">
        <v>2016</v>
      </c>
      <c r="D1645">
        <v>9.7219999999999995</v>
      </c>
      <c r="E1645">
        <v>27.98</v>
      </c>
      <c r="F1645">
        <v>7.73</v>
      </c>
      <c r="G1645">
        <v>3.25</v>
      </c>
      <c r="H1645">
        <v>9460798</v>
      </c>
      <c r="I1645">
        <v>42061463552</v>
      </c>
      <c r="J1645">
        <v>49.595999999999997</v>
      </c>
    </row>
    <row r="1646" spans="1:10" x14ac:dyDescent="0.45">
      <c r="A1646" t="s">
        <v>239</v>
      </c>
      <c r="B1646" t="s">
        <v>240</v>
      </c>
      <c r="C1646">
        <v>2016</v>
      </c>
      <c r="D1646">
        <v>43.366</v>
      </c>
      <c r="H1646">
        <v>7435925</v>
      </c>
      <c r="I1646">
        <v>350065655808</v>
      </c>
      <c r="J1646">
        <v>335.11399999999998</v>
      </c>
    </row>
    <row r="1647" spans="1:10" x14ac:dyDescent="0.45">
      <c r="A1647" t="s">
        <v>241</v>
      </c>
      <c r="B1647" t="s">
        <v>242</v>
      </c>
      <c r="C1647">
        <v>2016</v>
      </c>
      <c r="D1647">
        <v>47.179000000000002</v>
      </c>
      <c r="E1647">
        <v>61.49</v>
      </c>
      <c r="F1647">
        <v>7.23</v>
      </c>
      <c r="G1647">
        <v>6.32</v>
      </c>
      <c r="H1647">
        <v>9815106</v>
      </c>
      <c r="I1647">
        <v>228414177280</v>
      </c>
      <c r="J1647">
        <v>255.495</v>
      </c>
    </row>
    <row r="1648" spans="1:10" x14ac:dyDescent="0.45">
      <c r="A1648" t="s">
        <v>243</v>
      </c>
      <c r="B1648" t="s">
        <v>244</v>
      </c>
      <c r="C1648">
        <v>2016</v>
      </c>
      <c r="D1648">
        <v>3.496</v>
      </c>
      <c r="E1648">
        <v>3.46</v>
      </c>
      <c r="F1648">
        <v>0.55000000000000004</v>
      </c>
      <c r="G1648">
        <v>0.38</v>
      </c>
      <c r="H1648">
        <v>335677</v>
      </c>
      <c r="I1648">
        <v>14111050752</v>
      </c>
      <c r="J1648">
        <v>61.442</v>
      </c>
    </row>
    <row r="1649" spans="1:10" x14ac:dyDescent="0.45">
      <c r="A1649" t="s">
        <v>245</v>
      </c>
      <c r="B1649" t="s">
        <v>246</v>
      </c>
      <c r="C1649">
        <v>2016</v>
      </c>
      <c r="D1649">
        <v>2354.6579999999999</v>
      </c>
      <c r="E1649">
        <v>3116.76</v>
      </c>
      <c r="F1649">
        <v>686.7</v>
      </c>
      <c r="G1649">
        <v>253.42</v>
      </c>
      <c r="H1649">
        <v>1338636288</v>
      </c>
      <c r="I1649">
        <v>7767449403392</v>
      </c>
      <c r="J1649">
        <v>8278.4609999999993</v>
      </c>
    </row>
    <row r="1650" spans="1:10" x14ac:dyDescent="0.45">
      <c r="A1650" t="s">
        <v>247</v>
      </c>
      <c r="B1650" t="s">
        <v>248</v>
      </c>
      <c r="C1650">
        <v>2016</v>
      </c>
      <c r="D1650">
        <v>540.08600000000001</v>
      </c>
      <c r="E1650">
        <v>1384.26</v>
      </c>
      <c r="F1650">
        <v>332.6</v>
      </c>
      <c r="G1650">
        <v>64.45</v>
      </c>
      <c r="H1650">
        <v>261850176</v>
      </c>
      <c r="I1650">
        <v>2783164760064</v>
      </c>
      <c r="J1650">
        <v>1888.482</v>
      </c>
    </row>
    <row r="1651" spans="1:10" x14ac:dyDescent="0.45">
      <c r="B1651" t="s">
        <v>559</v>
      </c>
      <c r="C1651">
        <v>2016</v>
      </c>
      <c r="D1651">
        <v>546.35900000000004</v>
      </c>
    </row>
    <row r="1652" spans="1:10" x14ac:dyDescent="0.45">
      <c r="B1652" t="s">
        <v>560</v>
      </c>
      <c r="C1652">
        <v>2016</v>
      </c>
      <c r="D1652">
        <v>627.32000000000005</v>
      </c>
    </row>
    <row r="1653" spans="1:10" x14ac:dyDescent="0.45">
      <c r="B1653" t="s">
        <v>249</v>
      </c>
      <c r="C1653">
        <v>2016</v>
      </c>
    </row>
    <row r="1654" spans="1:10" x14ac:dyDescent="0.45">
      <c r="A1654" t="s">
        <v>250</v>
      </c>
      <c r="B1654" t="s">
        <v>251</v>
      </c>
      <c r="C1654">
        <v>2016</v>
      </c>
      <c r="D1654">
        <v>633.827</v>
      </c>
      <c r="E1654">
        <v>849.42</v>
      </c>
      <c r="F1654">
        <v>196.32</v>
      </c>
      <c r="G1654">
        <v>36.119999999999997</v>
      </c>
      <c r="H1654">
        <v>83306232</v>
      </c>
      <c r="I1654">
        <v>1342488838144</v>
      </c>
      <c r="J1654">
        <v>2878.7939999999999</v>
      </c>
    </row>
    <row r="1655" spans="1:10" x14ac:dyDescent="0.45">
      <c r="A1655" t="s">
        <v>252</v>
      </c>
      <c r="B1655" t="s">
        <v>253</v>
      </c>
      <c r="C1655">
        <v>2016</v>
      </c>
      <c r="D1655">
        <v>158.893</v>
      </c>
      <c r="E1655">
        <v>240.34</v>
      </c>
      <c r="F1655">
        <v>88.1</v>
      </c>
      <c r="G1655">
        <v>4.13</v>
      </c>
      <c r="H1655">
        <v>38697940</v>
      </c>
      <c r="I1655">
        <v>529717002240</v>
      </c>
      <c r="J1655">
        <v>532.02099999999996</v>
      </c>
    </row>
    <row r="1656" spans="1:10" x14ac:dyDescent="0.45">
      <c r="A1656" t="s">
        <v>254</v>
      </c>
      <c r="B1656" t="s">
        <v>255</v>
      </c>
      <c r="C1656">
        <v>2016</v>
      </c>
      <c r="D1656">
        <v>40.369999999999997</v>
      </c>
      <c r="E1656">
        <v>73.75</v>
      </c>
      <c r="F1656">
        <v>16.55</v>
      </c>
      <c r="G1656">
        <v>9.85</v>
      </c>
      <c r="H1656">
        <v>4715791</v>
      </c>
      <c r="I1656">
        <v>268695470080</v>
      </c>
      <c r="J1656">
        <v>181.64099999999999</v>
      </c>
    </row>
    <row r="1657" spans="1:10" x14ac:dyDescent="0.45">
      <c r="A1657" t="s">
        <v>256</v>
      </c>
      <c r="B1657" t="s">
        <v>257</v>
      </c>
      <c r="C1657">
        <v>2016</v>
      </c>
      <c r="D1657">
        <v>61.161000000000001</v>
      </c>
      <c r="E1657">
        <v>87.17</v>
      </c>
      <c r="F1657">
        <v>9.11</v>
      </c>
      <c r="G1657">
        <v>2.57</v>
      </c>
      <c r="H1657">
        <v>8159015</v>
      </c>
      <c r="I1657">
        <v>260228481024</v>
      </c>
      <c r="J1657">
        <v>281.28399999999999</v>
      </c>
    </row>
    <row r="1658" spans="1:10" x14ac:dyDescent="0.45">
      <c r="A1658" t="s">
        <v>258</v>
      </c>
      <c r="B1658" t="s">
        <v>259</v>
      </c>
      <c r="C1658">
        <v>2016</v>
      </c>
      <c r="D1658">
        <v>358.81400000000002</v>
      </c>
      <c r="E1658">
        <v>396.47</v>
      </c>
      <c r="F1658">
        <v>44.27</v>
      </c>
      <c r="G1658">
        <v>16.38</v>
      </c>
      <c r="H1658">
        <v>60118628</v>
      </c>
      <c r="I1658">
        <v>2026955079680</v>
      </c>
      <c r="J1658">
        <v>1821.932</v>
      </c>
    </row>
    <row r="1659" spans="1:10" x14ac:dyDescent="0.45">
      <c r="A1659" t="s">
        <v>260</v>
      </c>
      <c r="B1659" t="s">
        <v>261</v>
      </c>
      <c r="C1659">
        <v>2016</v>
      </c>
      <c r="D1659">
        <v>8.1630000000000003</v>
      </c>
      <c r="E1659">
        <v>9.2200000000000006</v>
      </c>
      <c r="F1659">
        <v>0.83</v>
      </c>
      <c r="G1659">
        <v>0.41</v>
      </c>
      <c r="H1659">
        <v>2802699</v>
      </c>
      <c r="I1659">
        <v>18942029824</v>
      </c>
      <c r="J1659">
        <v>37.267000000000003</v>
      </c>
    </row>
    <row r="1660" spans="1:10" x14ac:dyDescent="0.45">
      <c r="A1660" t="s">
        <v>262</v>
      </c>
      <c r="B1660" t="s">
        <v>263</v>
      </c>
      <c r="C1660">
        <v>2016</v>
      </c>
      <c r="D1660">
        <v>1202.454</v>
      </c>
      <c r="E1660">
        <v>1226.53</v>
      </c>
      <c r="F1660">
        <v>27.58</v>
      </c>
      <c r="G1660">
        <v>19.07</v>
      </c>
      <c r="H1660">
        <v>126993856</v>
      </c>
      <c r="I1660">
        <v>4732216672256</v>
      </c>
      <c r="J1660">
        <v>5228.6270000000004</v>
      </c>
    </row>
    <row r="1661" spans="1:10" x14ac:dyDescent="0.45">
      <c r="A1661" t="s">
        <v>264</v>
      </c>
      <c r="B1661" t="s">
        <v>265</v>
      </c>
      <c r="C1661">
        <v>2016</v>
      </c>
      <c r="D1661">
        <v>24.698</v>
      </c>
      <c r="E1661">
        <v>35.01</v>
      </c>
      <c r="F1661">
        <v>6.08</v>
      </c>
      <c r="G1661">
        <v>1.33</v>
      </c>
      <c r="H1661">
        <v>9964659</v>
      </c>
      <c r="I1661">
        <v>100765786112</v>
      </c>
      <c r="J1661">
        <v>116.346</v>
      </c>
    </row>
    <row r="1662" spans="1:10" x14ac:dyDescent="0.45">
      <c r="A1662" t="s">
        <v>266</v>
      </c>
      <c r="B1662" t="s">
        <v>267</v>
      </c>
      <c r="C1662">
        <v>2016</v>
      </c>
      <c r="D1662">
        <v>277.69600000000003</v>
      </c>
      <c r="E1662">
        <v>273.35000000000002</v>
      </c>
      <c r="F1662">
        <v>62.58</v>
      </c>
      <c r="G1662">
        <v>9.99</v>
      </c>
      <c r="H1662">
        <v>18078558</v>
      </c>
      <c r="I1662">
        <v>427912429568</v>
      </c>
      <c r="J1662">
        <v>721.45699999999999</v>
      </c>
    </row>
    <row r="1663" spans="1:10" x14ac:dyDescent="0.45">
      <c r="A1663" t="s">
        <v>268</v>
      </c>
      <c r="B1663" t="s">
        <v>269</v>
      </c>
      <c r="C1663">
        <v>2016</v>
      </c>
      <c r="D1663">
        <v>18.135000000000002</v>
      </c>
      <c r="E1663">
        <v>64.42</v>
      </c>
      <c r="F1663">
        <v>32.96</v>
      </c>
      <c r="G1663">
        <v>18.170000000000002</v>
      </c>
      <c r="H1663">
        <v>47894668</v>
      </c>
      <c r="I1663">
        <v>155624144896</v>
      </c>
      <c r="J1663">
        <v>94.188999999999993</v>
      </c>
    </row>
    <row r="1664" spans="1:10" x14ac:dyDescent="0.45">
      <c r="A1664" t="s">
        <v>270</v>
      </c>
      <c r="B1664" t="s">
        <v>271</v>
      </c>
      <c r="C1664">
        <v>2016</v>
      </c>
      <c r="D1664">
        <v>5.5E-2</v>
      </c>
      <c r="E1664">
        <v>0.09</v>
      </c>
      <c r="F1664">
        <v>0.02</v>
      </c>
      <c r="G1664">
        <v>0</v>
      </c>
      <c r="H1664">
        <v>118529</v>
      </c>
      <c r="J1664">
        <v>0.28199999999999997</v>
      </c>
    </row>
    <row r="1665" spans="1:10" x14ac:dyDescent="0.45">
      <c r="B1665" t="s">
        <v>272</v>
      </c>
      <c r="C1665">
        <v>2016</v>
      </c>
      <c r="D1665">
        <v>8.7929999999999993</v>
      </c>
      <c r="H1665">
        <v>1750724</v>
      </c>
      <c r="J1665">
        <v>28.707000000000001</v>
      </c>
    </row>
    <row r="1666" spans="1:10" x14ac:dyDescent="0.45">
      <c r="A1666" t="s">
        <v>273</v>
      </c>
      <c r="B1666" t="s">
        <v>274</v>
      </c>
      <c r="C1666">
        <v>2016</v>
      </c>
      <c r="D1666">
        <v>109.126</v>
      </c>
      <c r="E1666">
        <v>131.4</v>
      </c>
      <c r="F1666">
        <v>25.72</v>
      </c>
      <c r="G1666">
        <v>0.93</v>
      </c>
      <c r="H1666">
        <v>4048090</v>
      </c>
      <c r="I1666">
        <v>287235571712</v>
      </c>
      <c r="J1666">
        <v>443.28899999999999</v>
      </c>
    </row>
    <row r="1667" spans="1:10" x14ac:dyDescent="0.45">
      <c r="B1667" t="s">
        <v>581</v>
      </c>
      <c r="C1667">
        <v>2016</v>
      </c>
    </row>
    <row r="1668" spans="1:10" x14ac:dyDescent="0.45">
      <c r="A1668" t="s">
        <v>276</v>
      </c>
      <c r="B1668" t="s">
        <v>277</v>
      </c>
      <c r="C1668">
        <v>2016</v>
      </c>
      <c r="D1668">
        <v>9.6219999999999999</v>
      </c>
      <c r="E1668">
        <v>12.9</v>
      </c>
      <c r="F1668">
        <v>4.4800000000000004</v>
      </c>
      <c r="G1668">
        <v>1.84</v>
      </c>
      <c r="H1668">
        <v>6018303</v>
      </c>
      <c r="I1668">
        <v>27316666368</v>
      </c>
      <c r="J1668">
        <v>66.994</v>
      </c>
    </row>
    <row r="1669" spans="1:10" x14ac:dyDescent="0.45">
      <c r="A1669" t="s">
        <v>278</v>
      </c>
      <c r="B1669" t="s">
        <v>279</v>
      </c>
      <c r="C1669">
        <v>2016</v>
      </c>
      <c r="D1669">
        <v>16.457999999999998</v>
      </c>
      <c r="E1669">
        <v>38.18</v>
      </c>
      <c r="F1669">
        <v>9.27</v>
      </c>
      <c r="G1669">
        <v>4.4400000000000004</v>
      </c>
      <c r="H1669">
        <v>6891366</v>
      </c>
      <c r="I1669">
        <v>41124319232</v>
      </c>
      <c r="J1669">
        <v>120.129</v>
      </c>
    </row>
    <row r="1670" spans="1:10" x14ac:dyDescent="0.45">
      <c r="A1670" t="s">
        <v>280</v>
      </c>
      <c r="B1670" t="s">
        <v>281</v>
      </c>
      <c r="C1670">
        <v>2016</v>
      </c>
      <c r="D1670">
        <v>7.2119999999999997</v>
      </c>
      <c r="E1670">
        <v>11.85</v>
      </c>
      <c r="F1670">
        <v>2.0499999999999998</v>
      </c>
      <c r="G1670">
        <v>2.2999999999999998</v>
      </c>
      <c r="H1670">
        <v>1973477</v>
      </c>
      <c r="I1670">
        <v>43297222656</v>
      </c>
      <c r="J1670">
        <v>44.499000000000002</v>
      </c>
    </row>
    <row r="1671" spans="1:10" x14ac:dyDescent="0.45">
      <c r="B1671" t="s">
        <v>582</v>
      </c>
      <c r="C1671">
        <v>2016</v>
      </c>
    </row>
    <row r="1672" spans="1:10" x14ac:dyDescent="0.45">
      <c r="A1672" t="s">
        <v>282</v>
      </c>
      <c r="B1672" t="s">
        <v>283</v>
      </c>
      <c r="C1672">
        <v>2016</v>
      </c>
      <c r="D1672">
        <v>26.442</v>
      </c>
      <c r="E1672">
        <v>33.909999999999997</v>
      </c>
      <c r="F1672">
        <v>3.18</v>
      </c>
      <c r="G1672">
        <v>0.92</v>
      </c>
      <c r="H1672">
        <v>6258628</v>
      </c>
      <c r="I1672">
        <v>97868324864</v>
      </c>
      <c r="J1672">
        <v>104.42400000000001</v>
      </c>
    </row>
    <row r="1673" spans="1:10" x14ac:dyDescent="0.45">
      <c r="B1673" t="s">
        <v>583</v>
      </c>
      <c r="C1673">
        <v>2016</v>
      </c>
    </row>
    <row r="1674" spans="1:10" x14ac:dyDescent="0.45">
      <c r="A1674" t="s">
        <v>285</v>
      </c>
      <c r="B1674" t="s">
        <v>286</v>
      </c>
      <c r="C1674">
        <v>2016</v>
      </c>
      <c r="D1674">
        <v>2.2130000000000001</v>
      </c>
      <c r="E1674">
        <v>3.79</v>
      </c>
      <c r="F1674">
        <v>1</v>
      </c>
      <c r="G1674">
        <v>0.55000000000000004</v>
      </c>
      <c r="H1674">
        <v>2143876</v>
      </c>
      <c r="I1674">
        <v>5403951104</v>
      </c>
      <c r="J1674">
        <v>4.593</v>
      </c>
    </row>
    <row r="1675" spans="1:10" x14ac:dyDescent="0.45">
      <c r="A1675" t="s">
        <v>287</v>
      </c>
      <c r="B1675" t="s">
        <v>288</v>
      </c>
      <c r="C1675">
        <v>2016</v>
      </c>
      <c r="D1675">
        <v>0.497</v>
      </c>
      <c r="E1675">
        <v>15.73</v>
      </c>
      <c r="F1675">
        <v>0.37</v>
      </c>
      <c r="G1675">
        <v>0.31</v>
      </c>
      <c r="H1675">
        <v>4706106</v>
      </c>
      <c r="I1675">
        <v>3793504000</v>
      </c>
      <c r="J1675">
        <v>5.59</v>
      </c>
    </row>
    <row r="1676" spans="1:10" x14ac:dyDescent="0.45">
      <c r="A1676" t="s">
        <v>289</v>
      </c>
      <c r="B1676" t="s">
        <v>290</v>
      </c>
      <c r="C1676">
        <v>2016</v>
      </c>
      <c r="D1676">
        <v>51.649000000000001</v>
      </c>
      <c r="E1676">
        <v>79.81</v>
      </c>
      <c r="F1676">
        <v>25.73</v>
      </c>
      <c r="G1676">
        <v>1.78</v>
      </c>
      <c r="H1676">
        <v>6282202</v>
      </c>
      <c r="I1676">
        <v>51938050048</v>
      </c>
      <c r="J1676">
        <v>176.38900000000001</v>
      </c>
    </row>
    <row r="1677" spans="1:10" x14ac:dyDescent="0.45">
      <c r="A1677" t="s">
        <v>291</v>
      </c>
      <c r="B1677" t="s">
        <v>292</v>
      </c>
      <c r="C1677">
        <v>2016</v>
      </c>
      <c r="D1677">
        <v>0.15</v>
      </c>
      <c r="E1677">
        <v>0.16</v>
      </c>
      <c r="F1677">
        <v>0</v>
      </c>
      <c r="G1677">
        <v>0</v>
      </c>
      <c r="H1677">
        <v>37630</v>
      </c>
    </row>
    <row r="1678" spans="1:10" x14ac:dyDescent="0.45">
      <c r="A1678" t="s">
        <v>293</v>
      </c>
      <c r="B1678" t="s">
        <v>294</v>
      </c>
      <c r="C1678">
        <v>2016</v>
      </c>
      <c r="D1678">
        <v>13.122</v>
      </c>
      <c r="E1678">
        <v>24.01</v>
      </c>
      <c r="F1678">
        <v>3.35</v>
      </c>
      <c r="G1678">
        <v>4.43</v>
      </c>
      <c r="H1678">
        <v>2933676</v>
      </c>
      <c r="I1678">
        <v>70911025152</v>
      </c>
      <c r="J1678">
        <v>65.150000000000006</v>
      </c>
    </row>
    <row r="1679" spans="1:10" x14ac:dyDescent="0.45">
      <c r="B1679" t="s">
        <v>561</v>
      </c>
      <c r="C1679">
        <v>2016</v>
      </c>
      <c r="D1679">
        <v>159.10499999999999</v>
      </c>
      <c r="E1679">
        <v>1951.46</v>
      </c>
      <c r="F1679">
        <v>550.82000000000005</v>
      </c>
      <c r="G1679">
        <v>323.54000000000002</v>
      </c>
      <c r="H1679">
        <v>609614594</v>
      </c>
      <c r="J1679">
        <v>830.96900000000005</v>
      </c>
    </row>
    <row r="1680" spans="1:10" x14ac:dyDescent="0.45">
      <c r="B1680" t="s">
        <v>562</v>
      </c>
      <c r="C1680">
        <v>2016</v>
      </c>
      <c r="D1680">
        <v>5429.5879999999997</v>
      </c>
      <c r="E1680">
        <v>9603.82</v>
      </c>
      <c r="F1680">
        <v>2444.61</v>
      </c>
      <c r="G1680">
        <v>858.77</v>
      </c>
      <c r="H1680">
        <v>3190920278</v>
      </c>
      <c r="J1680">
        <v>19241.175999999999</v>
      </c>
    </row>
    <row r="1681" spans="1:10" x14ac:dyDescent="0.45">
      <c r="A1681" t="s">
        <v>295</v>
      </c>
      <c r="B1681" t="s">
        <v>296</v>
      </c>
      <c r="C1681">
        <v>2016</v>
      </c>
      <c r="D1681">
        <v>9.0939999999999994</v>
      </c>
      <c r="E1681">
        <v>9.56</v>
      </c>
      <c r="F1681">
        <v>0.56000000000000005</v>
      </c>
      <c r="G1681">
        <v>0.36</v>
      </c>
      <c r="H1681">
        <v>583355</v>
      </c>
      <c r="I1681">
        <v>33357813760</v>
      </c>
      <c r="J1681">
        <v>42.459000000000003</v>
      </c>
    </row>
    <row r="1682" spans="1:10" x14ac:dyDescent="0.45">
      <c r="A1682" t="s">
        <v>563</v>
      </c>
      <c r="B1682" t="s">
        <v>297</v>
      </c>
      <c r="C1682">
        <v>2016</v>
      </c>
      <c r="D1682">
        <v>1.7809999999999999</v>
      </c>
      <c r="H1682">
        <v>626694</v>
      </c>
      <c r="J1682">
        <v>12.785</v>
      </c>
    </row>
    <row r="1683" spans="1:10" x14ac:dyDescent="0.45">
      <c r="A1683" t="s">
        <v>298</v>
      </c>
      <c r="B1683" t="s">
        <v>299</v>
      </c>
      <c r="C1683">
        <v>2016</v>
      </c>
      <c r="D1683">
        <v>3.2679999999999998</v>
      </c>
      <c r="E1683">
        <v>39.03</v>
      </c>
      <c r="F1683">
        <v>17.12</v>
      </c>
      <c r="G1683">
        <v>8.8800000000000008</v>
      </c>
      <c r="H1683">
        <v>25501944</v>
      </c>
      <c r="I1683">
        <v>33738278912</v>
      </c>
      <c r="J1683">
        <v>17.631</v>
      </c>
    </row>
    <row r="1684" spans="1:10" x14ac:dyDescent="0.45">
      <c r="A1684" t="s">
        <v>300</v>
      </c>
      <c r="B1684" t="s">
        <v>301</v>
      </c>
      <c r="C1684">
        <v>2016</v>
      </c>
      <c r="D1684">
        <v>1.206</v>
      </c>
      <c r="E1684">
        <v>17.16</v>
      </c>
      <c r="F1684">
        <v>3.65</v>
      </c>
      <c r="G1684">
        <v>3.73</v>
      </c>
      <c r="H1684">
        <v>17405624</v>
      </c>
      <c r="I1684">
        <v>21039450112</v>
      </c>
      <c r="J1684">
        <v>10.122999999999999</v>
      </c>
    </row>
    <row r="1685" spans="1:10" x14ac:dyDescent="0.45">
      <c r="A1685" t="s">
        <v>302</v>
      </c>
      <c r="B1685" t="s">
        <v>303</v>
      </c>
      <c r="C1685">
        <v>2016</v>
      </c>
      <c r="D1685">
        <v>236.81700000000001</v>
      </c>
      <c r="E1685">
        <v>359.35</v>
      </c>
      <c r="F1685">
        <v>39.880000000000003</v>
      </c>
      <c r="G1685">
        <v>10.050000000000001</v>
      </c>
      <c r="H1685">
        <v>31526414</v>
      </c>
      <c r="I1685">
        <v>698530070528</v>
      </c>
      <c r="J1685">
        <v>1172.769</v>
      </c>
    </row>
    <row r="1686" spans="1:10" x14ac:dyDescent="0.45">
      <c r="A1686" t="s">
        <v>304</v>
      </c>
      <c r="B1686" t="s">
        <v>305</v>
      </c>
      <c r="C1686">
        <v>2016</v>
      </c>
      <c r="D1686">
        <v>1.4359999999999999</v>
      </c>
      <c r="E1686">
        <v>1.81</v>
      </c>
      <c r="F1686">
        <v>0.12</v>
      </c>
      <c r="G1686">
        <v>0.01</v>
      </c>
      <c r="H1686">
        <v>454263</v>
      </c>
      <c r="J1686">
        <v>7.0010000000000003</v>
      </c>
    </row>
    <row r="1687" spans="1:10" x14ac:dyDescent="0.45">
      <c r="A1687" t="s">
        <v>306</v>
      </c>
      <c r="B1687" t="s">
        <v>307</v>
      </c>
      <c r="C1687">
        <v>2016</v>
      </c>
      <c r="D1687">
        <v>4.2350000000000003</v>
      </c>
      <c r="E1687">
        <v>37.82</v>
      </c>
      <c r="F1687">
        <v>20.25</v>
      </c>
      <c r="G1687">
        <v>13.32</v>
      </c>
      <c r="H1687">
        <v>18700108</v>
      </c>
      <c r="I1687">
        <v>24912134144</v>
      </c>
      <c r="J1687">
        <v>21.92</v>
      </c>
    </row>
    <row r="1688" spans="1:10" x14ac:dyDescent="0.45">
      <c r="A1688" t="s">
        <v>308</v>
      </c>
      <c r="B1688" t="s">
        <v>309</v>
      </c>
      <c r="C1688">
        <v>2016</v>
      </c>
      <c r="D1688">
        <v>1.3560000000000001</v>
      </c>
      <c r="E1688">
        <v>1.87</v>
      </c>
      <c r="F1688">
        <v>0.22</v>
      </c>
      <c r="G1688">
        <v>0.05</v>
      </c>
      <c r="H1688">
        <v>467717</v>
      </c>
      <c r="I1688">
        <v>13651020800</v>
      </c>
      <c r="J1688">
        <v>32.548999999999999</v>
      </c>
    </row>
    <row r="1689" spans="1:10" x14ac:dyDescent="0.45">
      <c r="A1689" t="s">
        <v>310</v>
      </c>
      <c r="B1689" t="s">
        <v>311</v>
      </c>
      <c r="C1689">
        <v>2016</v>
      </c>
      <c r="D1689">
        <v>0.14299999999999999</v>
      </c>
      <c r="E1689">
        <v>0.19</v>
      </c>
      <c r="F1689">
        <v>0.03</v>
      </c>
      <c r="G1689">
        <v>0</v>
      </c>
      <c r="H1689">
        <v>48354</v>
      </c>
    </row>
    <row r="1690" spans="1:10" x14ac:dyDescent="0.45">
      <c r="A1690" t="s">
        <v>313</v>
      </c>
      <c r="B1690" t="s">
        <v>314</v>
      </c>
      <c r="C1690">
        <v>2016</v>
      </c>
      <c r="D1690">
        <v>2.6269999999999998</v>
      </c>
      <c r="E1690">
        <v>11.17</v>
      </c>
      <c r="F1690">
        <v>6.53</v>
      </c>
      <c r="G1690">
        <v>3.12</v>
      </c>
      <c r="H1690">
        <v>4051896</v>
      </c>
      <c r="I1690">
        <v>12527539200</v>
      </c>
      <c r="J1690">
        <v>10.89</v>
      </c>
    </row>
    <row r="1691" spans="1:10" x14ac:dyDescent="0.45">
      <c r="A1691" t="s">
        <v>315</v>
      </c>
      <c r="B1691" t="s">
        <v>316</v>
      </c>
      <c r="C1691">
        <v>2016</v>
      </c>
      <c r="D1691">
        <v>4.3460000000000001</v>
      </c>
      <c r="E1691">
        <v>6.5</v>
      </c>
      <c r="F1691">
        <v>1.88</v>
      </c>
      <c r="G1691">
        <v>0.24</v>
      </c>
      <c r="H1691">
        <v>1293909</v>
      </c>
      <c r="I1691">
        <v>25506041856</v>
      </c>
      <c r="J1691">
        <v>24.530999999999999</v>
      </c>
    </row>
    <row r="1692" spans="1:10" x14ac:dyDescent="0.45">
      <c r="A1692" t="s">
        <v>318</v>
      </c>
      <c r="B1692" t="s">
        <v>319</v>
      </c>
      <c r="C1692">
        <v>2016</v>
      </c>
      <c r="D1692">
        <v>479.79</v>
      </c>
      <c r="E1692">
        <v>698.62</v>
      </c>
      <c r="F1692">
        <v>144.11000000000001</v>
      </c>
      <c r="G1692">
        <v>44.31</v>
      </c>
      <c r="H1692">
        <v>121519224</v>
      </c>
      <c r="I1692">
        <v>1923887267840</v>
      </c>
      <c r="J1692">
        <v>2252.8420000000001</v>
      </c>
    </row>
    <row r="1693" spans="1:10" x14ac:dyDescent="0.45">
      <c r="A1693" t="s">
        <v>564</v>
      </c>
      <c r="B1693" t="s">
        <v>320</v>
      </c>
      <c r="C1693">
        <v>2016</v>
      </c>
      <c r="D1693">
        <v>0.14299999999999999</v>
      </c>
      <c r="E1693">
        <v>0.19</v>
      </c>
      <c r="F1693">
        <v>0.05</v>
      </c>
      <c r="G1693">
        <v>0.03</v>
      </c>
      <c r="H1693">
        <v>109934</v>
      </c>
      <c r="J1693">
        <v>0.749</v>
      </c>
    </row>
    <row r="1694" spans="1:10" x14ac:dyDescent="0.45">
      <c r="B1694" t="s">
        <v>565</v>
      </c>
      <c r="C1694">
        <v>2016</v>
      </c>
      <c r="D1694">
        <v>2568.982</v>
      </c>
    </row>
    <row r="1695" spans="1:10" x14ac:dyDescent="0.45">
      <c r="A1695" t="s">
        <v>321</v>
      </c>
      <c r="B1695" t="s">
        <v>322</v>
      </c>
      <c r="C1695">
        <v>2016</v>
      </c>
      <c r="D1695">
        <v>4.9039999999999999</v>
      </c>
      <c r="E1695">
        <v>12.94</v>
      </c>
      <c r="F1695">
        <v>3.46</v>
      </c>
      <c r="G1695">
        <v>1.05</v>
      </c>
      <c r="H1695">
        <v>3225125</v>
      </c>
      <c r="I1695">
        <v>21399023616</v>
      </c>
      <c r="J1695">
        <v>38.051000000000002</v>
      </c>
    </row>
    <row r="1696" spans="1:10" x14ac:dyDescent="0.45">
      <c r="A1696" t="s">
        <v>567</v>
      </c>
      <c r="B1696" t="s">
        <v>566</v>
      </c>
      <c r="C1696">
        <v>2016</v>
      </c>
      <c r="H1696">
        <v>37090</v>
      </c>
    </row>
    <row r="1697" spans="1:10" x14ac:dyDescent="0.45">
      <c r="A1697" t="s">
        <v>323</v>
      </c>
      <c r="B1697" t="s">
        <v>324</v>
      </c>
      <c r="C1697">
        <v>2016</v>
      </c>
      <c r="D1697">
        <v>25.629000000000001</v>
      </c>
      <c r="E1697">
        <v>71.17</v>
      </c>
      <c r="F1697">
        <v>16.75</v>
      </c>
      <c r="G1697">
        <v>13.49</v>
      </c>
      <c r="H1697">
        <v>3029559</v>
      </c>
      <c r="I1697">
        <v>37463158784</v>
      </c>
      <c r="J1697">
        <v>59.658000000000001</v>
      </c>
    </row>
    <row r="1698" spans="1:10" x14ac:dyDescent="0.45">
      <c r="A1698" t="s">
        <v>325</v>
      </c>
      <c r="B1698" t="s">
        <v>326</v>
      </c>
      <c r="C1698">
        <v>2016</v>
      </c>
      <c r="D1698">
        <v>2.0150000000000001</v>
      </c>
      <c r="E1698">
        <v>3.44</v>
      </c>
      <c r="F1698">
        <v>0.82</v>
      </c>
      <c r="G1698">
        <v>0.16</v>
      </c>
      <c r="H1698">
        <v>633264</v>
      </c>
      <c r="I1698">
        <v>10966155264</v>
      </c>
      <c r="J1698">
        <v>13.316000000000001</v>
      </c>
    </row>
    <row r="1699" spans="1:10" x14ac:dyDescent="0.45">
      <c r="A1699" t="s">
        <v>327</v>
      </c>
      <c r="B1699" t="s">
        <v>328</v>
      </c>
      <c r="C1699">
        <v>2016</v>
      </c>
      <c r="D1699">
        <v>2.9000000000000001E-2</v>
      </c>
      <c r="H1699">
        <v>5108</v>
      </c>
      <c r="J1699">
        <v>0.13700000000000001</v>
      </c>
    </row>
    <row r="1700" spans="1:10" x14ac:dyDescent="0.45">
      <c r="A1700" t="s">
        <v>329</v>
      </c>
      <c r="B1700" t="s">
        <v>330</v>
      </c>
      <c r="C1700">
        <v>2016</v>
      </c>
      <c r="D1700">
        <v>58.457000000000001</v>
      </c>
      <c r="E1700">
        <v>78.2</v>
      </c>
      <c r="F1700">
        <v>11.62</v>
      </c>
      <c r="G1700">
        <v>7.78</v>
      </c>
      <c r="H1700">
        <v>35107272</v>
      </c>
      <c r="I1700">
        <v>279436951552</v>
      </c>
      <c r="J1700">
        <v>223.32400000000001</v>
      </c>
    </row>
    <row r="1701" spans="1:10" x14ac:dyDescent="0.45">
      <c r="A1701" t="s">
        <v>331</v>
      </c>
      <c r="B1701" t="s">
        <v>332</v>
      </c>
      <c r="C1701">
        <v>2016</v>
      </c>
      <c r="D1701">
        <v>8.5470000000000006</v>
      </c>
      <c r="E1701">
        <v>109.32</v>
      </c>
      <c r="F1701">
        <v>26.86</v>
      </c>
      <c r="G1701">
        <v>21.64</v>
      </c>
      <c r="H1701">
        <v>27696500</v>
      </c>
      <c r="I1701">
        <v>27447091200</v>
      </c>
      <c r="J1701">
        <v>84.95</v>
      </c>
    </row>
    <row r="1702" spans="1:10" x14ac:dyDescent="0.45">
      <c r="A1702" t="s">
        <v>333</v>
      </c>
      <c r="B1702" t="s">
        <v>334</v>
      </c>
      <c r="C1702">
        <v>2016</v>
      </c>
      <c r="D1702">
        <v>21.14</v>
      </c>
      <c r="E1702">
        <v>218.75</v>
      </c>
      <c r="F1702">
        <v>72.709999999999994</v>
      </c>
      <c r="G1702">
        <v>23.51</v>
      </c>
      <c r="H1702">
        <v>51892352</v>
      </c>
      <c r="I1702">
        <v>282251788288</v>
      </c>
      <c r="J1702">
        <v>129.81399999999999</v>
      </c>
    </row>
    <row r="1703" spans="1:10" x14ac:dyDescent="0.45">
      <c r="A1703" t="s">
        <v>335</v>
      </c>
      <c r="B1703" t="s">
        <v>336</v>
      </c>
      <c r="C1703">
        <v>2016</v>
      </c>
      <c r="D1703">
        <v>4.0510000000000002</v>
      </c>
      <c r="E1703">
        <v>22.88</v>
      </c>
      <c r="F1703">
        <v>4.6900000000000004</v>
      </c>
      <c r="G1703">
        <v>3.23</v>
      </c>
      <c r="H1703">
        <v>2323351</v>
      </c>
      <c r="I1703">
        <v>23031048192</v>
      </c>
      <c r="J1703">
        <v>22.91</v>
      </c>
    </row>
    <row r="1704" spans="1:10" x14ac:dyDescent="0.45">
      <c r="A1704" t="s">
        <v>337</v>
      </c>
      <c r="B1704" t="s">
        <v>338</v>
      </c>
      <c r="C1704">
        <v>2016</v>
      </c>
      <c r="D1704">
        <v>5.0999999999999997E-2</v>
      </c>
      <c r="E1704">
        <v>0.06</v>
      </c>
      <c r="F1704">
        <v>0</v>
      </c>
      <c r="G1704">
        <v>0</v>
      </c>
      <c r="H1704">
        <v>11463</v>
      </c>
      <c r="J1704">
        <v>0.36499999999999999</v>
      </c>
    </row>
    <row r="1705" spans="1:10" x14ac:dyDescent="0.45">
      <c r="A1705" t="s">
        <v>339</v>
      </c>
      <c r="B1705" t="s">
        <v>340</v>
      </c>
      <c r="C1705">
        <v>2016</v>
      </c>
      <c r="D1705">
        <v>10.085000000000001</v>
      </c>
      <c r="E1705">
        <v>45.1</v>
      </c>
      <c r="F1705">
        <v>23.91</v>
      </c>
      <c r="G1705">
        <v>7.99</v>
      </c>
      <c r="H1705">
        <v>27861186</v>
      </c>
      <c r="I1705">
        <v>70697787392</v>
      </c>
      <c r="J1705">
        <v>39.734000000000002</v>
      </c>
    </row>
    <row r="1706" spans="1:10" x14ac:dyDescent="0.45">
      <c r="A1706" t="s">
        <v>341</v>
      </c>
      <c r="B1706" t="s">
        <v>342</v>
      </c>
      <c r="C1706">
        <v>2016</v>
      </c>
      <c r="D1706">
        <v>164.691</v>
      </c>
      <c r="E1706">
        <v>194.3</v>
      </c>
      <c r="F1706">
        <v>17.37</v>
      </c>
      <c r="G1706">
        <v>8.99</v>
      </c>
      <c r="H1706">
        <v>17124512</v>
      </c>
      <c r="I1706">
        <v>776582332416</v>
      </c>
      <c r="J1706">
        <v>1043.6220000000001</v>
      </c>
    </row>
    <row r="1707" spans="1:10" x14ac:dyDescent="0.45">
      <c r="A1707" t="s">
        <v>343</v>
      </c>
      <c r="B1707" t="s">
        <v>344</v>
      </c>
      <c r="C1707">
        <v>2016</v>
      </c>
      <c r="D1707">
        <v>5.4820000000000002</v>
      </c>
      <c r="H1707">
        <v>283753</v>
      </c>
      <c r="J1707">
        <v>20.984999999999999</v>
      </c>
    </row>
    <row r="1708" spans="1:10" x14ac:dyDescent="0.45">
      <c r="A1708" t="s">
        <v>345</v>
      </c>
      <c r="B1708" t="s">
        <v>346</v>
      </c>
      <c r="C1708">
        <v>2016</v>
      </c>
      <c r="D1708">
        <v>34.152999999999999</v>
      </c>
      <c r="E1708">
        <v>71.5</v>
      </c>
      <c r="F1708">
        <v>33.18</v>
      </c>
      <c r="G1708">
        <v>14.98</v>
      </c>
      <c r="H1708">
        <v>4668088</v>
      </c>
      <c r="I1708">
        <v>159813943296</v>
      </c>
      <c r="J1708">
        <v>254.93600000000001</v>
      </c>
    </row>
    <row r="1709" spans="1:10" x14ac:dyDescent="0.45">
      <c r="A1709" t="s">
        <v>347</v>
      </c>
      <c r="B1709" t="s">
        <v>348</v>
      </c>
      <c r="C1709">
        <v>2016</v>
      </c>
      <c r="D1709">
        <v>5.4059999999999997</v>
      </c>
      <c r="E1709">
        <v>38.18</v>
      </c>
      <c r="F1709">
        <v>9.27</v>
      </c>
      <c r="G1709">
        <v>3.48</v>
      </c>
      <c r="H1709">
        <v>6389237</v>
      </c>
      <c r="I1709">
        <v>30103515136</v>
      </c>
      <c r="J1709">
        <v>28.443000000000001</v>
      </c>
    </row>
    <row r="1710" spans="1:10" x14ac:dyDescent="0.45">
      <c r="A1710" t="s">
        <v>349</v>
      </c>
      <c r="B1710" t="s">
        <v>350</v>
      </c>
      <c r="C1710">
        <v>2016</v>
      </c>
      <c r="D1710">
        <v>2.145</v>
      </c>
      <c r="E1710">
        <v>38.770000000000003</v>
      </c>
      <c r="F1710">
        <v>23.84</v>
      </c>
      <c r="G1710">
        <v>11.05</v>
      </c>
      <c r="H1710">
        <v>20921748</v>
      </c>
      <c r="I1710">
        <v>18231308288</v>
      </c>
      <c r="J1710">
        <v>9.6809999999999992</v>
      </c>
    </row>
    <row r="1711" spans="1:10" x14ac:dyDescent="0.45">
      <c r="A1711" t="s">
        <v>351</v>
      </c>
      <c r="B1711" t="s">
        <v>352</v>
      </c>
      <c r="C1711">
        <v>2016</v>
      </c>
      <c r="D1711">
        <v>116.93300000000001</v>
      </c>
      <c r="E1711">
        <v>353.59</v>
      </c>
      <c r="F1711">
        <v>145.24</v>
      </c>
      <c r="G1711">
        <v>38.729999999999997</v>
      </c>
      <c r="H1711">
        <v>188666928</v>
      </c>
      <c r="I1711">
        <v>1032469807104</v>
      </c>
      <c r="J1711">
        <v>469.57400000000001</v>
      </c>
    </row>
    <row r="1712" spans="1:10" x14ac:dyDescent="0.45">
      <c r="A1712" t="s">
        <v>353</v>
      </c>
      <c r="B1712" t="s">
        <v>354</v>
      </c>
      <c r="C1712">
        <v>2016</v>
      </c>
      <c r="D1712">
        <v>7.0000000000000001E-3</v>
      </c>
      <c r="E1712">
        <v>0.01</v>
      </c>
      <c r="F1712">
        <v>0</v>
      </c>
      <c r="G1712">
        <v>0</v>
      </c>
      <c r="H1712">
        <v>1883</v>
      </c>
      <c r="J1712">
        <v>3.1E-2</v>
      </c>
    </row>
    <row r="1713" spans="1:10" x14ac:dyDescent="0.45">
      <c r="B1713" t="s">
        <v>568</v>
      </c>
      <c r="C1713">
        <v>2016</v>
      </c>
      <c r="D1713">
        <v>21744.243999999999</v>
      </c>
    </row>
    <row r="1714" spans="1:10" x14ac:dyDescent="0.45">
      <c r="B1714" t="s">
        <v>355</v>
      </c>
      <c r="C1714">
        <v>2016</v>
      </c>
      <c r="D1714">
        <v>6467.5950000000003</v>
      </c>
      <c r="E1714">
        <v>7532.78</v>
      </c>
      <c r="F1714">
        <v>1003.34</v>
      </c>
      <c r="G1714">
        <v>378.89</v>
      </c>
      <c r="H1714">
        <v>576008328</v>
      </c>
      <c r="J1714">
        <v>32599.563999999998</v>
      </c>
    </row>
    <row r="1715" spans="1:10" x14ac:dyDescent="0.45">
      <c r="B1715" t="s">
        <v>569</v>
      </c>
      <c r="C1715">
        <v>2016</v>
      </c>
      <c r="D1715">
        <v>6291.0039999999999</v>
      </c>
    </row>
    <row r="1716" spans="1:10" x14ac:dyDescent="0.45">
      <c r="B1716" t="s">
        <v>356</v>
      </c>
      <c r="C1716">
        <v>2016</v>
      </c>
      <c r="D1716">
        <v>1214.662</v>
      </c>
    </row>
    <row r="1717" spans="1:10" x14ac:dyDescent="0.45">
      <c r="A1717" t="s">
        <v>357</v>
      </c>
      <c r="B1717" t="s">
        <v>358</v>
      </c>
      <c r="C1717">
        <v>2016</v>
      </c>
      <c r="D1717">
        <v>27.571999999999999</v>
      </c>
      <c r="E1717">
        <v>54.33</v>
      </c>
      <c r="F1717">
        <v>17.34</v>
      </c>
      <c r="G1717">
        <v>3.08</v>
      </c>
      <c r="H1717">
        <v>25389614</v>
      </c>
      <c r="I1717">
        <v>43750891520</v>
      </c>
      <c r="J1717">
        <v>114.258</v>
      </c>
    </row>
    <row r="1718" spans="1:10" x14ac:dyDescent="0.45">
      <c r="A1718" t="s">
        <v>359</v>
      </c>
      <c r="B1718" t="s">
        <v>360</v>
      </c>
      <c r="C1718">
        <v>2016</v>
      </c>
      <c r="D1718">
        <v>6.6539999999999999</v>
      </c>
      <c r="E1718">
        <v>10.029999999999999</v>
      </c>
      <c r="F1718">
        <v>2.41</v>
      </c>
      <c r="G1718">
        <v>0.59</v>
      </c>
      <c r="H1718">
        <v>2110194</v>
      </c>
      <c r="I1718">
        <v>26681432064</v>
      </c>
      <c r="J1718">
        <v>30.59</v>
      </c>
    </row>
    <row r="1719" spans="1:10" x14ac:dyDescent="0.45">
      <c r="A1719" t="s">
        <v>361</v>
      </c>
      <c r="B1719" t="s">
        <v>362</v>
      </c>
      <c r="C1719">
        <v>2016</v>
      </c>
      <c r="D1719">
        <v>44.677999999999997</v>
      </c>
      <c r="E1719">
        <v>34.729999999999997</v>
      </c>
      <c r="F1719">
        <v>4.62</v>
      </c>
      <c r="G1719">
        <v>3.53</v>
      </c>
      <c r="H1719">
        <v>5236591</v>
      </c>
      <c r="I1719">
        <v>433545936896</v>
      </c>
      <c r="J1719">
        <v>556.1</v>
      </c>
    </row>
    <row r="1720" spans="1:10" x14ac:dyDescent="0.45">
      <c r="B1720" t="s">
        <v>570</v>
      </c>
      <c r="C1720">
        <v>2016</v>
      </c>
      <c r="D1720">
        <v>12542.102999999999</v>
      </c>
    </row>
    <row r="1721" spans="1:10" x14ac:dyDescent="0.45">
      <c r="B1721" t="s">
        <v>584</v>
      </c>
      <c r="C1721">
        <v>2016</v>
      </c>
    </row>
    <row r="1722" spans="1:10" x14ac:dyDescent="0.45">
      <c r="B1722" t="s">
        <v>363</v>
      </c>
      <c r="C1722">
        <v>2016</v>
      </c>
      <c r="D1722">
        <v>460.57600000000002</v>
      </c>
      <c r="E1722">
        <v>776.09</v>
      </c>
      <c r="F1722">
        <v>181.08</v>
      </c>
      <c r="G1722">
        <v>75.37</v>
      </c>
      <c r="H1722">
        <v>41101240</v>
      </c>
      <c r="J1722">
        <v>1861.702</v>
      </c>
    </row>
    <row r="1723" spans="1:10" x14ac:dyDescent="0.45">
      <c r="B1723" t="s">
        <v>571</v>
      </c>
      <c r="C1723">
        <v>2016</v>
      </c>
      <c r="D1723">
        <v>453.541</v>
      </c>
    </row>
    <row r="1724" spans="1:10" x14ac:dyDescent="0.45">
      <c r="A1724" t="s">
        <v>364</v>
      </c>
      <c r="B1724" t="s">
        <v>365</v>
      </c>
      <c r="C1724">
        <v>2016</v>
      </c>
      <c r="D1724">
        <v>65.739000000000004</v>
      </c>
      <c r="E1724">
        <v>94.85</v>
      </c>
      <c r="F1724">
        <v>19.420000000000002</v>
      </c>
      <c r="G1724">
        <v>1.02</v>
      </c>
      <c r="H1724">
        <v>4398080</v>
      </c>
      <c r="I1724">
        <v>168786526208</v>
      </c>
      <c r="J1724">
        <v>337.738</v>
      </c>
    </row>
    <row r="1725" spans="1:10" x14ac:dyDescent="0.45">
      <c r="A1725" t="s">
        <v>366</v>
      </c>
      <c r="B1725" t="s">
        <v>367</v>
      </c>
      <c r="C1725">
        <v>2016</v>
      </c>
      <c r="D1725">
        <v>195.792</v>
      </c>
      <c r="E1725">
        <v>407.2</v>
      </c>
      <c r="F1725">
        <v>150.38</v>
      </c>
      <c r="G1725">
        <v>61.04</v>
      </c>
      <c r="H1725">
        <v>213524848</v>
      </c>
      <c r="I1725">
        <v>1101753876480</v>
      </c>
      <c r="J1725">
        <v>888.98800000000006</v>
      </c>
    </row>
    <row r="1726" spans="1:10" x14ac:dyDescent="0.45">
      <c r="A1726" t="s">
        <v>368</v>
      </c>
      <c r="B1726" t="s">
        <v>369</v>
      </c>
      <c r="C1726">
        <v>2016</v>
      </c>
      <c r="D1726">
        <v>0.21299999999999999</v>
      </c>
      <c r="E1726">
        <v>0.24</v>
      </c>
      <c r="F1726">
        <v>0.02</v>
      </c>
      <c r="G1726">
        <v>0</v>
      </c>
      <c r="H1726">
        <v>17840</v>
      </c>
    </row>
    <row r="1727" spans="1:10" x14ac:dyDescent="0.45">
      <c r="A1727" t="s">
        <v>370</v>
      </c>
      <c r="B1727" t="s">
        <v>371</v>
      </c>
      <c r="C1727">
        <v>2016</v>
      </c>
      <c r="D1727">
        <v>3.234</v>
      </c>
      <c r="H1727">
        <v>4593855</v>
      </c>
      <c r="I1727">
        <v>23685474304</v>
      </c>
      <c r="J1727">
        <v>19.239000000000001</v>
      </c>
    </row>
    <row r="1728" spans="1:10" x14ac:dyDescent="0.45">
      <c r="A1728" t="s">
        <v>372</v>
      </c>
      <c r="B1728" t="s">
        <v>373</v>
      </c>
      <c r="C1728">
        <v>2016</v>
      </c>
      <c r="D1728">
        <v>10.439</v>
      </c>
      <c r="E1728">
        <v>21.94</v>
      </c>
      <c r="F1728">
        <v>4.8099999999999996</v>
      </c>
      <c r="G1728">
        <v>1.25</v>
      </c>
      <c r="H1728">
        <v>4026338</v>
      </c>
      <c r="I1728">
        <v>79468544000</v>
      </c>
      <c r="J1728">
        <v>118.755</v>
      </c>
    </row>
    <row r="1729" spans="1:10" x14ac:dyDescent="0.45">
      <c r="B1729" t="s">
        <v>585</v>
      </c>
      <c r="C1729">
        <v>2016</v>
      </c>
    </row>
    <row r="1730" spans="1:10" x14ac:dyDescent="0.45">
      <c r="A1730" t="s">
        <v>375</v>
      </c>
      <c r="B1730" t="s">
        <v>376</v>
      </c>
      <c r="C1730">
        <v>2016</v>
      </c>
      <c r="D1730">
        <v>7.0350000000000001</v>
      </c>
      <c r="E1730">
        <v>51.71</v>
      </c>
      <c r="F1730">
        <v>10.71</v>
      </c>
      <c r="G1730">
        <v>1.65</v>
      </c>
      <c r="H1730">
        <v>8899176</v>
      </c>
      <c r="J1730">
        <v>29.22</v>
      </c>
    </row>
    <row r="1731" spans="1:10" x14ac:dyDescent="0.45">
      <c r="A1731" t="s">
        <v>377</v>
      </c>
      <c r="B1731" t="s">
        <v>378</v>
      </c>
      <c r="C1731">
        <v>2016</v>
      </c>
      <c r="D1731">
        <v>7.1929999999999996</v>
      </c>
      <c r="E1731">
        <v>93.54</v>
      </c>
      <c r="F1731">
        <v>28.79</v>
      </c>
      <c r="G1731">
        <v>10.210000000000001</v>
      </c>
      <c r="H1731">
        <v>6266623</v>
      </c>
      <c r="I1731">
        <v>60921225216</v>
      </c>
      <c r="J1731">
        <v>154.904</v>
      </c>
    </row>
    <row r="1732" spans="1:10" x14ac:dyDescent="0.45">
      <c r="A1732" t="s">
        <v>379</v>
      </c>
      <c r="B1732" t="s">
        <v>380</v>
      </c>
      <c r="C1732">
        <v>2016</v>
      </c>
      <c r="D1732">
        <v>52.732999999999997</v>
      </c>
      <c r="E1732">
        <v>189.17</v>
      </c>
      <c r="F1732">
        <v>31.48</v>
      </c>
      <c r="G1732">
        <v>10.02</v>
      </c>
      <c r="H1732">
        <v>31132776</v>
      </c>
      <c r="I1732">
        <v>362594336768</v>
      </c>
      <c r="J1732">
        <v>298.93799999999999</v>
      </c>
    </row>
    <row r="1733" spans="1:10" x14ac:dyDescent="0.45">
      <c r="A1733" t="s">
        <v>381</v>
      </c>
      <c r="B1733" t="s">
        <v>382</v>
      </c>
      <c r="C1733">
        <v>2016</v>
      </c>
      <c r="D1733">
        <v>121.792</v>
      </c>
      <c r="E1733">
        <v>206.68</v>
      </c>
      <c r="F1733">
        <v>63.64</v>
      </c>
      <c r="G1733">
        <v>13.42</v>
      </c>
      <c r="H1733">
        <v>104875272</v>
      </c>
      <c r="I1733">
        <v>805057069056</v>
      </c>
      <c r="J1733">
        <v>485.48</v>
      </c>
    </row>
    <row r="1734" spans="1:10" x14ac:dyDescent="0.45">
      <c r="A1734" t="s">
        <v>383</v>
      </c>
      <c r="B1734" t="s">
        <v>384</v>
      </c>
      <c r="C1734">
        <v>2016</v>
      </c>
      <c r="D1734">
        <v>323.54700000000003</v>
      </c>
      <c r="E1734">
        <v>343.96</v>
      </c>
      <c r="F1734">
        <v>29</v>
      </c>
      <c r="G1734">
        <v>23.5</v>
      </c>
      <c r="H1734">
        <v>38532108</v>
      </c>
      <c r="I1734">
        <v>952936824832</v>
      </c>
      <c r="J1734">
        <v>1160.6880000000001</v>
      </c>
    </row>
    <row r="1735" spans="1:10" x14ac:dyDescent="0.45">
      <c r="A1735" t="s">
        <v>385</v>
      </c>
      <c r="B1735" t="s">
        <v>386</v>
      </c>
      <c r="C1735">
        <v>2016</v>
      </c>
      <c r="D1735">
        <v>50.366999999999997</v>
      </c>
      <c r="E1735">
        <v>66.78</v>
      </c>
      <c r="F1735">
        <v>11.5</v>
      </c>
      <c r="G1735">
        <v>3.25</v>
      </c>
      <c r="H1735">
        <v>10332751</v>
      </c>
      <c r="I1735">
        <v>260122132480</v>
      </c>
      <c r="J1735">
        <v>311.49599999999998</v>
      </c>
    </row>
    <row r="1736" spans="1:10" x14ac:dyDescent="0.45">
      <c r="A1736" t="s">
        <v>387</v>
      </c>
      <c r="B1736" t="s">
        <v>388</v>
      </c>
      <c r="C1736">
        <v>2016</v>
      </c>
      <c r="H1736">
        <v>3432745</v>
      </c>
      <c r="I1736">
        <v>119664705536</v>
      </c>
      <c r="J1736">
        <v>87.813000000000002</v>
      </c>
    </row>
    <row r="1737" spans="1:10" x14ac:dyDescent="0.45">
      <c r="A1737" t="s">
        <v>389</v>
      </c>
      <c r="B1737" t="s">
        <v>390</v>
      </c>
      <c r="C1737">
        <v>2016</v>
      </c>
      <c r="D1737">
        <v>87.385000000000005</v>
      </c>
      <c r="E1737">
        <v>119.02</v>
      </c>
      <c r="F1737">
        <v>30.74</v>
      </c>
      <c r="G1737">
        <v>0.6</v>
      </c>
      <c r="H1737">
        <v>2595175</v>
      </c>
      <c r="I1737">
        <v>388615569408</v>
      </c>
      <c r="J1737">
        <v>579.36900000000003</v>
      </c>
    </row>
    <row r="1738" spans="1:10" x14ac:dyDescent="0.45">
      <c r="A1738" t="s">
        <v>392</v>
      </c>
      <c r="B1738" t="s">
        <v>393</v>
      </c>
      <c r="C1738">
        <v>2016</v>
      </c>
      <c r="D1738">
        <v>76.715000000000003</v>
      </c>
      <c r="E1738">
        <v>76.349999999999994</v>
      </c>
      <c r="F1738">
        <v>17.079999999999998</v>
      </c>
      <c r="G1738">
        <v>8.66</v>
      </c>
      <c r="H1738">
        <v>19797820</v>
      </c>
      <c r="I1738">
        <v>345273794560</v>
      </c>
      <c r="J1738">
        <v>382.57</v>
      </c>
    </row>
    <row r="1739" spans="1:10" x14ac:dyDescent="0.45">
      <c r="A1739" t="s">
        <v>394</v>
      </c>
      <c r="B1739" t="s">
        <v>395</v>
      </c>
      <c r="C1739">
        <v>2016</v>
      </c>
      <c r="D1739">
        <v>1634.885</v>
      </c>
      <c r="E1739">
        <v>1717.74</v>
      </c>
      <c r="F1739">
        <v>586.62</v>
      </c>
      <c r="G1739">
        <v>67.2</v>
      </c>
      <c r="H1739">
        <v>145109152</v>
      </c>
      <c r="I1739">
        <v>3461967511552</v>
      </c>
      <c r="J1739">
        <v>8092.6279999999997</v>
      </c>
    </row>
    <row r="1740" spans="1:10" x14ac:dyDescent="0.45">
      <c r="A1740" t="s">
        <v>396</v>
      </c>
      <c r="B1740" t="s">
        <v>397</v>
      </c>
      <c r="C1740">
        <v>2016</v>
      </c>
      <c r="D1740">
        <v>1.048</v>
      </c>
      <c r="E1740">
        <v>6.99</v>
      </c>
      <c r="F1740">
        <v>2.4900000000000002</v>
      </c>
      <c r="G1740">
        <v>1.89</v>
      </c>
      <c r="H1740">
        <v>11930902</v>
      </c>
      <c r="I1740">
        <v>19946534912</v>
      </c>
      <c r="J1740">
        <v>5.125</v>
      </c>
    </row>
    <row r="1741" spans="1:10" x14ac:dyDescent="0.45">
      <c r="B1741" t="s">
        <v>586</v>
      </c>
      <c r="C1741">
        <v>2016</v>
      </c>
    </row>
    <row r="1742" spans="1:10" x14ac:dyDescent="0.45">
      <c r="A1742" t="s">
        <v>399</v>
      </c>
      <c r="B1742" t="s">
        <v>400</v>
      </c>
      <c r="C1742">
        <v>2016</v>
      </c>
      <c r="D1742">
        <v>1.4999999999999999E-2</v>
      </c>
      <c r="H1742">
        <v>5533</v>
      </c>
      <c r="J1742">
        <v>0.04</v>
      </c>
    </row>
    <row r="1743" spans="1:10" x14ac:dyDescent="0.45">
      <c r="A1743" t="s">
        <v>401</v>
      </c>
      <c r="B1743" t="s">
        <v>402</v>
      </c>
      <c r="C1743">
        <v>2016</v>
      </c>
      <c r="D1743">
        <v>0.23799999999999999</v>
      </c>
      <c r="E1743">
        <v>0.34</v>
      </c>
      <c r="F1743">
        <v>0.08</v>
      </c>
      <c r="G1743">
        <v>0.01</v>
      </c>
      <c r="H1743">
        <v>47814</v>
      </c>
      <c r="J1743">
        <v>1.097</v>
      </c>
    </row>
    <row r="1744" spans="1:10" x14ac:dyDescent="0.45">
      <c r="A1744" t="s">
        <v>403</v>
      </c>
      <c r="B1744" t="s">
        <v>404</v>
      </c>
      <c r="C1744">
        <v>2016</v>
      </c>
      <c r="D1744">
        <v>0.47599999999999998</v>
      </c>
      <c r="E1744">
        <v>0.69</v>
      </c>
      <c r="F1744">
        <v>0.26</v>
      </c>
      <c r="G1744">
        <v>0.03</v>
      </c>
      <c r="H1744">
        <v>176429</v>
      </c>
      <c r="I1744">
        <v>1678211968</v>
      </c>
      <c r="J1744">
        <v>1.861</v>
      </c>
    </row>
    <row r="1745" spans="1:10" x14ac:dyDescent="0.45">
      <c r="A1745" t="s">
        <v>405</v>
      </c>
      <c r="B1745" t="s">
        <v>406</v>
      </c>
      <c r="C1745">
        <v>2016</v>
      </c>
      <c r="D1745">
        <v>6.6000000000000003E-2</v>
      </c>
      <c r="H1745">
        <v>5990</v>
      </c>
      <c r="J1745">
        <v>0.40600000000000003</v>
      </c>
    </row>
    <row r="1746" spans="1:10" x14ac:dyDescent="0.45">
      <c r="A1746" t="s">
        <v>407</v>
      </c>
      <c r="B1746" t="s">
        <v>408</v>
      </c>
      <c r="C1746">
        <v>2016</v>
      </c>
      <c r="D1746">
        <v>0.24199999999999999</v>
      </c>
      <c r="E1746">
        <v>0.34</v>
      </c>
      <c r="F1746">
        <v>7.0000000000000007E-2</v>
      </c>
      <c r="G1746">
        <v>0.01</v>
      </c>
      <c r="H1746">
        <v>105971</v>
      </c>
      <c r="J1746">
        <v>0.99299999999999999</v>
      </c>
    </row>
    <row r="1747" spans="1:10" x14ac:dyDescent="0.45">
      <c r="A1747" t="s">
        <v>409</v>
      </c>
      <c r="B1747" t="s">
        <v>410</v>
      </c>
      <c r="C1747">
        <v>2016</v>
      </c>
      <c r="D1747">
        <v>0.23799999999999999</v>
      </c>
      <c r="E1747">
        <v>0.7</v>
      </c>
      <c r="F1747">
        <v>0.28000000000000003</v>
      </c>
      <c r="G1747">
        <v>0.06</v>
      </c>
      <c r="H1747">
        <v>205559</v>
      </c>
      <c r="J1747">
        <v>1.512</v>
      </c>
    </row>
    <row r="1748" spans="1:10" x14ac:dyDescent="0.45">
      <c r="A1748" t="s">
        <v>573</v>
      </c>
      <c r="B1748" t="s">
        <v>572</v>
      </c>
      <c r="C1748">
        <v>2016</v>
      </c>
      <c r="H1748">
        <v>33860</v>
      </c>
    </row>
    <row r="1749" spans="1:10" x14ac:dyDescent="0.45">
      <c r="A1749" t="s">
        <v>411</v>
      </c>
      <c r="B1749" t="s">
        <v>412</v>
      </c>
      <c r="C1749">
        <v>2016</v>
      </c>
      <c r="D1749">
        <v>0.15</v>
      </c>
      <c r="E1749">
        <v>0.38</v>
      </c>
      <c r="F1749">
        <v>0.01</v>
      </c>
      <c r="G1749">
        <v>0.02</v>
      </c>
      <c r="H1749">
        <v>204640</v>
      </c>
      <c r="I1749">
        <v>717552000</v>
      </c>
      <c r="J1749">
        <v>0.66500000000000004</v>
      </c>
    </row>
    <row r="1750" spans="1:10" x14ac:dyDescent="0.45">
      <c r="A1750" t="s">
        <v>413</v>
      </c>
      <c r="B1750" t="s">
        <v>414</v>
      </c>
      <c r="C1750">
        <v>2016</v>
      </c>
      <c r="D1750">
        <v>697.42</v>
      </c>
      <c r="E1750">
        <v>734.31</v>
      </c>
      <c r="F1750">
        <v>105.65</v>
      </c>
      <c r="G1750">
        <v>8.3699999999999992</v>
      </c>
      <c r="H1750">
        <v>33416272</v>
      </c>
      <c r="I1750">
        <v>1649723179008</v>
      </c>
      <c r="J1750">
        <v>3179.8440000000001</v>
      </c>
    </row>
    <row r="1751" spans="1:10" x14ac:dyDescent="0.45">
      <c r="A1751" t="s">
        <v>415</v>
      </c>
      <c r="B1751" t="s">
        <v>416</v>
      </c>
      <c r="C1751">
        <v>2016</v>
      </c>
      <c r="D1751">
        <v>10.016</v>
      </c>
      <c r="E1751">
        <v>31.92</v>
      </c>
      <c r="F1751">
        <v>10.72</v>
      </c>
      <c r="G1751">
        <v>5.44</v>
      </c>
      <c r="H1751">
        <v>14751356</v>
      </c>
      <c r="I1751">
        <v>37469413376</v>
      </c>
      <c r="J1751">
        <v>35.844000000000001</v>
      </c>
    </row>
    <row r="1752" spans="1:10" x14ac:dyDescent="0.45">
      <c r="A1752" t="s">
        <v>417</v>
      </c>
      <c r="B1752" t="s">
        <v>418</v>
      </c>
      <c r="C1752">
        <v>2016</v>
      </c>
      <c r="D1752">
        <v>45.04</v>
      </c>
      <c r="E1752">
        <v>62.89</v>
      </c>
      <c r="F1752">
        <v>11.45</v>
      </c>
      <c r="G1752">
        <v>4.26</v>
      </c>
      <c r="H1752">
        <v>7493288</v>
      </c>
      <c r="I1752">
        <v>94185455616</v>
      </c>
      <c r="J1752">
        <v>192.316</v>
      </c>
    </row>
    <row r="1753" spans="1:10" x14ac:dyDescent="0.45">
      <c r="A1753" t="s">
        <v>419</v>
      </c>
      <c r="B1753" t="s">
        <v>420</v>
      </c>
      <c r="C1753">
        <v>2016</v>
      </c>
      <c r="D1753">
        <v>0.55300000000000005</v>
      </c>
      <c r="E1753">
        <v>0.71</v>
      </c>
      <c r="F1753">
        <v>0.09</v>
      </c>
      <c r="G1753">
        <v>0</v>
      </c>
      <c r="H1753">
        <v>100521</v>
      </c>
      <c r="I1753">
        <v>2476032000</v>
      </c>
      <c r="J1753">
        <v>5.05</v>
      </c>
    </row>
    <row r="1754" spans="1:10" x14ac:dyDescent="0.45">
      <c r="A1754" t="s">
        <v>421</v>
      </c>
      <c r="B1754" t="s">
        <v>422</v>
      </c>
      <c r="C1754">
        <v>2016</v>
      </c>
      <c r="D1754">
        <v>1.143</v>
      </c>
      <c r="E1754">
        <v>9.7899999999999991</v>
      </c>
      <c r="F1754">
        <v>3.9</v>
      </c>
      <c r="G1754">
        <v>1.24</v>
      </c>
      <c r="H1754">
        <v>7493918</v>
      </c>
      <c r="I1754">
        <v>9744760832</v>
      </c>
      <c r="J1754">
        <v>4.4329999999999998</v>
      </c>
    </row>
    <row r="1755" spans="1:10" x14ac:dyDescent="0.45">
      <c r="A1755" t="s">
        <v>423</v>
      </c>
      <c r="B1755" t="s">
        <v>424</v>
      </c>
      <c r="C1755">
        <v>2016</v>
      </c>
      <c r="D1755">
        <v>40.289000000000001</v>
      </c>
      <c r="E1755">
        <v>62.69</v>
      </c>
      <c r="F1755">
        <v>3.96</v>
      </c>
      <c r="G1755">
        <v>8.7899999999999991</v>
      </c>
      <c r="H1755">
        <v>5711936</v>
      </c>
      <c r="I1755">
        <v>380027207680</v>
      </c>
      <c r="J1755">
        <v>926.75099999999998</v>
      </c>
    </row>
    <row r="1756" spans="1:10" x14ac:dyDescent="0.45">
      <c r="A1756" t="s">
        <v>425</v>
      </c>
      <c r="B1756" t="s">
        <v>426</v>
      </c>
      <c r="C1756">
        <v>2016</v>
      </c>
      <c r="D1756">
        <v>0.74399999999999999</v>
      </c>
      <c r="H1756">
        <v>41365</v>
      </c>
    </row>
    <row r="1757" spans="1:10" x14ac:dyDescent="0.45">
      <c r="A1757" t="s">
        <v>427</v>
      </c>
      <c r="B1757" t="s">
        <v>428</v>
      </c>
      <c r="C1757">
        <v>2016</v>
      </c>
      <c r="D1757">
        <v>34.914000000000001</v>
      </c>
      <c r="E1757">
        <v>37.47</v>
      </c>
      <c r="F1757">
        <v>4.2699999999999996</v>
      </c>
      <c r="G1757">
        <v>2.0499999999999998</v>
      </c>
      <c r="H1757">
        <v>5431205</v>
      </c>
      <c r="I1757">
        <v>136796127232</v>
      </c>
      <c r="J1757">
        <v>184.744</v>
      </c>
    </row>
    <row r="1758" spans="1:10" x14ac:dyDescent="0.45">
      <c r="A1758" t="s">
        <v>429</v>
      </c>
      <c r="B1758" t="s">
        <v>430</v>
      </c>
      <c r="C1758">
        <v>2016</v>
      </c>
      <c r="D1758">
        <v>14.458</v>
      </c>
      <c r="E1758">
        <v>17.27</v>
      </c>
      <c r="F1758">
        <v>1.8</v>
      </c>
      <c r="G1758">
        <v>0.81</v>
      </c>
      <c r="H1758">
        <v>2090020</v>
      </c>
      <c r="I1758">
        <v>55372836864</v>
      </c>
      <c r="J1758">
        <v>79.977999999999994</v>
      </c>
    </row>
    <row r="1759" spans="1:10" x14ac:dyDescent="0.45">
      <c r="A1759" t="s">
        <v>431</v>
      </c>
      <c r="B1759" t="s">
        <v>432</v>
      </c>
      <c r="C1759">
        <v>2016</v>
      </c>
      <c r="D1759">
        <v>0.28899999999999998</v>
      </c>
      <c r="E1759">
        <v>46.21</v>
      </c>
      <c r="F1759">
        <v>0.39</v>
      </c>
      <c r="G1759">
        <v>0.02</v>
      </c>
      <c r="H1759">
        <v>628110</v>
      </c>
      <c r="J1759">
        <v>1.335</v>
      </c>
    </row>
    <row r="1760" spans="1:10" x14ac:dyDescent="0.45">
      <c r="A1760" t="s">
        <v>433</v>
      </c>
      <c r="B1760" t="s">
        <v>434</v>
      </c>
      <c r="C1760">
        <v>2016</v>
      </c>
      <c r="D1760">
        <v>0.63800000000000001</v>
      </c>
      <c r="E1760">
        <v>43.14</v>
      </c>
      <c r="F1760">
        <v>18.399999999999999</v>
      </c>
      <c r="G1760">
        <v>6.49</v>
      </c>
      <c r="H1760">
        <v>14292848</v>
      </c>
      <c r="J1760">
        <v>3.6269999999999998</v>
      </c>
    </row>
    <row r="1761" spans="1:10" x14ac:dyDescent="0.45">
      <c r="A1761" t="s">
        <v>435</v>
      </c>
      <c r="B1761" t="s">
        <v>436</v>
      </c>
      <c r="C1761">
        <v>2016</v>
      </c>
      <c r="D1761">
        <v>456.97300000000001</v>
      </c>
      <c r="E1761">
        <v>537.69000000000005</v>
      </c>
      <c r="F1761">
        <v>73.06</v>
      </c>
      <c r="G1761">
        <v>17.87</v>
      </c>
      <c r="H1761">
        <v>56422272</v>
      </c>
      <c r="I1761">
        <v>658694340608</v>
      </c>
      <c r="J1761">
        <v>1480.3219999999999</v>
      </c>
    </row>
    <row r="1762" spans="1:10" x14ac:dyDescent="0.45">
      <c r="B1762" t="s">
        <v>437</v>
      </c>
      <c r="C1762">
        <v>2016</v>
      </c>
      <c r="D1762">
        <v>1151.329</v>
      </c>
      <c r="E1762">
        <v>3192.33</v>
      </c>
      <c r="F1762">
        <v>1012.53</v>
      </c>
      <c r="G1762">
        <v>308.17</v>
      </c>
      <c r="H1762">
        <v>417101806</v>
      </c>
      <c r="J1762">
        <v>7108.9290000000001</v>
      </c>
    </row>
    <row r="1763" spans="1:10" x14ac:dyDescent="0.45">
      <c r="B1763" t="s">
        <v>574</v>
      </c>
      <c r="C1763">
        <v>2016</v>
      </c>
      <c r="D1763">
        <v>1151.329</v>
      </c>
    </row>
    <row r="1764" spans="1:10" x14ac:dyDescent="0.45">
      <c r="A1764" t="s">
        <v>438</v>
      </c>
      <c r="B1764" t="s">
        <v>439</v>
      </c>
      <c r="C1764">
        <v>2016</v>
      </c>
      <c r="D1764">
        <v>637.91399999999999</v>
      </c>
      <c r="E1764">
        <v>647.91999999999996</v>
      </c>
      <c r="F1764">
        <v>22.4</v>
      </c>
      <c r="G1764">
        <v>10.01</v>
      </c>
      <c r="H1764">
        <v>51309984</v>
      </c>
      <c r="I1764">
        <v>1849123405824</v>
      </c>
      <c r="J1764">
        <v>3412.538</v>
      </c>
    </row>
    <row r="1765" spans="1:10" x14ac:dyDescent="0.45">
      <c r="A1765" t="s">
        <v>440</v>
      </c>
      <c r="B1765" t="s">
        <v>441</v>
      </c>
      <c r="C1765">
        <v>2016</v>
      </c>
      <c r="D1765">
        <v>1.704</v>
      </c>
      <c r="E1765">
        <v>66.55</v>
      </c>
      <c r="F1765">
        <v>30.98</v>
      </c>
      <c r="G1765">
        <v>22.09</v>
      </c>
      <c r="H1765">
        <v>11066116</v>
      </c>
      <c r="J1765">
        <v>7.7279999999999998</v>
      </c>
    </row>
    <row r="1766" spans="1:10" x14ac:dyDescent="0.45">
      <c r="A1766" t="s">
        <v>442</v>
      </c>
      <c r="B1766" t="s">
        <v>443</v>
      </c>
      <c r="C1766">
        <v>2016</v>
      </c>
      <c r="D1766">
        <v>259.62900000000002</v>
      </c>
      <c r="E1766">
        <v>302.82</v>
      </c>
      <c r="F1766">
        <v>38.5</v>
      </c>
      <c r="G1766">
        <v>20.29</v>
      </c>
      <c r="H1766">
        <v>46473320</v>
      </c>
      <c r="I1766">
        <v>1417044295680</v>
      </c>
      <c r="J1766">
        <v>1589.9739999999999</v>
      </c>
    </row>
    <row r="1767" spans="1:10" x14ac:dyDescent="0.45">
      <c r="A1767" t="s">
        <v>444</v>
      </c>
      <c r="B1767" t="s">
        <v>445</v>
      </c>
      <c r="C1767">
        <v>2016</v>
      </c>
      <c r="D1767">
        <v>22.986999999999998</v>
      </c>
      <c r="E1767">
        <v>36.549999999999997</v>
      </c>
      <c r="F1767">
        <v>8.27</v>
      </c>
      <c r="G1767">
        <v>2.37</v>
      </c>
      <c r="H1767">
        <v>21425494</v>
      </c>
      <c r="I1767">
        <v>236870762496</v>
      </c>
      <c r="J1767">
        <v>104.517</v>
      </c>
    </row>
    <row r="1768" spans="1:10" x14ac:dyDescent="0.45">
      <c r="B1768" t="s">
        <v>587</v>
      </c>
      <c r="C1768">
        <v>2016</v>
      </c>
    </row>
    <row r="1769" spans="1:10" x14ac:dyDescent="0.45">
      <c r="A1769" t="s">
        <v>447</v>
      </c>
      <c r="B1769" t="s">
        <v>448</v>
      </c>
      <c r="C1769">
        <v>2016</v>
      </c>
      <c r="D1769">
        <v>20.038</v>
      </c>
      <c r="E1769">
        <v>127.25</v>
      </c>
      <c r="F1769">
        <v>54.68</v>
      </c>
      <c r="G1769">
        <v>29.26</v>
      </c>
      <c r="H1769">
        <v>39377168</v>
      </c>
      <c r="J1769">
        <v>105.69</v>
      </c>
    </row>
    <row r="1770" spans="1:10" x14ac:dyDescent="0.45">
      <c r="A1770" t="s">
        <v>449</v>
      </c>
      <c r="B1770" t="s">
        <v>450</v>
      </c>
      <c r="C1770">
        <v>2016</v>
      </c>
      <c r="D1770">
        <v>2.9209999999999998</v>
      </c>
      <c r="E1770">
        <v>13.86</v>
      </c>
      <c r="F1770">
        <v>1.4</v>
      </c>
      <c r="G1770">
        <v>0.21</v>
      </c>
      <c r="H1770">
        <v>581462</v>
      </c>
      <c r="J1770">
        <v>10.94</v>
      </c>
    </row>
    <row r="1771" spans="1:10" x14ac:dyDescent="0.45">
      <c r="A1771" t="s">
        <v>451</v>
      </c>
      <c r="B1771" t="s">
        <v>452</v>
      </c>
      <c r="C1771">
        <v>2016</v>
      </c>
      <c r="D1771">
        <v>43.414000000000001</v>
      </c>
      <c r="E1771">
        <v>38.51</v>
      </c>
      <c r="F1771">
        <v>5.15</v>
      </c>
      <c r="G1771">
        <v>5.95</v>
      </c>
      <c r="H1771">
        <v>9953322</v>
      </c>
      <c r="I1771">
        <v>443163607040</v>
      </c>
      <c r="J1771">
        <v>617.91300000000001</v>
      </c>
    </row>
    <row r="1772" spans="1:10" x14ac:dyDescent="0.45">
      <c r="A1772" t="s">
        <v>453</v>
      </c>
      <c r="B1772" t="s">
        <v>454</v>
      </c>
      <c r="C1772">
        <v>2016</v>
      </c>
      <c r="D1772">
        <v>39.179000000000002</v>
      </c>
      <c r="E1772">
        <v>47.18</v>
      </c>
      <c r="F1772">
        <v>5.21</v>
      </c>
      <c r="G1772">
        <v>2.4900000000000002</v>
      </c>
      <c r="H1772">
        <v>8372902</v>
      </c>
      <c r="I1772">
        <v>508579282944</v>
      </c>
      <c r="J1772">
        <v>316.12099999999998</v>
      </c>
    </row>
    <row r="1773" spans="1:10" x14ac:dyDescent="0.45">
      <c r="A1773" t="s">
        <v>455</v>
      </c>
      <c r="B1773" t="s">
        <v>456</v>
      </c>
      <c r="C1773">
        <v>2016</v>
      </c>
      <c r="D1773">
        <v>26.936</v>
      </c>
      <c r="E1773">
        <v>43.53</v>
      </c>
      <c r="F1773">
        <v>13.75</v>
      </c>
      <c r="G1773">
        <v>3.1</v>
      </c>
      <c r="H1773">
        <v>18964252</v>
      </c>
      <c r="I1773">
        <v>53942173696</v>
      </c>
      <c r="J1773">
        <v>118.85899999999999</v>
      </c>
    </row>
    <row r="1774" spans="1:10" x14ac:dyDescent="0.45">
      <c r="A1774" t="s">
        <v>457</v>
      </c>
      <c r="B1774" t="s">
        <v>458</v>
      </c>
      <c r="C1774">
        <v>2016</v>
      </c>
      <c r="D1774">
        <v>279.73099999999999</v>
      </c>
      <c r="H1774">
        <v>23594476</v>
      </c>
      <c r="I1774">
        <v>981422637056</v>
      </c>
      <c r="J1774">
        <v>1352.7239999999999</v>
      </c>
    </row>
    <row r="1775" spans="1:10" x14ac:dyDescent="0.45">
      <c r="A1775" t="s">
        <v>459</v>
      </c>
      <c r="B1775" t="s">
        <v>460</v>
      </c>
      <c r="C1775">
        <v>2016</v>
      </c>
      <c r="D1775">
        <v>5.6929999999999996</v>
      </c>
      <c r="E1775">
        <v>13.1</v>
      </c>
      <c r="F1775">
        <v>5.44</v>
      </c>
      <c r="G1775">
        <v>1.95</v>
      </c>
      <c r="H1775">
        <v>8725326</v>
      </c>
      <c r="I1775">
        <v>33246705664</v>
      </c>
      <c r="J1775">
        <v>65.106999999999999</v>
      </c>
    </row>
    <row r="1776" spans="1:10" x14ac:dyDescent="0.45">
      <c r="A1776" t="s">
        <v>461</v>
      </c>
      <c r="B1776" t="s">
        <v>462</v>
      </c>
      <c r="C1776">
        <v>2016</v>
      </c>
      <c r="D1776">
        <v>10.214</v>
      </c>
      <c r="E1776">
        <v>153.33000000000001</v>
      </c>
      <c r="F1776">
        <v>47.31</v>
      </c>
      <c r="G1776">
        <v>31.11</v>
      </c>
      <c r="H1776">
        <v>54401804</v>
      </c>
      <c r="I1776">
        <v>141908852736</v>
      </c>
      <c r="J1776">
        <v>57.783000000000001</v>
      </c>
    </row>
    <row r="1777" spans="1:10" x14ac:dyDescent="0.45">
      <c r="A1777" t="s">
        <v>463</v>
      </c>
      <c r="B1777" t="s">
        <v>464</v>
      </c>
      <c r="C1777">
        <v>2016</v>
      </c>
      <c r="D1777">
        <v>284.04500000000002</v>
      </c>
      <c r="E1777">
        <v>422.51</v>
      </c>
      <c r="F1777">
        <v>80.59</v>
      </c>
      <c r="G1777">
        <v>22.71</v>
      </c>
      <c r="H1777">
        <v>70607032</v>
      </c>
      <c r="I1777">
        <v>1037065846784</v>
      </c>
      <c r="J1777">
        <v>1410.84</v>
      </c>
    </row>
    <row r="1778" spans="1:10" x14ac:dyDescent="0.45">
      <c r="A1778" t="s">
        <v>467</v>
      </c>
      <c r="B1778" t="s">
        <v>468</v>
      </c>
      <c r="C1778">
        <v>2016</v>
      </c>
      <c r="D1778">
        <v>2.3119999999999998</v>
      </c>
      <c r="E1778">
        <v>8.19</v>
      </c>
      <c r="F1778">
        <v>2.64</v>
      </c>
      <c r="G1778">
        <v>1.73</v>
      </c>
      <c r="H1778">
        <v>7661361</v>
      </c>
      <c r="I1778">
        <v>10859799552</v>
      </c>
      <c r="J1778">
        <v>8.6920000000000002</v>
      </c>
    </row>
    <row r="1779" spans="1:10" x14ac:dyDescent="0.45">
      <c r="A1779" t="s">
        <v>469</v>
      </c>
      <c r="B1779" t="s">
        <v>470</v>
      </c>
      <c r="C1779">
        <v>2016</v>
      </c>
      <c r="D1779">
        <v>0.125</v>
      </c>
      <c r="E1779">
        <v>0.27</v>
      </c>
      <c r="F1779">
        <v>0.09</v>
      </c>
      <c r="G1779">
        <v>0.05</v>
      </c>
      <c r="H1779">
        <v>105721</v>
      </c>
      <c r="J1779">
        <v>0.60699999999999998</v>
      </c>
    </row>
    <row r="1780" spans="1:10" x14ac:dyDescent="0.45">
      <c r="A1780" t="s">
        <v>471</v>
      </c>
      <c r="B1780" t="s">
        <v>472</v>
      </c>
      <c r="C1780">
        <v>2016</v>
      </c>
      <c r="D1780">
        <v>39.893000000000001</v>
      </c>
      <c r="E1780">
        <v>29.28</v>
      </c>
      <c r="F1780">
        <v>7.47</v>
      </c>
      <c r="G1780">
        <v>0.42</v>
      </c>
      <c r="H1780">
        <v>1469334</v>
      </c>
      <c r="I1780">
        <v>35605774336</v>
      </c>
      <c r="J1780">
        <v>197.23400000000001</v>
      </c>
    </row>
    <row r="1781" spans="1:10" x14ac:dyDescent="0.45">
      <c r="A1781" t="s">
        <v>473</v>
      </c>
      <c r="B1781" t="s">
        <v>474</v>
      </c>
      <c r="C1781">
        <v>2016</v>
      </c>
      <c r="D1781">
        <v>30.591999999999999</v>
      </c>
      <c r="E1781">
        <v>37.840000000000003</v>
      </c>
      <c r="F1781">
        <v>6.9</v>
      </c>
      <c r="G1781">
        <v>3.3</v>
      </c>
      <c r="H1781">
        <v>11685666</v>
      </c>
      <c r="I1781">
        <v>124551503872</v>
      </c>
      <c r="J1781">
        <v>112.01600000000001</v>
      </c>
    </row>
    <row r="1782" spans="1:10" x14ac:dyDescent="0.45">
      <c r="A1782" t="s">
        <v>475</v>
      </c>
      <c r="B1782" t="s">
        <v>476</v>
      </c>
      <c r="C1782">
        <v>2016</v>
      </c>
      <c r="D1782">
        <v>405.95</v>
      </c>
      <c r="E1782">
        <v>432.16</v>
      </c>
      <c r="F1782">
        <v>44.56</v>
      </c>
      <c r="G1782">
        <v>33.270000000000003</v>
      </c>
      <c r="H1782">
        <v>81019400</v>
      </c>
      <c r="I1782">
        <v>1498503446528</v>
      </c>
      <c r="J1782">
        <v>1687.18</v>
      </c>
    </row>
    <row r="1783" spans="1:10" x14ac:dyDescent="0.45">
      <c r="A1783" t="s">
        <v>477</v>
      </c>
      <c r="B1783" t="s">
        <v>478</v>
      </c>
      <c r="C1783">
        <v>2016</v>
      </c>
      <c r="D1783">
        <v>64.45</v>
      </c>
      <c r="E1783">
        <v>198.24</v>
      </c>
      <c r="F1783">
        <v>127.77</v>
      </c>
      <c r="G1783">
        <v>6.01</v>
      </c>
      <c r="H1783">
        <v>5868568</v>
      </c>
      <c r="I1783">
        <v>125986217984</v>
      </c>
      <c r="J1783">
        <v>329.54199999999997</v>
      </c>
    </row>
    <row r="1784" spans="1:10" x14ac:dyDescent="0.45">
      <c r="A1784" t="s">
        <v>479</v>
      </c>
      <c r="B1784" t="s">
        <v>480</v>
      </c>
      <c r="C1784">
        <v>2016</v>
      </c>
      <c r="D1784">
        <v>0.33</v>
      </c>
      <c r="H1784">
        <v>38267</v>
      </c>
      <c r="J1784">
        <v>0.88200000000000001</v>
      </c>
    </row>
    <row r="1785" spans="1:10" x14ac:dyDescent="0.45">
      <c r="A1785" t="s">
        <v>481</v>
      </c>
      <c r="B1785" t="s">
        <v>482</v>
      </c>
      <c r="C1785">
        <v>2016</v>
      </c>
      <c r="D1785">
        <v>1.0999999999999999E-2</v>
      </c>
      <c r="E1785">
        <v>0.02</v>
      </c>
      <c r="F1785">
        <v>0.01</v>
      </c>
      <c r="G1785">
        <v>0</v>
      </c>
      <c r="H1785">
        <v>10876</v>
      </c>
      <c r="J1785">
        <v>0</v>
      </c>
    </row>
    <row r="1786" spans="1:10" x14ac:dyDescent="0.45">
      <c r="A1786" t="s">
        <v>483</v>
      </c>
      <c r="B1786" t="s">
        <v>484</v>
      </c>
      <c r="C1786">
        <v>2016</v>
      </c>
      <c r="D1786">
        <v>4.7949999999999999</v>
      </c>
      <c r="E1786">
        <v>49.86</v>
      </c>
      <c r="F1786">
        <v>19.12</v>
      </c>
      <c r="G1786">
        <v>11.47</v>
      </c>
      <c r="H1786">
        <v>38748308</v>
      </c>
      <c r="I1786">
        <v>77532053504</v>
      </c>
      <c r="J1786">
        <v>29.645</v>
      </c>
    </row>
    <row r="1787" spans="1:10" x14ac:dyDescent="0.45">
      <c r="A1787" t="s">
        <v>485</v>
      </c>
      <c r="B1787" t="s">
        <v>486</v>
      </c>
      <c r="C1787">
        <v>2016</v>
      </c>
      <c r="D1787">
        <v>233.96100000000001</v>
      </c>
      <c r="E1787">
        <v>258.39999999999998</v>
      </c>
      <c r="F1787">
        <v>33.590000000000003</v>
      </c>
      <c r="G1787">
        <v>25.5</v>
      </c>
      <c r="H1787">
        <v>44833568</v>
      </c>
      <c r="I1787">
        <v>407348477952</v>
      </c>
      <c r="J1787">
        <v>1049.9949999999999</v>
      </c>
    </row>
    <row r="1788" spans="1:10" x14ac:dyDescent="0.45">
      <c r="A1788" t="s">
        <v>487</v>
      </c>
      <c r="B1788" t="s">
        <v>488</v>
      </c>
      <c r="C1788">
        <v>2016</v>
      </c>
      <c r="D1788">
        <v>226.60499999999999</v>
      </c>
      <c r="E1788">
        <v>260.39</v>
      </c>
      <c r="F1788">
        <v>55.51</v>
      </c>
      <c r="G1788">
        <v>1.87</v>
      </c>
      <c r="H1788">
        <v>8994266</v>
      </c>
      <c r="I1788">
        <v>709426085888</v>
      </c>
      <c r="J1788">
        <v>1278.223</v>
      </c>
    </row>
    <row r="1789" spans="1:10" x14ac:dyDescent="0.45">
      <c r="A1789" t="s">
        <v>489</v>
      </c>
      <c r="B1789" t="s">
        <v>490</v>
      </c>
      <c r="C1789">
        <v>2016</v>
      </c>
      <c r="D1789">
        <v>399.43</v>
      </c>
      <c r="E1789">
        <v>493</v>
      </c>
      <c r="F1789">
        <v>53.07</v>
      </c>
      <c r="G1789">
        <v>28.93</v>
      </c>
      <c r="H1789">
        <v>65655204</v>
      </c>
      <c r="I1789">
        <v>2460057337856</v>
      </c>
      <c r="J1789">
        <v>2251.7559999999999</v>
      </c>
    </row>
    <row r="1790" spans="1:10" x14ac:dyDescent="0.45">
      <c r="A1790" t="s">
        <v>491</v>
      </c>
      <c r="B1790" t="s">
        <v>492</v>
      </c>
      <c r="C1790">
        <v>2016</v>
      </c>
      <c r="D1790">
        <v>5252.9319999999998</v>
      </c>
      <c r="E1790">
        <v>5783</v>
      </c>
      <c r="F1790">
        <v>683.93</v>
      </c>
      <c r="G1790">
        <v>265.33</v>
      </c>
      <c r="H1790">
        <v>327210208</v>
      </c>
      <c r="I1790">
        <v>17162557194240</v>
      </c>
      <c r="J1790">
        <v>25723.151999999998</v>
      </c>
    </row>
    <row r="1791" spans="1:10" x14ac:dyDescent="0.45">
      <c r="B1791" t="s">
        <v>575</v>
      </c>
      <c r="C1791">
        <v>2016</v>
      </c>
      <c r="D1791">
        <v>15246.99</v>
      </c>
      <c r="E1791">
        <v>19669.32</v>
      </c>
      <c r="F1791">
        <v>3473.25</v>
      </c>
      <c r="G1791">
        <v>1109.22</v>
      </c>
      <c r="H1791">
        <v>2482967003</v>
      </c>
      <c r="J1791">
        <v>59944.652000000002</v>
      </c>
    </row>
    <row r="1792" spans="1:10" x14ac:dyDescent="0.45">
      <c r="A1792" t="s">
        <v>493</v>
      </c>
      <c r="B1792" t="s">
        <v>494</v>
      </c>
      <c r="C1792">
        <v>2016</v>
      </c>
      <c r="D1792">
        <v>6.5209999999999999</v>
      </c>
      <c r="E1792">
        <v>35.369999999999997</v>
      </c>
      <c r="F1792">
        <v>21.65</v>
      </c>
      <c r="G1792">
        <v>8.08</v>
      </c>
      <c r="H1792">
        <v>3413768</v>
      </c>
      <c r="I1792">
        <v>65763794944</v>
      </c>
      <c r="J1792">
        <v>67.641000000000005</v>
      </c>
    </row>
    <row r="1793" spans="1:10" x14ac:dyDescent="0.45">
      <c r="A1793" t="s">
        <v>495</v>
      </c>
      <c r="B1793" t="s">
        <v>496</v>
      </c>
      <c r="C1793">
        <v>2016</v>
      </c>
      <c r="D1793">
        <v>110.139</v>
      </c>
      <c r="E1793">
        <v>168.7</v>
      </c>
      <c r="F1793">
        <v>49.49</v>
      </c>
      <c r="G1793">
        <v>16.100000000000001</v>
      </c>
      <c r="H1793">
        <v>31453576</v>
      </c>
      <c r="I1793">
        <v>305963433984</v>
      </c>
      <c r="J1793">
        <v>515.03200000000004</v>
      </c>
    </row>
    <row r="1794" spans="1:10" x14ac:dyDescent="0.45">
      <c r="A1794" t="s">
        <v>497</v>
      </c>
      <c r="B1794" t="s">
        <v>498</v>
      </c>
      <c r="C1794">
        <v>2016</v>
      </c>
      <c r="D1794">
        <v>0.15</v>
      </c>
      <c r="E1794">
        <v>0.64</v>
      </c>
      <c r="F1794">
        <v>0.39</v>
      </c>
      <c r="G1794">
        <v>0.1</v>
      </c>
      <c r="H1794">
        <v>283239</v>
      </c>
      <c r="J1794">
        <v>0.69299999999999995</v>
      </c>
    </row>
    <row r="1795" spans="1:10" x14ac:dyDescent="0.45">
      <c r="A1795" t="s">
        <v>577</v>
      </c>
      <c r="B1795" t="s">
        <v>576</v>
      </c>
      <c r="C1795">
        <v>2016</v>
      </c>
    </row>
    <row r="1796" spans="1:10" x14ac:dyDescent="0.45">
      <c r="A1796" t="s">
        <v>499</v>
      </c>
      <c r="B1796" t="s">
        <v>500</v>
      </c>
      <c r="C1796">
        <v>2016</v>
      </c>
      <c r="D1796">
        <v>152.38499999999999</v>
      </c>
      <c r="E1796">
        <v>430.86</v>
      </c>
      <c r="F1796">
        <v>215.54</v>
      </c>
      <c r="G1796">
        <v>13.94</v>
      </c>
      <c r="H1796">
        <v>30741464</v>
      </c>
      <c r="I1796">
        <v>456477147136</v>
      </c>
      <c r="J1796">
        <v>844.18700000000001</v>
      </c>
    </row>
    <row r="1797" spans="1:10" x14ac:dyDescent="0.45">
      <c r="A1797" t="s">
        <v>501</v>
      </c>
      <c r="B1797" t="s">
        <v>502</v>
      </c>
      <c r="C1797">
        <v>2016</v>
      </c>
      <c r="D1797">
        <v>223.20400000000001</v>
      </c>
      <c r="E1797">
        <v>321.20999999999998</v>
      </c>
      <c r="F1797">
        <v>82.94</v>
      </c>
      <c r="G1797">
        <v>24.64</v>
      </c>
      <c r="H1797">
        <v>93126528</v>
      </c>
      <c r="I1797">
        <v>577683456000</v>
      </c>
      <c r="J1797">
        <v>899.529</v>
      </c>
    </row>
    <row r="1798" spans="1:10" x14ac:dyDescent="0.45">
      <c r="A1798" t="s">
        <v>578</v>
      </c>
      <c r="B1798" t="s">
        <v>503</v>
      </c>
      <c r="C1798">
        <v>2016</v>
      </c>
      <c r="D1798">
        <v>2.5999999999999999E-2</v>
      </c>
      <c r="H1798">
        <v>12086</v>
      </c>
    </row>
    <row r="1799" spans="1:10" x14ac:dyDescent="0.45">
      <c r="B1799" t="s">
        <v>504</v>
      </c>
      <c r="C1799">
        <v>2016</v>
      </c>
      <c r="D1799">
        <v>35460.027000000002</v>
      </c>
      <c r="E1799">
        <v>47691.828000000001</v>
      </c>
      <c r="F1799">
        <v>8290.5499999999993</v>
      </c>
      <c r="G1799">
        <v>3020.14</v>
      </c>
      <c r="H1799">
        <v>7513474048</v>
      </c>
      <c r="I1799">
        <v>107134276599808</v>
      </c>
      <c r="J1799">
        <v>153884.57800000001</v>
      </c>
    </row>
    <row r="1800" spans="1:10" x14ac:dyDescent="0.45">
      <c r="A1800" t="s">
        <v>505</v>
      </c>
      <c r="B1800" t="s">
        <v>506</v>
      </c>
      <c r="C1800">
        <v>2016</v>
      </c>
      <c r="D1800">
        <v>10.007</v>
      </c>
      <c r="E1800">
        <v>22.62</v>
      </c>
      <c r="F1800">
        <v>8.9</v>
      </c>
      <c r="G1800">
        <v>3.34</v>
      </c>
      <c r="H1800">
        <v>29274010</v>
      </c>
      <c r="I1800">
        <v>72188813312</v>
      </c>
      <c r="J1800">
        <v>41.936999999999998</v>
      </c>
    </row>
    <row r="1801" spans="1:10" x14ac:dyDescent="0.45">
      <c r="A1801" t="s">
        <v>507</v>
      </c>
      <c r="B1801" t="s">
        <v>508</v>
      </c>
      <c r="C1801">
        <v>2016</v>
      </c>
      <c r="D1801">
        <v>5.8639999999999999</v>
      </c>
      <c r="E1801">
        <v>94.8</v>
      </c>
      <c r="F1801">
        <v>28.47</v>
      </c>
      <c r="G1801">
        <v>27</v>
      </c>
      <c r="H1801">
        <v>16767758</v>
      </c>
      <c r="I1801">
        <v>56618332160</v>
      </c>
      <c r="J1801">
        <v>47.732999999999997</v>
      </c>
    </row>
    <row r="1802" spans="1:10" x14ac:dyDescent="0.45">
      <c r="A1802" t="s">
        <v>509</v>
      </c>
      <c r="B1802" t="s">
        <v>510</v>
      </c>
      <c r="C1802">
        <v>2016</v>
      </c>
      <c r="D1802">
        <v>10.532999999999999</v>
      </c>
      <c r="E1802">
        <v>115.32</v>
      </c>
      <c r="F1802">
        <v>11.97</v>
      </c>
      <c r="G1802">
        <v>5.08</v>
      </c>
      <c r="H1802">
        <v>14452705</v>
      </c>
      <c r="I1802">
        <v>20961794048</v>
      </c>
      <c r="J1802">
        <v>46.649000000000001</v>
      </c>
    </row>
    <row r="1803" spans="1:10" x14ac:dyDescent="0.45">
      <c r="A1803" t="s">
        <v>58</v>
      </c>
      <c r="B1803" t="s">
        <v>59</v>
      </c>
      <c r="C1803">
        <v>2015</v>
      </c>
      <c r="D1803">
        <v>9.7910000000000004</v>
      </c>
      <c r="E1803">
        <v>31.37</v>
      </c>
      <c r="F1803">
        <v>15.94</v>
      </c>
      <c r="G1803">
        <v>5.0599999999999996</v>
      </c>
      <c r="H1803">
        <v>33753500</v>
      </c>
      <c r="I1803">
        <v>62783393792</v>
      </c>
      <c r="J1803">
        <v>32.744</v>
      </c>
    </row>
    <row r="1804" spans="1:10" x14ac:dyDescent="0.45">
      <c r="B1804" t="s">
        <v>60</v>
      </c>
      <c r="C1804">
        <v>2015</v>
      </c>
      <c r="D1804">
        <v>1319.787</v>
      </c>
      <c r="E1804">
        <v>4255</v>
      </c>
      <c r="F1804">
        <v>1123.1600000000001</v>
      </c>
      <c r="G1804">
        <v>569.28</v>
      </c>
      <c r="H1804">
        <v>1201108186</v>
      </c>
      <c r="J1804">
        <v>5049.6090000000004</v>
      </c>
    </row>
    <row r="1805" spans="1:10" x14ac:dyDescent="0.45">
      <c r="B1805" t="s">
        <v>549</v>
      </c>
      <c r="C1805">
        <v>2015</v>
      </c>
      <c r="D1805">
        <v>1319.7760000000001</v>
      </c>
    </row>
    <row r="1806" spans="1:10" x14ac:dyDescent="0.45">
      <c r="A1806" t="s">
        <v>61</v>
      </c>
      <c r="B1806" t="s">
        <v>62</v>
      </c>
      <c r="C1806">
        <v>2015</v>
      </c>
      <c r="D1806">
        <v>4.7119999999999997</v>
      </c>
      <c r="E1806">
        <v>8.56</v>
      </c>
      <c r="F1806">
        <v>3.11</v>
      </c>
      <c r="G1806">
        <v>1.19</v>
      </c>
      <c r="H1806">
        <v>2882482</v>
      </c>
      <c r="I1806">
        <v>30444531712</v>
      </c>
      <c r="J1806">
        <v>34.082999999999998</v>
      </c>
    </row>
    <row r="1807" spans="1:10" x14ac:dyDescent="0.45">
      <c r="A1807" t="s">
        <v>63</v>
      </c>
      <c r="B1807" t="s">
        <v>64</v>
      </c>
      <c r="C1807">
        <v>2015</v>
      </c>
      <c r="D1807">
        <v>160.08699999999999</v>
      </c>
      <c r="E1807">
        <v>261.12</v>
      </c>
      <c r="F1807">
        <v>88.23</v>
      </c>
      <c r="G1807">
        <v>12.32</v>
      </c>
      <c r="H1807">
        <v>39543148</v>
      </c>
      <c r="I1807">
        <v>551519125504</v>
      </c>
      <c r="J1807">
        <v>617.51800000000003</v>
      </c>
    </row>
    <row r="1808" spans="1:10" x14ac:dyDescent="0.45">
      <c r="A1808" t="s">
        <v>65</v>
      </c>
      <c r="B1808" t="s">
        <v>66</v>
      </c>
      <c r="C1808">
        <v>2015</v>
      </c>
      <c r="D1808">
        <v>0.46500000000000002</v>
      </c>
      <c r="E1808">
        <v>0.57999999999999996</v>
      </c>
      <c r="F1808">
        <v>0.05</v>
      </c>
      <c r="G1808">
        <v>0</v>
      </c>
      <c r="H1808">
        <v>71766</v>
      </c>
    </row>
    <row r="1809" spans="1:10" x14ac:dyDescent="0.45">
      <c r="A1809" t="s">
        <v>67</v>
      </c>
      <c r="B1809" t="s">
        <v>68</v>
      </c>
      <c r="C1809">
        <v>2015</v>
      </c>
      <c r="D1809">
        <v>26.03</v>
      </c>
      <c r="E1809">
        <v>140.55000000000001</v>
      </c>
      <c r="F1809">
        <v>46.3</v>
      </c>
      <c r="G1809">
        <v>26.77</v>
      </c>
      <c r="H1809">
        <v>28127724</v>
      </c>
      <c r="I1809">
        <v>176848732160</v>
      </c>
      <c r="J1809">
        <v>116.999</v>
      </c>
    </row>
    <row r="1810" spans="1:10" x14ac:dyDescent="0.45">
      <c r="A1810" t="s">
        <v>69</v>
      </c>
      <c r="B1810" t="s">
        <v>70</v>
      </c>
      <c r="C1810">
        <v>2015</v>
      </c>
      <c r="D1810">
        <v>0.13900000000000001</v>
      </c>
      <c r="H1810">
        <v>14554</v>
      </c>
    </row>
    <row r="1811" spans="1:10" x14ac:dyDescent="0.45">
      <c r="A1811" t="s">
        <v>71</v>
      </c>
      <c r="B1811" t="s">
        <v>72</v>
      </c>
      <c r="C1811">
        <v>2015</v>
      </c>
      <c r="J1811">
        <v>5.8000000000000003E-2</v>
      </c>
    </row>
    <row r="1812" spans="1:10" x14ac:dyDescent="0.45">
      <c r="A1812" t="s">
        <v>73</v>
      </c>
      <c r="B1812" t="s">
        <v>74</v>
      </c>
      <c r="C1812">
        <v>2015</v>
      </c>
      <c r="D1812">
        <v>0.58299999999999996</v>
      </c>
      <c r="E1812">
        <v>1.0900000000000001</v>
      </c>
      <c r="F1812">
        <v>0.2</v>
      </c>
      <c r="G1812">
        <v>0.01</v>
      </c>
      <c r="H1812">
        <v>89958</v>
      </c>
      <c r="J1812">
        <v>3.0430000000000001</v>
      </c>
    </row>
    <row r="1813" spans="1:10" x14ac:dyDescent="0.45">
      <c r="A1813" t="s">
        <v>75</v>
      </c>
      <c r="B1813" t="s">
        <v>76</v>
      </c>
      <c r="C1813">
        <v>2015</v>
      </c>
      <c r="D1813">
        <v>191.744</v>
      </c>
      <c r="E1813">
        <v>440.49</v>
      </c>
      <c r="F1813">
        <v>124.99</v>
      </c>
      <c r="G1813">
        <v>43.17</v>
      </c>
      <c r="H1813">
        <v>43257064</v>
      </c>
      <c r="I1813">
        <v>847854960640</v>
      </c>
      <c r="J1813">
        <v>996.94</v>
      </c>
    </row>
    <row r="1814" spans="1:10" x14ac:dyDescent="0.45">
      <c r="A1814" t="s">
        <v>77</v>
      </c>
      <c r="B1814" t="s">
        <v>78</v>
      </c>
      <c r="C1814">
        <v>2015</v>
      </c>
      <c r="D1814">
        <v>5.4690000000000003</v>
      </c>
      <c r="E1814">
        <v>9.08</v>
      </c>
      <c r="F1814">
        <v>2.4700000000000002</v>
      </c>
      <c r="G1814">
        <v>1.0900000000000001</v>
      </c>
      <c r="H1814">
        <v>2878598</v>
      </c>
      <c r="I1814">
        <v>29365307392</v>
      </c>
      <c r="J1814">
        <v>40.659999999999997</v>
      </c>
    </row>
    <row r="1815" spans="1:10" x14ac:dyDescent="0.45">
      <c r="A1815" t="s">
        <v>79</v>
      </c>
      <c r="B1815" t="s">
        <v>80</v>
      </c>
      <c r="C1815">
        <v>2015</v>
      </c>
      <c r="D1815">
        <v>0.89800000000000002</v>
      </c>
      <c r="H1815">
        <v>104269</v>
      </c>
      <c r="J1815">
        <v>5.399</v>
      </c>
    </row>
    <row r="1816" spans="1:10" x14ac:dyDescent="0.45">
      <c r="B1816" t="s">
        <v>81</v>
      </c>
      <c r="C1816">
        <v>2015</v>
      </c>
      <c r="D1816">
        <v>19113.155999999999</v>
      </c>
      <c r="E1816">
        <v>24034.921999999999</v>
      </c>
      <c r="F1816">
        <v>3878.78</v>
      </c>
      <c r="G1816">
        <v>1266.21</v>
      </c>
      <c r="H1816">
        <v>4458250376</v>
      </c>
      <c r="J1816">
        <v>75010.679999999993</v>
      </c>
    </row>
    <row r="1817" spans="1:10" x14ac:dyDescent="0.45">
      <c r="B1817" t="s">
        <v>550</v>
      </c>
      <c r="C1817">
        <v>2015</v>
      </c>
      <c r="D1817">
        <v>16612.157999999999</v>
      </c>
    </row>
    <row r="1818" spans="1:10" x14ac:dyDescent="0.45">
      <c r="B1818" t="s">
        <v>551</v>
      </c>
      <c r="C1818">
        <v>2015</v>
      </c>
      <c r="D1818">
        <v>7011.9859999999999</v>
      </c>
    </row>
    <row r="1819" spans="1:10" x14ac:dyDescent="0.45">
      <c r="A1819" t="s">
        <v>82</v>
      </c>
      <c r="B1819" t="s">
        <v>83</v>
      </c>
      <c r="C1819">
        <v>2015</v>
      </c>
      <c r="D1819">
        <v>401.37799999999999</v>
      </c>
      <c r="E1819">
        <v>594.35</v>
      </c>
      <c r="F1819">
        <v>151.88</v>
      </c>
      <c r="G1819">
        <v>72.58</v>
      </c>
      <c r="H1819">
        <v>23820240</v>
      </c>
      <c r="I1819">
        <v>1145386827776</v>
      </c>
      <c r="J1819">
        <v>1601.5519999999999</v>
      </c>
    </row>
    <row r="1820" spans="1:10" x14ac:dyDescent="0.45">
      <c r="A1820" t="s">
        <v>84</v>
      </c>
      <c r="B1820" t="s">
        <v>85</v>
      </c>
      <c r="C1820">
        <v>2015</v>
      </c>
      <c r="D1820">
        <v>66.366</v>
      </c>
      <c r="E1820">
        <v>69.55</v>
      </c>
      <c r="F1820">
        <v>7.39</v>
      </c>
      <c r="G1820">
        <v>4.0199999999999996</v>
      </c>
      <c r="H1820">
        <v>8642422</v>
      </c>
      <c r="I1820">
        <v>358988120064</v>
      </c>
      <c r="J1820">
        <v>394.84399999999999</v>
      </c>
    </row>
    <row r="1821" spans="1:10" x14ac:dyDescent="0.45">
      <c r="A1821" t="s">
        <v>86</v>
      </c>
      <c r="B1821" t="s">
        <v>87</v>
      </c>
      <c r="C1821">
        <v>2015</v>
      </c>
      <c r="D1821">
        <v>34.683</v>
      </c>
      <c r="E1821">
        <v>49.29</v>
      </c>
      <c r="F1821">
        <v>15.85</v>
      </c>
      <c r="G1821">
        <v>4.0999999999999996</v>
      </c>
      <c r="H1821">
        <v>9863485</v>
      </c>
      <c r="I1821">
        <v>163997089792</v>
      </c>
      <c r="J1821">
        <v>172.005</v>
      </c>
    </row>
    <row r="1822" spans="1:10" x14ac:dyDescent="0.45">
      <c r="A1822" t="s">
        <v>88</v>
      </c>
      <c r="B1822" t="s">
        <v>89</v>
      </c>
      <c r="C1822">
        <v>2015</v>
      </c>
      <c r="D1822">
        <v>2.246</v>
      </c>
      <c r="E1822">
        <v>2.5299999999999998</v>
      </c>
      <c r="F1822">
        <v>0.22</v>
      </c>
      <c r="G1822">
        <v>0.04</v>
      </c>
      <c r="H1822">
        <v>392707</v>
      </c>
      <c r="J1822">
        <v>11.819000000000001</v>
      </c>
    </row>
    <row r="1823" spans="1:10" x14ac:dyDescent="0.45">
      <c r="A1823" t="s">
        <v>90</v>
      </c>
      <c r="B1823" t="s">
        <v>91</v>
      </c>
      <c r="C1823">
        <v>2015</v>
      </c>
      <c r="D1823">
        <v>32.46</v>
      </c>
      <c r="E1823">
        <v>48.87</v>
      </c>
      <c r="F1823">
        <v>15.89</v>
      </c>
      <c r="G1823">
        <v>0.15</v>
      </c>
      <c r="H1823">
        <v>1362157</v>
      </c>
      <c r="I1823">
        <v>56045613056</v>
      </c>
      <c r="J1823">
        <v>203.60499999999999</v>
      </c>
    </row>
    <row r="1824" spans="1:10" x14ac:dyDescent="0.45">
      <c r="A1824" t="s">
        <v>92</v>
      </c>
      <c r="B1824" t="s">
        <v>93</v>
      </c>
      <c r="C1824">
        <v>2015</v>
      </c>
      <c r="D1824">
        <v>73.158000000000001</v>
      </c>
      <c r="E1824">
        <v>205.43</v>
      </c>
      <c r="F1824">
        <v>86.16</v>
      </c>
      <c r="G1824">
        <v>26.7</v>
      </c>
      <c r="H1824">
        <v>157830000</v>
      </c>
      <c r="I1824">
        <v>552394686464</v>
      </c>
      <c r="J1824">
        <v>385.22699999999998</v>
      </c>
    </row>
    <row r="1825" spans="1:10" x14ac:dyDescent="0.45">
      <c r="A1825" t="s">
        <v>94</v>
      </c>
      <c r="B1825" t="s">
        <v>95</v>
      </c>
      <c r="C1825">
        <v>2015</v>
      </c>
      <c r="D1825">
        <v>1.6859999999999999</v>
      </c>
      <c r="E1825">
        <v>3.74</v>
      </c>
      <c r="F1825">
        <v>2.3199999999999998</v>
      </c>
      <c r="G1825">
        <v>0.04</v>
      </c>
      <c r="H1825">
        <v>278095</v>
      </c>
      <c r="I1825">
        <v>3448058880</v>
      </c>
      <c r="J1825">
        <v>6.8330000000000002</v>
      </c>
    </row>
    <row r="1826" spans="1:10" x14ac:dyDescent="0.45">
      <c r="A1826" t="s">
        <v>96</v>
      </c>
      <c r="B1826" t="s">
        <v>97</v>
      </c>
      <c r="C1826">
        <v>2015</v>
      </c>
      <c r="D1826">
        <v>58.798999999999999</v>
      </c>
      <c r="E1826">
        <v>92.11</v>
      </c>
      <c r="F1826">
        <v>17.239999999999998</v>
      </c>
      <c r="G1826">
        <v>16.02</v>
      </c>
      <c r="H1826">
        <v>9700609</v>
      </c>
      <c r="I1826">
        <v>173928284160</v>
      </c>
      <c r="J1826">
        <v>267.02999999999997</v>
      </c>
    </row>
    <row r="1827" spans="1:10" x14ac:dyDescent="0.45">
      <c r="A1827" t="s">
        <v>98</v>
      </c>
      <c r="B1827" t="s">
        <v>99</v>
      </c>
      <c r="C1827">
        <v>2015</v>
      </c>
      <c r="D1827">
        <v>101.146</v>
      </c>
      <c r="E1827">
        <v>109.08</v>
      </c>
      <c r="F1827">
        <v>8.5299999999999994</v>
      </c>
      <c r="G1827">
        <v>4.79</v>
      </c>
      <c r="H1827">
        <v>11248306</v>
      </c>
      <c r="I1827">
        <v>434918719488</v>
      </c>
      <c r="J1827">
        <v>657.44299999999998</v>
      </c>
    </row>
    <row r="1828" spans="1:10" x14ac:dyDescent="0.45">
      <c r="A1828" t="s">
        <v>100</v>
      </c>
      <c r="B1828" t="s">
        <v>101</v>
      </c>
      <c r="C1828">
        <v>2015</v>
      </c>
      <c r="D1828">
        <v>0.64100000000000001</v>
      </c>
      <c r="E1828">
        <v>6.94</v>
      </c>
      <c r="F1828">
        <v>0.49</v>
      </c>
      <c r="G1828">
        <v>0.23</v>
      </c>
      <c r="H1828">
        <v>359884</v>
      </c>
      <c r="J1828">
        <v>3.67</v>
      </c>
    </row>
    <row r="1829" spans="1:10" x14ac:dyDescent="0.45">
      <c r="A1829" t="s">
        <v>102</v>
      </c>
      <c r="B1829" t="s">
        <v>103</v>
      </c>
      <c r="C1829">
        <v>2015</v>
      </c>
      <c r="D1829">
        <v>5.3289999999999997</v>
      </c>
      <c r="E1829">
        <v>22.84</v>
      </c>
      <c r="F1829">
        <v>3.54</v>
      </c>
      <c r="G1829">
        <v>2.34</v>
      </c>
      <c r="H1829">
        <v>10932791</v>
      </c>
      <c r="I1829">
        <v>22279708672</v>
      </c>
      <c r="J1829">
        <v>22.777999999999999</v>
      </c>
    </row>
    <row r="1830" spans="1:10" x14ac:dyDescent="0.45">
      <c r="A1830" t="s">
        <v>104</v>
      </c>
      <c r="B1830" t="s">
        <v>105</v>
      </c>
      <c r="C1830">
        <v>2015</v>
      </c>
      <c r="D1830">
        <v>0.53900000000000003</v>
      </c>
      <c r="H1830">
        <v>63165</v>
      </c>
      <c r="J1830">
        <v>2.4900000000000002</v>
      </c>
    </row>
    <row r="1831" spans="1:10" x14ac:dyDescent="0.45">
      <c r="A1831" t="s">
        <v>106</v>
      </c>
      <c r="B1831" t="s">
        <v>107</v>
      </c>
      <c r="C1831">
        <v>2015</v>
      </c>
      <c r="D1831">
        <v>1.0569999999999999</v>
      </c>
      <c r="E1831">
        <v>0.39</v>
      </c>
      <c r="F1831">
        <v>0.51</v>
      </c>
      <c r="G1831">
        <v>0.13</v>
      </c>
      <c r="H1831">
        <v>743284</v>
      </c>
      <c r="J1831">
        <v>17.989999999999998</v>
      </c>
    </row>
    <row r="1832" spans="1:10" x14ac:dyDescent="0.45">
      <c r="A1832" t="s">
        <v>108</v>
      </c>
      <c r="B1832" t="s">
        <v>109</v>
      </c>
      <c r="C1832">
        <v>2015</v>
      </c>
      <c r="D1832">
        <v>19.887</v>
      </c>
      <c r="E1832">
        <v>117.14</v>
      </c>
      <c r="F1832">
        <v>26.95</v>
      </c>
      <c r="G1832">
        <v>10.14</v>
      </c>
      <c r="H1832">
        <v>11090090</v>
      </c>
      <c r="I1832">
        <v>66965467136</v>
      </c>
      <c r="J1832">
        <v>88.927999999999997</v>
      </c>
    </row>
    <row r="1833" spans="1:10" x14ac:dyDescent="0.45">
      <c r="A1833" t="s">
        <v>110</v>
      </c>
      <c r="B1833" t="s">
        <v>111</v>
      </c>
      <c r="C1833">
        <v>2015</v>
      </c>
      <c r="D1833">
        <v>9.5000000000000001E-2</v>
      </c>
      <c r="H1833">
        <v>23193</v>
      </c>
    </row>
    <row r="1834" spans="1:10" x14ac:dyDescent="0.45">
      <c r="A1834" t="s">
        <v>112</v>
      </c>
      <c r="B1834" t="s">
        <v>113</v>
      </c>
      <c r="C1834">
        <v>2015</v>
      </c>
      <c r="D1834">
        <v>18.46</v>
      </c>
      <c r="E1834">
        <v>21.26</v>
      </c>
      <c r="F1834">
        <v>3.6</v>
      </c>
      <c r="G1834">
        <v>1.49</v>
      </c>
      <c r="H1834">
        <v>3524328</v>
      </c>
      <c r="I1834">
        <v>37642616832</v>
      </c>
      <c r="J1834">
        <v>71.015000000000001</v>
      </c>
    </row>
    <row r="1835" spans="1:10" x14ac:dyDescent="0.45">
      <c r="A1835" t="s">
        <v>114</v>
      </c>
      <c r="B1835" t="s">
        <v>115</v>
      </c>
      <c r="C1835">
        <v>2015</v>
      </c>
      <c r="D1835">
        <v>5.4210000000000003</v>
      </c>
      <c r="E1835">
        <v>53.18</v>
      </c>
      <c r="F1835">
        <v>2.89</v>
      </c>
      <c r="G1835">
        <v>2.1</v>
      </c>
      <c r="H1835">
        <v>2305177</v>
      </c>
      <c r="I1835">
        <v>31968200704</v>
      </c>
      <c r="J1835">
        <v>23.448</v>
      </c>
    </row>
    <row r="1836" spans="1:10" x14ac:dyDescent="0.45">
      <c r="A1836" t="s">
        <v>116</v>
      </c>
      <c r="B1836" t="s">
        <v>117</v>
      </c>
      <c r="C1836">
        <v>2015</v>
      </c>
      <c r="D1836">
        <v>529.35299999999995</v>
      </c>
      <c r="E1836">
        <v>1379.88</v>
      </c>
      <c r="F1836">
        <v>446.49</v>
      </c>
      <c r="G1836">
        <v>177.68</v>
      </c>
      <c r="H1836">
        <v>205188208</v>
      </c>
      <c r="I1836">
        <v>3270706200576</v>
      </c>
      <c r="J1836">
        <v>3516.9569999999999</v>
      </c>
    </row>
    <row r="1837" spans="1:10" x14ac:dyDescent="0.45">
      <c r="A1837" t="s">
        <v>118</v>
      </c>
      <c r="B1837" t="s">
        <v>119</v>
      </c>
      <c r="C1837">
        <v>2015</v>
      </c>
      <c r="D1837">
        <v>0.22700000000000001</v>
      </c>
      <c r="H1837">
        <v>29394</v>
      </c>
      <c r="J1837">
        <v>0.747</v>
      </c>
    </row>
    <row r="1838" spans="1:10" x14ac:dyDescent="0.45">
      <c r="A1838" t="s">
        <v>120</v>
      </c>
      <c r="B1838" t="s">
        <v>121</v>
      </c>
      <c r="C1838">
        <v>2015</v>
      </c>
      <c r="D1838">
        <v>6.9329999999999998</v>
      </c>
      <c r="E1838">
        <v>8.76</v>
      </c>
      <c r="F1838">
        <v>1.68</v>
      </c>
      <c r="G1838">
        <v>0.12</v>
      </c>
      <c r="H1838">
        <v>421449</v>
      </c>
      <c r="J1838">
        <v>48.96</v>
      </c>
    </row>
    <row r="1839" spans="1:10" x14ac:dyDescent="0.45">
      <c r="A1839" t="s">
        <v>122</v>
      </c>
      <c r="B1839" t="s">
        <v>123</v>
      </c>
      <c r="C1839">
        <v>2015</v>
      </c>
      <c r="D1839">
        <v>48.121000000000002</v>
      </c>
      <c r="E1839">
        <v>45.13</v>
      </c>
      <c r="F1839">
        <v>7.42</v>
      </c>
      <c r="G1839">
        <v>4.1100000000000003</v>
      </c>
      <c r="H1839">
        <v>7309255</v>
      </c>
      <c r="I1839">
        <v>119894269952</v>
      </c>
      <c r="J1839">
        <v>224.68</v>
      </c>
    </row>
    <row r="1840" spans="1:10" x14ac:dyDescent="0.45">
      <c r="A1840" t="s">
        <v>124</v>
      </c>
      <c r="B1840" t="s">
        <v>125</v>
      </c>
      <c r="C1840">
        <v>2015</v>
      </c>
      <c r="D1840">
        <v>3.7149999999999999</v>
      </c>
      <c r="E1840">
        <v>33.24</v>
      </c>
      <c r="F1840">
        <v>13.62</v>
      </c>
      <c r="G1840">
        <v>9.1</v>
      </c>
      <c r="H1840">
        <v>18718022</v>
      </c>
      <c r="I1840">
        <v>26236008448</v>
      </c>
      <c r="J1840">
        <v>15.648999999999999</v>
      </c>
    </row>
    <row r="1841" spans="1:10" x14ac:dyDescent="0.45">
      <c r="A1841" t="s">
        <v>126</v>
      </c>
      <c r="B1841" t="s">
        <v>127</v>
      </c>
      <c r="C1841">
        <v>2015</v>
      </c>
      <c r="D1841">
        <v>0.35499999999999998</v>
      </c>
      <c r="E1841">
        <v>1.43</v>
      </c>
      <c r="F1841">
        <v>1.1599999999999999</v>
      </c>
      <c r="G1841">
        <v>1.41</v>
      </c>
      <c r="H1841">
        <v>10727153</v>
      </c>
      <c r="I1841">
        <v>7340438016</v>
      </c>
      <c r="J1841">
        <v>2.0779999999999998</v>
      </c>
    </row>
    <row r="1842" spans="1:10" x14ac:dyDescent="0.45">
      <c r="A1842" t="s">
        <v>128</v>
      </c>
      <c r="B1842" t="s">
        <v>129</v>
      </c>
      <c r="C1842">
        <v>2015</v>
      </c>
      <c r="D1842">
        <v>8.3659999999999997</v>
      </c>
      <c r="E1842">
        <v>101.54</v>
      </c>
      <c r="F1842">
        <v>20.29</v>
      </c>
      <c r="G1842">
        <v>7.44</v>
      </c>
      <c r="H1842">
        <v>15417527</v>
      </c>
      <c r="I1842">
        <v>48358453248</v>
      </c>
      <c r="J1842">
        <v>35.448999999999998</v>
      </c>
    </row>
    <row r="1843" spans="1:10" x14ac:dyDescent="0.45">
      <c r="A1843" t="s">
        <v>130</v>
      </c>
      <c r="B1843" t="s">
        <v>131</v>
      </c>
      <c r="C1843">
        <v>2015</v>
      </c>
      <c r="D1843">
        <v>9.8510000000000009</v>
      </c>
      <c r="E1843">
        <v>123.72</v>
      </c>
      <c r="F1843">
        <v>17.62</v>
      </c>
      <c r="G1843">
        <v>62.32</v>
      </c>
      <c r="H1843">
        <v>23012650</v>
      </c>
      <c r="I1843">
        <v>67430903808</v>
      </c>
      <c r="J1843">
        <v>43.457000000000001</v>
      </c>
    </row>
    <row r="1844" spans="1:10" x14ac:dyDescent="0.45">
      <c r="A1844" t="s">
        <v>132</v>
      </c>
      <c r="B1844" t="s">
        <v>133</v>
      </c>
      <c r="C1844">
        <v>2015</v>
      </c>
      <c r="D1844">
        <v>570.67999999999995</v>
      </c>
      <c r="E1844">
        <v>863.46</v>
      </c>
      <c r="F1844">
        <v>94.24</v>
      </c>
      <c r="G1844">
        <v>44.93</v>
      </c>
      <c r="H1844">
        <v>35732120</v>
      </c>
      <c r="I1844">
        <v>1565171122176</v>
      </c>
      <c r="J1844">
        <v>4033.8620000000001</v>
      </c>
    </row>
    <row r="1845" spans="1:10" x14ac:dyDescent="0.45">
      <c r="A1845" t="s">
        <v>134</v>
      </c>
      <c r="B1845" t="s">
        <v>135</v>
      </c>
      <c r="C1845">
        <v>2015</v>
      </c>
      <c r="D1845">
        <v>0.49099999999999999</v>
      </c>
      <c r="E1845">
        <v>0.61</v>
      </c>
      <c r="F1845">
        <v>0.09</v>
      </c>
      <c r="G1845">
        <v>7.0000000000000007E-2</v>
      </c>
      <c r="H1845">
        <v>552169</v>
      </c>
      <c r="I1845">
        <v>3421235968</v>
      </c>
      <c r="J1845">
        <v>3.8180000000000001</v>
      </c>
    </row>
    <row r="1846" spans="1:10" x14ac:dyDescent="0.45">
      <c r="A1846" t="s">
        <v>136</v>
      </c>
      <c r="B1846" t="s">
        <v>137</v>
      </c>
      <c r="C1846">
        <v>2015</v>
      </c>
      <c r="D1846">
        <v>0.18</v>
      </c>
      <c r="E1846">
        <v>55.05</v>
      </c>
      <c r="F1846">
        <v>19.670000000000002</v>
      </c>
      <c r="G1846">
        <v>21.21</v>
      </c>
      <c r="H1846">
        <v>4819341</v>
      </c>
      <c r="I1846">
        <v>3105792000</v>
      </c>
      <c r="J1846">
        <v>1.431</v>
      </c>
    </row>
    <row r="1847" spans="1:10" x14ac:dyDescent="0.45">
      <c r="B1847" t="s">
        <v>552</v>
      </c>
      <c r="C1847">
        <v>2015</v>
      </c>
      <c r="D1847">
        <v>182.66399999999999</v>
      </c>
    </row>
    <row r="1848" spans="1:10" x14ac:dyDescent="0.45">
      <c r="A1848" t="s">
        <v>138</v>
      </c>
      <c r="B1848" t="s">
        <v>139</v>
      </c>
      <c r="C1848">
        <v>2015</v>
      </c>
      <c r="D1848">
        <v>2.3519999999999999</v>
      </c>
      <c r="E1848">
        <v>97.02</v>
      </c>
      <c r="F1848">
        <v>47.08</v>
      </c>
      <c r="G1848">
        <v>22.04</v>
      </c>
      <c r="H1848">
        <v>14140277</v>
      </c>
      <c r="I1848">
        <v>32955875328</v>
      </c>
      <c r="J1848">
        <v>4.2190000000000003</v>
      </c>
    </row>
    <row r="1849" spans="1:10" x14ac:dyDescent="0.45">
      <c r="A1849" t="s">
        <v>140</v>
      </c>
      <c r="B1849" t="s">
        <v>141</v>
      </c>
      <c r="C1849">
        <v>2015</v>
      </c>
      <c r="D1849">
        <v>81.781999999999996</v>
      </c>
      <c r="E1849">
        <v>22.01</v>
      </c>
      <c r="F1849">
        <v>10.86</v>
      </c>
      <c r="G1849">
        <v>7.16</v>
      </c>
      <c r="H1849">
        <v>17870122</v>
      </c>
      <c r="I1849">
        <v>386428796928</v>
      </c>
      <c r="J1849">
        <v>414.23</v>
      </c>
    </row>
    <row r="1850" spans="1:10" x14ac:dyDescent="0.45">
      <c r="A1850" t="s">
        <v>142</v>
      </c>
      <c r="B1850" t="s">
        <v>143</v>
      </c>
      <c r="C1850">
        <v>2015</v>
      </c>
      <c r="D1850">
        <v>9866.9509999999991</v>
      </c>
      <c r="E1850">
        <v>11097.28</v>
      </c>
      <c r="F1850">
        <v>1147.67</v>
      </c>
      <c r="G1850">
        <v>549.87</v>
      </c>
      <c r="H1850">
        <v>1393715456</v>
      </c>
      <c r="I1850">
        <v>16710945996800</v>
      </c>
      <c r="J1850">
        <v>35134.855000000003</v>
      </c>
    </row>
    <row r="1851" spans="1:10" x14ac:dyDescent="0.45">
      <c r="A1851" t="s">
        <v>144</v>
      </c>
      <c r="B1851" t="s">
        <v>145</v>
      </c>
      <c r="C1851">
        <v>2015</v>
      </c>
    </row>
    <row r="1852" spans="1:10" x14ac:dyDescent="0.45">
      <c r="A1852" t="s">
        <v>146</v>
      </c>
      <c r="B1852" t="s">
        <v>147</v>
      </c>
      <c r="C1852">
        <v>2015</v>
      </c>
      <c r="D1852">
        <v>96.774000000000001</v>
      </c>
      <c r="E1852">
        <v>231.77</v>
      </c>
      <c r="F1852">
        <v>69.650000000000006</v>
      </c>
      <c r="G1852">
        <v>19.77</v>
      </c>
      <c r="H1852">
        <v>47119728</v>
      </c>
      <c r="I1852">
        <v>615339524096</v>
      </c>
      <c r="J1852">
        <v>483.40300000000002</v>
      </c>
    </row>
    <row r="1853" spans="1:10" x14ac:dyDescent="0.45">
      <c r="A1853" t="s">
        <v>148</v>
      </c>
      <c r="B1853" t="s">
        <v>149</v>
      </c>
      <c r="C1853">
        <v>2015</v>
      </c>
      <c r="D1853">
        <v>0.18</v>
      </c>
      <c r="E1853">
        <v>0.54</v>
      </c>
      <c r="F1853">
        <v>0.24</v>
      </c>
      <c r="G1853">
        <v>0.05</v>
      </c>
      <c r="H1853">
        <v>730221</v>
      </c>
      <c r="I1853">
        <v>1324576000</v>
      </c>
      <c r="J1853">
        <v>0.75700000000000001</v>
      </c>
    </row>
    <row r="1854" spans="1:10" x14ac:dyDescent="0.45">
      <c r="A1854" t="s">
        <v>150</v>
      </c>
      <c r="B1854" t="s">
        <v>151</v>
      </c>
      <c r="C1854">
        <v>2015</v>
      </c>
      <c r="D1854">
        <v>5.633</v>
      </c>
      <c r="E1854">
        <v>25.03</v>
      </c>
      <c r="F1854">
        <v>8.1999999999999993</v>
      </c>
      <c r="G1854">
        <v>2.0099999999999998</v>
      </c>
      <c r="H1854">
        <v>5064390</v>
      </c>
      <c r="I1854">
        <v>30428346368</v>
      </c>
      <c r="J1854">
        <v>29.581</v>
      </c>
    </row>
    <row r="1855" spans="1:10" x14ac:dyDescent="0.45">
      <c r="A1855" t="s">
        <v>152</v>
      </c>
      <c r="B1855" t="s">
        <v>153</v>
      </c>
      <c r="C1855">
        <v>2015</v>
      </c>
      <c r="D1855">
        <v>8.1000000000000003E-2</v>
      </c>
      <c r="E1855">
        <v>0.09</v>
      </c>
      <c r="F1855">
        <v>0.01</v>
      </c>
      <c r="G1855">
        <v>0</v>
      </c>
      <c r="H1855">
        <v>17720</v>
      </c>
      <c r="J1855">
        <v>0.42199999999999999</v>
      </c>
    </row>
    <row r="1856" spans="1:10" x14ac:dyDescent="0.45">
      <c r="A1856" t="s">
        <v>154</v>
      </c>
      <c r="B1856" t="s">
        <v>155</v>
      </c>
      <c r="C1856">
        <v>2015</v>
      </c>
      <c r="D1856">
        <v>7.4059999999999997</v>
      </c>
      <c r="E1856">
        <v>7.03</v>
      </c>
      <c r="F1856">
        <v>4.38</v>
      </c>
      <c r="G1856">
        <v>1.83</v>
      </c>
      <c r="H1856">
        <v>4895241</v>
      </c>
      <c r="I1856">
        <v>65928048640</v>
      </c>
      <c r="J1856">
        <v>59.283000000000001</v>
      </c>
    </row>
    <row r="1857" spans="1:10" x14ac:dyDescent="0.45">
      <c r="A1857" t="s">
        <v>156</v>
      </c>
      <c r="B1857" t="s">
        <v>157</v>
      </c>
      <c r="C1857">
        <v>2015</v>
      </c>
      <c r="D1857">
        <v>9.5549999999999997</v>
      </c>
      <c r="E1857">
        <v>48.62</v>
      </c>
      <c r="F1857">
        <v>7.27</v>
      </c>
      <c r="G1857">
        <v>3.03</v>
      </c>
      <c r="H1857">
        <v>23596738</v>
      </c>
      <c r="I1857">
        <v>82779693056</v>
      </c>
      <c r="J1857">
        <v>50.25</v>
      </c>
    </row>
    <row r="1858" spans="1:10" x14ac:dyDescent="0.45">
      <c r="A1858" t="s">
        <v>158</v>
      </c>
      <c r="B1858" t="s">
        <v>159</v>
      </c>
      <c r="C1858">
        <v>2015</v>
      </c>
      <c r="D1858">
        <v>17.824999999999999</v>
      </c>
      <c r="E1858">
        <v>21.11</v>
      </c>
      <c r="F1858">
        <v>3.74</v>
      </c>
      <c r="G1858">
        <v>1.84</v>
      </c>
      <c r="H1858">
        <v>4254821</v>
      </c>
      <c r="I1858">
        <v>78221434880</v>
      </c>
      <c r="J1858">
        <v>91.02</v>
      </c>
    </row>
    <row r="1859" spans="1:10" x14ac:dyDescent="0.45">
      <c r="A1859" t="s">
        <v>160</v>
      </c>
      <c r="B1859" t="s">
        <v>161</v>
      </c>
      <c r="C1859">
        <v>2015</v>
      </c>
      <c r="D1859">
        <v>29.469000000000001</v>
      </c>
      <c r="E1859">
        <v>31.86</v>
      </c>
      <c r="F1859">
        <v>11.26</v>
      </c>
      <c r="G1859">
        <v>3.65</v>
      </c>
      <c r="H1859">
        <v>11339888</v>
      </c>
      <c r="I1859">
        <v>88467243008</v>
      </c>
      <c r="J1859">
        <v>127.914</v>
      </c>
    </row>
    <row r="1860" spans="1:10" x14ac:dyDescent="0.45">
      <c r="A1860" t="s">
        <v>162</v>
      </c>
      <c r="B1860" t="s">
        <v>163</v>
      </c>
      <c r="C1860">
        <v>2015</v>
      </c>
      <c r="D1860">
        <v>7.3280000000000003</v>
      </c>
      <c r="H1860">
        <v>169588</v>
      </c>
    </row>
    <row r="1861" spans="1:10" x14ac:dyDescent="0.45">
      <c r="A1861" t="s">
        <v>164</v>
      </c>
      <c r="B1861" t="s">
        <v>165</v>
      </c>
      <c r="C1861">
        <v>2015</v>
      </c>
      <c r="D1861">
        <v>6.9720000000000004</v>
      </c>
      <c r="E1861">
        <v>7.9</v>
      </c>
      <c r="F1861">
        <v>0.71</v>
      </c>
      <c r="G1861">
        <v>0.35</v>
      </c>
      <c r="H1861">
        <v>1187286</v>
      </c>
      <c r="I1861">
        <v>24862126080</v>
      </c>
      <c r="J1861">
        <v>29.184000000000001</v>
      </c>
    </row>
    <row r="1862" spans="1:10" x14ac:dyDescent="0.45">
      <c r="A1862" t="s">
        <v>166</v>
      </c>
      <c r="B1862" t="s">
        <v>167</v>
      </c>
      <c r="C1862">
        <v>2015</v>
      </c>
      <c r="D1862">
        <v>105.02200000000001</v>
      </c>
      <c r="E1862">
        <v>119.02</v>
      </c>
      <c r="F1862">
        <v>12.76</v>
      </c>
      <c r="G1862">
        <v>5.58</v>
      </c>
      <c r="H1862">
        <v>10523801</v>
      </c>
      <c r="I1862">
        <v>296649588736</v>
      </c>
      <c r="J1862">
        <v>470.71600000000001</v>
      </c>
    </row>
    <row r="1863" spans="1:10" x14ac:dyDescent="0.45">
      <c r="A1863" t="s">
        <v>168</v>
      </c>
      <c r="B1863" t="s">
        <v>169</v>
      </c>
      <c r="C1863">
        <v>2015</v>
      </c>
      <c r="D1863">
        <v>3.2770000000000001</v>
      </c>
      <c r="E1863">
        <v>687.14</v>
      </c>
      <c r="F1863">
        <v>48.93</v>
      </c>
      <c r="G1863">
        <v>32.159999999999997</v>
      </c>
      <c r="H1863">
        <v>78656904</v>
      </c>
      <c r="I1863">
        <v>72089763840</v>
      </c>
      <c r="J1863">
        <v>36.524000000000001</v>
      </c>
    </row>
    <row r="1864" spans="1:10" x14ac:dyDescent="0.45">
      <c r="A1864" t="s">
        <v>170</v>
      </c>
      <c r="B1864" t="s">
        <v>171</v>
      </c>
      <c r="C1864">
        <v>2015</v>
      </c>
      <c r="D1864">
        <v>35.110999999999997</v>
      </c>
      <c r="E1864">
        <v>47.57</v>
      </c>
      <c r="F1864">
        <v>8.43</v>
      </c>
      <c r="G1864">
        <v>5.44</v>
      </c>
      <c r="H1864">
        <v>5677795</v>
      </c>
      <c r="I1864">
        <v>253683007488</v>
      </c>
      <c r="J1864">
        <v>194.821</v>
      </c>
    </row>
    <row r="1865" spans="1:10" x14ac:dyDescent="0.45">
      <c r="A1865" t="s">
        <v>172</v>
      </c>
      <c r="B1865" t="s">
        <v>173</v>
      </c>
      <c r="C1865">
        <v>2015</v>
      </c>
      <c r="D1865">
        <v>0.432</v>
      </c>
      <c r="E1865">
        <v>1.38</v>
      </c>
      <c r="F1865">
        <v>0.65</v>
      </c>
      <c r="G1865">
        <v>0.26</v>
      </c>
      <c r="H1865">
        <v>1006266</v>
      </c>
      <c r="I1865">
        <v>2435148032</v>
      </c>
      <c r="J1865">
        <v>3.65</v>
      </c>
    </row>
    <row r="1866" spans="1:10" x14ac:dyDescent="0.45">
      <c r="A1866" t="s">
        <v>174</v>
      </c>
      <c r="B1866" t="s">
        <v>175</v>
      </c>
      <c r="C1866">
        <v>2015</v>
      </c>
      <c r="D1866">
        <v>0.17599999999999999</v>
      </c>
      <c r="E1866">
        <v>0.24</v>
      </c>
      <c r="F1866">
        <v>0.04</v>
      </c>
      <c r="G1866">
        <v>0.02</v>
      </c>
      <c r="H1866">
        <v>70027</v>
      </c>
      <c r="I1866">
        <v>689606016</v>
      </c>
      <c r="J1866">
        <v>0.81299999999999994</v>
      </c>
    </row>
    <row r="1867" spans="1:10" x14ac:dyDescent="0.45">
      <c r="A1867" t="s">
        <v>176</v>
      </c>
      <c r="B1867" t="s">
        <v>177</v>
      </c>
      <c r="C1867">
        <v>2015</v>
      </c>
      <c r="D1867">
        <v>23.495000000000001</v>
      </c>
      <c r="E1867">
        <v>35.35</v>
      </c>
      <c r="F1867">
        <v>8.76</v>
      </c>
      <c r="G1867">
        <v>3.14</v>
      </c>
      <c r="H1867">
        <v>10405832</v>
      </c>
      <c r="I1867">
        <v>138611523584</v>
      </c>
      <c r="J1867">
        <v>97.343000000000004</v>
      </c>
    </row>
    <row r="1868" spans="1:10" x14ac:dyDescent="0.45">
      <c r="A1868" t="s">
        <v>465</v>
      </c>
      <c r="B1868" t="s">
        <v>553</v>
      </c>
      <c r="C1868">
        <v>2015</v>
      </c>
      <c r="D1868">
        <v>0.59</v>
      </c>
      <c r="E1868">
        <v>7.18</v>
      </c>
      <c r="F1868">
        <v>5.99</v>
      </c>
      <c r="G1868">
        <v>0.28000000000000003</v>
      </c>
      <c r="H1868">
        <v>1205822</v>
      </c>
      <c r="J1868">
        <v>2.1379999999999999</v>
      </c>
    </row>
    <row r="1869" spans="1:10" x14ac:dyDescent="0.45">
      <c r="A1869" t="s">
        <v>178</v>
      </c>
      <c r="B1869" t="s">
        <v>179</v>
      </c>
      <c r="C1869">
        <v>2015</v>
      </c>
      <c r="D1869">
        <v>41.276000000000003</v>
      </c>
      <c r="E1869">
        <v>92.15</v>
      </c>
      <c r="F1869">
        <v>28.23</v>
      </c>
      <c r="G1869">
        <v>4.8499999999999996</v>
      </c>
      <c r="H1869">
        <v>16195904</v>
      </c>
      <c r="I1869">
        <v>173044858880</v>
      </c>
      <c r="J1869">
        <v>188.04599999999999</v>
      </c>
    </row>
    <row r="1870" spans="1:10" x14ac:dyDescent="0.45">
      <c r="A1870" t="s">
        <v>180</v>
      </c>
      <c r="B1870" t="s">
        <v>181</v>
      </c>
      <c r="C1870">
        <v>2015</v>
      </c>
      <c r="D1870">
        <v>224.48</v>
      </c>
      <c r="E1870">
        <v>317.13</v>
      </c>
      <c r="F1870">
        <v>64.38</v>
      </c>
      <c r="G1870">
        <v>22.36</v>
      </c>
      <c r="H1870">
        <v>97723792</v>
      </c>
      <c r="I1870">
        <v>1058643968000</v>
      </c>
      <c r="J1870">
        <v>971.72</v>
      </c>
    </row>
    <row r="1871" spans="1:10" x14ac:dyDescent="0.45">
      <c r="A1871" t="s">
        <v>182</v>
      </c>
      <c r="B1871" t="s">
        <v>183</v>
      </c>
      <c r="C1871">
        <v>2015</v>
      </c>
      <c r="D1871">
        <v>6.6680000000000001</v>
      </c>
      <c r="E1871">
        <v>13.33</v>
      </c>
      <c r="F1871">
        <v>3.71</v>
      </c>
      <c r="G1871">
        <v>1.27</v>
      </c>
      <c r="H1871">
        <v>6231072</v>
      </c>
      <c r="I1871">
        <v>50319724544</v>
      </c>
      <c r="J1871">
        <v>38.634</v>
      </c>
    </row>
    <row r="1872" spans="1:10" x14ac:dyDescent="0.45">
      <c r="A1872" t="s">
        <v>184</v>
      </c>
      <c r="B1872" t="s">
        <v>185</v>
      </c>
      <c r="C1872">
        <v>2015</v>
      </c>
      <c r="D1872">
        <v>7.0330000000000004</v>
      </c>
      <c r="E1872">
        <v>16.5</v>
      </c>
      <c r="F1872">
        <v>6.9</v>
      </c>
      <c r="G1872">
        <v>0.03</v>
      </c>
      <c r="H1872">
        <v>1346974</v>
      </c>
      <c r="I1872">
        <v>28026101760</v>
      </c>
      <c r="J1872">
        <v>27.943999999999999</v>
      </c>
    </row>
    <row r="1873" spans="1:10" x14ac:dyDescent="0.45">
      <c r="A1873" t="s">
        <v>186</v>
      </c>
      <c r="B1873" t="s">
        <v>187</v>
      </c>
      <c r="C1873">
        <v>2015</v>
      </c>
      <c r="D1873">
        <v>0.55400000000000005</v>
      </c>
      <c r="E1873">
        <v>6.25</v>
      </c>
      <c r="F1873">
        <v>3.58</v>
      </c>
      <c r="G1873">
        <v>1.67</v>
      </c>
      <c r="H1873">
        <v>3340005</v>
      </c>
      <c r="J1873">
        <v>2.3639999999999999</v>
      </c>
    </row>
    <row r="1874" spans="1:10" x14ac:dyDescent="0.45">
      <c r="A1874" t="s">
        <v>188</v>
      </c>
      <c r="B1874" t="s">
        <v>189</v>
      </c>
      <c r="C1874">
        <v>2015</v>
      </c>
      <c r="D1874">
        <v>15.824</v>
      </c>
      <c r="E1874">
        <v>14.12</v>
      </c>
      <c r="F1874">
        <v>1.17</v>
      </c>
      <c r="G1874">
        <v>1.82</v>
      </c>
      <c r="H1874">
        <v>1314658</v>
      </c>
      <c r="I1874">
        <v>31485411328</v>
      </c>
      <c r="J1874">
        <v>68.62</v>
      </c>
    </row>
    <row r="1875" spans="1:10" x14ac:dyDescent="0.45">
      <c r="A1875" t="s">
        <v>190</v>
      </c>
      <c r="B1875" t="s">
        <v>191</v>
      </c>
      <c r="C1875">
        <v>2015</v>
      </c>
      <c r="D1875">
        <v>0.86799999999999999</v>
      </c>
      <c r="E1875">
        <v>2.68</v>
      </c>
      <c r="F1875">
        <v>1.3</v>
      </c>
      <c r="G1875">
        <v>0.42</v>
      </c>
      <c r="H1875">
        <v>1133941</v>
      </c>
      <c r="I1875">
        <v>8445665792</v>
      </c>
      <c r="J1875">
        <v>5.6879999999999997</v>
      </c>
    </row>
    <row r="1876" spans="1:10" x14ac:dyDescent="0.45">
      <c r="A1876" t="s">
        <v>192</v>
      </c>
      <c r="B1876" t="s">
        <v>193</v>
      </c>
      <c r="C1876">
        <v>2015</v>
      </c>
      <c r="D1876">
        <v>12.696</v>
      </c>
      <c r="E1876">
        <v>167.79</v>
      </c>
      <c r="F1876">
        <v>79.44</v>
      </c>
      <c r="G1876">
        <v>44.44</v>
      </c>
      <c r="H1876">
        <v>102471896</v>
      </c>
      <c r="I1876">
        <v>152372019200</v>
      </c>
      <c r="J1876">
        <v>73.311000000000007</v>
      </c>
    </row>
    <row r="1877" spans="1:10" x14ac:dyDescent="0.45">
      <c r="B1877" t="s">
        <v>194</v>
      </c>
      <c r="C1877">
        <v>2015</v>
      </c>
      <c r="D1877">
        <v>5614.4949999999999</v>
      </c>
      <c r="E1877">
        <v>5738.99</v>
      </c>
      <c r="F1877">
        <v>1088.3</v>
      </c>
      <c r="G1877">
        <v>374.88</v>
      </c>
      <c r="H1877">
        <v>743294457</v>
      </c>
      <c r="J1877">
        <v>29952.331999999999</v>
      </c>
    </row>
    <row r="1878" spans="1:10" x14ac:dyDescent="0.45">
      <c r="B1878" t="s">
        <v>554</v>
      </c>
      <c r="C1878">
        <v>2015</v>
      </c>
      <c r="D1878">
        <v>5614.4949999999999</v>
      </c>
    </row>
    <row r="1879" spans="1:10" x14ac:dyDescent="0.45">
      <c r="B1879" t="s">
        <v>195</v>
      </c>
      <c r="C1879">
        <v>2015</v>
      </c>
      <c r="D1879">
        <v>2521.7330000000002</v>
      </c>
    </row>
    <row r="1880" spans="1:10" x14ac:dyDescent="0.45">
      <c r="B1880" t="s">
        <v>196</v>
      </c>
      <c r="C1880">
        <v>2015</v>
      </c>
      <c r="D1880">
        <v>2099.2719999999999</v>
      </c>
    </row>
    <row r="1881" spans="1:10" x14ac:dyDescent="0.45">
      <c r="B1881" t="s">
        <v>555</v>
      </c>
      <c r="C1881">
        <v>2015</v>
      </c>
      <c r="D1881">
        <v>3092.7620000000002</v>
      </c>
      <c r="E1881">
        <v>3100.58</v>
      </c>
      <c r="F1881">
        <v>380.2</v>
      </c>
      <c r="G1881">
        <v>228.32</v>
      </c>
      <c r="H1881">
        <v>442703856</v>
      </c>
      <c r="J1881">
        <v>17053.013999999999</v>
      </c>
    </row>
    <row r="1882" spans="1:10" x14ac:dyDescent="0.45">
      <c r="B1882" t="s">
        <v>556</v>
      </c>
      <c r="C1882">
        <v>2015</v>
      </c>
      <c r="D1882">
        <v>3515.2220000000002</v>
      </c>
    </row>
    <row r="1883" spans="1:10" x14ac:dyDescent="0.45">
      <c r="A1883" t="s">
        <v>197</v>
      </c>
      <c r="B1883" t="s">
        <v>557</v>
      </c>
      <c r="C1883">
        <v>2015</v>
      </c>
      <c r="D1883">
        <v>0.60799999999999998</v>
      </c>
      <c r="H1883">
        <v>48848</v>
      </c>
      <c r="J1883">
        <v>3.41</v>
      </c>
    </row>
    <row r="1884" spans="1:10" x14ac:dyDescent="0.45">
      <c r="A1884" t="s">
        <v>199</v>
      </c>
      <c r="B1884" t="s">
        <v>200</v>
      </c>
      <c r="C1884">
        <v>2015</v>
      </c>
      <c r="D1884">
        <v>1.32</v>
      </c>
      <c r="E1884">
        <v>-0.69</v>
      </c>
      <c r="F1884">
        <v>0.38</v>
      </c>
      <c r="G1884">
        <v>0.18</v>
      </c>
      <c r="H1884">
        <v>917209</v>
      </c>
      <c r="J1884">
        <v>7.55</v>
      </c>
    </row>
    <row r="1885" spans="1:10" x14ac:dyDescent="0.45">
      <c r="A1885" t="s">
        <v>201</v>
      </c>
      <c r="B1885" t="s">
        <v>202</v>
      </c>
      <c r="C1885">
        <v>2015</v>
      </c>
      <c r="D1885">
        <v>44.186</v>
      </c>
      <c r="E1885">
        <v>6.94</v>
      </c>
      <c r="F1885">
        <v>5.13</v>
      </c>
      <c r="G1885">
        <v>5.82</v>
      </c>
      <c r="H1885">
        <v>5479457</v>
      </c>
      <c r="I1885">
        <v>201843998720</v>
      </c>
      <c r="J1885">
        <v>328.89299999999997</v>
      </c>
    </row>
    <row r="1886" spans="1:10" x14ac:dyDescent="0.45">
      <c r="A1886" t="s">
        <v>203</v>
      </c>
      <c r="B1886" t="s">
        <v>204</v>
      </c>
      <c r="C1886">
        <v>2015</v>
      </c>
      <c r="D1886">
        <v>331.41399999999999</v>
      </c>
      <c r="E1886">
        <v>372.72</v>
      </c>
      <c r="F1886">
        <v>62.91</v>
      </c>
      <c r="G1886">
        <v>39.51</v>
      </c>
      <c r="H1886">
        <v>63809768</v>
      </c>
      <c r="I1886">
        <v>2453072773120</v>
      </c>
      <c r="J1886">
        <v>2803.1329999999998</v>
      </c>
    </row>
    <row r="1887" spans="1:10" x14ac:dyDescent="0.45">
      <c r="B1887" t="s">
        <v>579</v>
      </c>
      <c r="C1887">
        <v>2015</v>
      </c>
    </row>
    <row r="1888" spans="1:10" x14ac:dyDescent="0.45">
      <c r="A1888" t="s">
        <v>207</v>
      </c>
      <c r="B1888" t="s">
        <v>208</v>
      </c>
      <c r="C1888">
        <v>2015</v>
      </c>
      <c r="D1888">
        <v>0.84599999999999997</v>
      </c>
      <c r="H1888">
        <v>291796</v>
      </c>
      <c r="J1888">
        <v>4.75</v>
      </c>
    </row>
    <row r="1889" spans="1:10" x14ac:dyDescent="0.45">
      <c r="B1889" t="s">
        <v>580</v>
      </c>
      <c r="C1889">
        <v>2015</v>
      </c>
    </row>
    <row r="1890" spans="1:10" x14ac:dyDescent="0.45">
      <c r="A1890" t="s">
        <v>210</v>
      </c>
      <c r="B1890" t="s">
        <v>211</v>
      </c>
      <c r="C1890">
        <v>2015</v>
      </c>
      <c r="D1890">
        <v>6.476</v>
      </c>
      <c r="E1890">
        <v>22.19</v>
      </c>
      <c r="F1890">
        <v>8.2799999999999994</v>
      </c>
      <c r="G1890">
        <v>0.57999999999999996</v>
      </c>
      <c r="H1890">
        <v>2028524</v>
      </c>
      <c r="I1890">
        <v>35035176960</v>
      </c>
      <c r="J1890">
        <v>20.504999999999999</v>
      </c>
    </row>
    <row r="1891" spans="1:10" x14ac:dyDescent="0.45">
      <c r="A1891" t="s">
        <v>212</v>
      </c>
      <c r="B1891" t="s">
        <v>213</v>
      </c>
      <c r="C1891">
        <v>2015</v>
      </c>
      <c r="D1891">
        <v>0.58299999999999996</v>
      </c>
      <c r="E1891">
        <v>2.93</v>
      </c>
      <c r="F1891">
        <v>1.39</v>
      </c>
      <c r="G1891">
        <v>0.34</v>
      </c>
      <c r="H1891">
        <v>2253137</v>
      </c>
      <c r="I1891">
        <v>3514848000</v>
      </c>
      <c r="J1891">
        <v>2.3180000000000001</v>
      </c>
    </row>
    <row r="1892" spans="1:10" x14ac:dyDescent="0.45">
      <c r="A1892" t="s">
        <v>214</v>
      </c>
      <c r="B1892" t="s">
        <v>215</v>
      </c>
      <c r="C1892">
        <v>2015</v>
      </c>
      <c r="D1892">
        <v>9.7560000000000002</v>
      </c>
      <c r="E1892">
        <v>17.149999999999999</v>
      </c>
      <c r="F1892">
        <v>5.52</v>
      </c>
      <c r="G1892">
        <v>2.0699999999999998</v>
      </c>
      <c r="H1892">
        <v>3771135</v>
      </c>
      <c r="I1892">
        <v>52238069760</v>
      </c>
      <c r="J1892">
        <v>68.212999999999994</v>
      </c>
    </row>
    <row r="1893" spans="1:10" x14ac:dyDescent="0.45">
      <c r="A1893" t="s">
        <v>216</v>
      </c>
      <c r="B1893" t="s">
        <v>217</v>
      </c>
      <c r="C1893">
        <v>2015</v>
      </c>
      <c r="D1893">
        <v>798.08500000000004</v>
      </c>
      <c r="E1893">
        <v>834.14</v>
      </c>
      <c r="F1893">
        <v>52.53</v>
      </c>
      <c r="G1893">
        <v>38.5</v>
      </c>
      <c r="H1893">
        <v>82073232</v>
      </c>
      <c r="I1893">
        <v>3672553029632</v>
      </c>
      <c r="J1893">
        <v>3780.8580000000002</v>
      </c>
    </row>
    <row r="1894" spans="1:10" x14ac:dyDescent="0.45">
      <c r="A1894" t="s">
        <v>218</v>
      </c>
      <c r="B1894" t="s">
        <v>219</v>
      </c>
      <c r="C1894">
        <v>2015</v>
      </c>
      <c r="D1894">
        <v>14.568</v>
      </c>
      <c r="E1894">
        <v>59.65</v>
      </c>
      <c r="F1894">
        <v>9.83</v>
      </c>
      <c r="G1894">
        <v>5.18</v>
      </c>
      <c r="H1894">
        <v>28870946</v>
      </c>
      <c r="I1894">
        <v>99411263488</v>
      </c>
      <c r="J1894">
        <v>82.195999999999998</v>
      </c>
    </row>
    <row r="1895" spans="1:10" x14ac:dyDescent="0.45">
      <c r="A1895" t="s">
        <v>220</v>
      </c>
      <c r="B1895" t="s">
        <v>221</v>
      </c>
      <c r="C1895">
        <v>2015</v>
      </c>
      <c r="D1895">
        <v>74.927999999999997</v>
      </c>
      <c r="E1895">
        <v>89.81</v>
      </c>
      <c r="F1895">
        <v>9.93</v>
      </c>
      <c r="G1895">
        <v>4.57</v>
      </c>
      <c r="H1895">
        <v>10806644</v>
      </c>
      <c r="I1895">
        <v>241242128384</v>
      </c>
      <c r="J1895">
        <v>311.72300000000001</v>
      </c>
    </row>
    <row r="1896" spans="1:10" x14ac:dyDescent="0.45">
      <c r="A1896" t="s">
        <v>222</v>
      </c>
      <c r="B1896" t="s">
        <v>223</v>
      </c>
      <c r="C1896">
        <v>2015</v>
      </c>
      <c r="D1896">
        <v>0.52600000000000002</v>
      </c>
      <c r="H1896">
        <v>55916</v>
      </c>
      <c r="J1896">
        <v>3.6070000000000002</v>
      </c>
    </row>
    <row r="1897" spans="1:10" x14ac:dyDescent="0.45">
      <c r="A1897" t="s">
        <v>224</v>
      </c>
      <c r="B1897" t="s">
        <v>225</v>
      </c>
      <c r="C1897">
        <v>2015</v>
      </c>
      <c r="D1897">
        <v>0.26</v>
      </c>
      <c r="E1897">
        <v>2.29</v>
      </c>
      <c r="F1897">
        <v>2</v>
      </c>
      <c r="G1897">
        <v>0.01</v>
      </c>
      <c r="H1897">
        <v>118994</v>
      </c>
      <c r="J1897">
        <v>1.1850000000000001</v>
      </c>
    </row>
    <row r="1898" spans="1:10" x14ac:dyDescent="0.45">
      <c r="A1898" t="s">
        <v>227</v>
      </c>
      <c r="B1898" t="s">
        <v>228</v>
      </c>
      <c r="C1898">
        <v>2015</v>
      </c>
      <c r="D1898">
        <v>15.952</v>
      </c>
      <c r="E1898">
        <v>38.79</v>
      </c>
      <c r="F1898">
        <v>9.5</v>
      </c>
      <c r="G1898">
        <v>4.7699999999999996</v>
      </c>
      <c r="H1898">
        <v>16001105</v>
      </c>
      <c r="I1898">
        <v>116637179904</v>
      </c>
      <c r="J1898">
        <v>80.046999999999997</v>
      </c>
    </row>
    <row r="1899" spans="1:10" x14ac:dyDescent="0.45">
      <c r="A1899" t="s">
        <v>229</v>
      </c>
      <c r="B1899" t="s">
        <v>230</v>
      </c>
      <c r="C1899">
        <v>2015</v>
      </c>
      <c r="D1899">
        <v>2.4510000000000001</v>
      </c>
      <c r="E1899">
        <v>33.97</v>
      </c>
      <c r="F1899">
        <v>13.99</v>
      </c>
      <c r="G1899">
        <v>5.59</v>
      </c>
      <c r="H1899">
        <v>11626003</v>
      </c>
      <c r="I1899">
        <v>14900875264</v>
      </c>
      <c r="J1899">
        <v>13.617000000000001</v>
      </c>
    </row>
    <row r="1900" spans="1:10" x14ac:dyDescent="0.45">
      <c r="A1900" t="s">
        <v>231</v>
      </c>
      <c r="B1900" t="s">
        <v>232</v>
      </c>
      <c r="C1900">
        <v>2015</v>
      </c>
      <c r="D1900">
        <v>0.27800000000000002</v>
      </c>
      <c r="E1900">
        <v>4.47</v>
      </c>
      <c r="F1900">
        <v>1.51</v>
      </c>
      <c r="G1900">
        <v>1.08</v>
      </c>
      <c r="H1900">
        <v>1788931</v>
      </c>
      <c r="I1900">
        <v>2372699648</v>
      </c>
      <c r="J1900">
        <v>1.637</v>
      </c>
    </row>
    <row r="1901" spans="1:10" x14ac:dyDescent="0.45">
      <c r="A1901" t="s">
        <v>233</v>
      </c>
      <c r="B1901" t="s">
        <v>234</v>
      </c>
      <c r="C1901">
        <v>2015</v>
      </c>
      <c r="D1901">
        <v>2.0030000000000001</v>
      </c>
      <c r="E1901">
        <v>19.98</v>
      </c>
      <c r="F1901">
        <v>1.74</v>
      </c>
      <c r="G1901">
        <v>0.59</v>
      </c>
      <c r="H1901">
        <v>755043</v>
      </c>
      <c r="J1901">
        <v>8.4930000000000003</v>
      </c>
    </row>
    <row r="1902" spans="1:10" x14ac:dyDescent="0.45">
      <c r="A1902" t="s">
        <v>235</v>
      </c>
      <c r="B1902" t="s">
        <v>236</v>
      </c>
      <c r="C1902">
        <v>2015</v>
      </c>
      <c r="D1902">
        <v>2.661</v>
      </c>
      <c r="E1902">
        <v>10.74</v>
      </c>
      <c r="F1902">
        <v>5.05</v>
      </c>
      <c r="G1902">
        <v>1.55</v>
      </c>
      <c r="H1902">
        <v>10563762</v>
      </c>
      <c r="I1902">
        <v>17862467584</v>
      </c>
      <c r="J1902">
        <v>13.57</v>
      </c>
    </row>
    <row r="1903" spans="1:10" x14ac:dyDescent="0.45">
      <c r="B1903" t="s">
        <v>558</v>
      </c>
      <c r="C1903">
        <v>2015</v>
      </c>
      <c r="D1903">
        <v>13605.317999999999</v>
      </c>
      <c r="E1903">
        <v>14372.4</v>
      </c>
      <c r="F1903">
        <v>1773.13</v>
      </c>
      <c r="G1903">
        <v>721.74</v>
      </c>
      <c r="H1903">
        <v>1189869736</v>
      </c>
      <c r="J1903">
        <v>69392.804999999993</v>
      </c>
    </row>
    <row r="1904" spans="1:10" x14ac:dyDescent="0.45">
      <c r="A1904" t="s">
        <v>237</v>
      </c>
      <c r="B1904" t="s">
        <v>238</v>
      </c>
      <c r="C1904">
        <v>2015</v>
      </c>
      <c r="D1904">
        <v>10.348000000000001</v>
      </c>
      <c r="E1904">
        <v>28.02</v>
      </c>
      <c r="F1904">
        <v>7.6</v>
      </c>
      <c r="G1904">
        <v>3</v>
      </c>
      <c r="H1904">
        <v>9294510</v>
      </c>
      <c r="I1904">
        <v>40757800960</v>
      </c>
      <c r="J1904">
        <v>50.56</v>
      </c>
    </row>
    <row r="1905" spans="1:10" x14ac:dyDescent="0.45">
      <c r="A1905" t="s">
        <v>239</v>
      </c>
      <c r="B1905" t="s">
        <v>240</v>
      </c>
      <c r="C1905">
        <v>2015</v>
      </c>
      <c r="D1905">
        <v>42.4</v>
      </c>
      <c r="H1905">
        <v>7399845</v>
      </c>
      <c r="I1905">
        <v>342917120000</v>
      </c>
      <c r="J1905">
        <v>326.495</v>
      </c>
    </row>
    <row r="1906" spans="1:10" x14ac:dyDescent="0.45">
      <c r="A1906" t="s">
        <v>241</v>
      </c>
      <c r="B1906" t="s">
        <v>242</v>
      </c>
      <c r="C1906">
        <v>2015</v>
      </c>
      <c r="D1906">
        <v>46.716999999999999</v>
      </c>
      <c r="E1906">
        <v>60.18</v>
      </c>
      <c r="F1906">
        <v>7.24</v>
      </c>
      <c r="G1906">
        <v>5.8</v>
      </c>
      <c r="H1906">
        <v>9844250</v>
      </c>
      <c r="I1906">
        <v>224257294336</v>
      </c>
      <c r="J1906">
        <v>251.04</v>
      </c>
    </row>
    <row r="1907" spans="1:10" x14ac:dyDescent="0.45">
      <c r="A1907" t="s">
        <v>243</v>
      </c>
      <c r="B1907" t="s">
        <v>244</v>
      </c>
      <c r="C1907">
        <v>2015</v>
      </c>
      <c r="D1907">
        <v>3.544</v>
      </c>
      <c r="E1907">
        <v>3.92</v>
      </c>
      <c r="F1907">
        <v>0.56000000000000005</v>
      </c>
      <c r="G1907">
        <v>0.38</v>
      </c>
      <c r="H1907">
        <v>331068</v>
      </c>
      <c r="I1907">
        <v>13136775168</v>
      </c>
      <c r="J1907">
        <v>61.207000000000001</v>
      </c>
    </row>
    <row r="1908" spans="1:10" x14ac:dyDescent="0.45">
      <c r="A1908" t="s">
        <v>245</v>
      </c>
      <c r="B1908" t="s">
        <v>246</v>
      </c>
      <c r="C1908">
        <v>2015</v>
      </c>
      <c r="D1908">
        <v>2234.2190000000001</v>
      </c>
      <c r="E1908">
        <v>3041.47</v>
      </c>
      <c r="F1908">
        <v>680.55</v>
      </c>
      <c r="G1908">
        <v>253.66</v>
      </c>
      <c r="H1908">
        <v>1322866560</v>
      </c>
      <c r="I1908">
        <v>7259602550784</v>
      </c>
      <c r="J1908">
        <v>7922.4279999999999</v>
      </c>
    </row>
    <row r="1909" spans="1:10" x14ac:dyDescent="0.45">
      <c r="A1909" t="s">
        <v>247</v>
      </c>
      <c r="B1909" t="s">
        <v>248</v>
      </c>
      <c r="C1909">
        <v>2015</v>
      </c>
      <c r="D1909">
        <v>539.149</v>
      </c>
      <c r="E1909">
        <v>2022.03</v>
      </c>
      <c r="F1909">
        <v>452.57</v>
      </c>
      <c r="G1909">
        <v>65.62</v>
      </c>
      <c r="H1909">
        <v>259091968</v>
      </c>
      <c r="I1909">
        <v>2650203488256</v>
      </c>
      <c r="J1909">
        <v>1882.7940000000001</v>
      </c>
    </row>
    <row r="1910" spans="1:10" x14ac:dyDescent="0.45">
      <c r="B1910" t="s">
        <v>559</v>
      </c>
      <c r="C1910">
        <v>2015</v>
      </c>
      <c r="D1910">
        <v>525.38400000000001</v>
      </c>
    </row>
    <row r="1911" spans="1:10" x14ac:dyDescent="0.45">
      <c r="B1911" t="s">
        <v>560</v>
      </c>
      <c r="C1911">
        <v>2015</v>
      </c>
      <c r="D1911">
        <v>634.70399999999995</v>
      </c>
    </row>
    <row r="1912" spans="1:10" x14ac:dyDescent="0.45">
      <c r="B1912" t="s">
        <v>249</v>
      </c>
      <c r="C1912">
        <v>2015</v>
      </c>
    </row>
    <row r="1913" spans="1:10" x14ac:dyDescent="0.45">
      <c r="A1913" t="s">
        <v>250</v>
      </c>
      <c r="B1913" t="s">
        <v>251</v>
      </c>
      <c r="C1913">
        <v>2015</v>
      </c>
      <c r="D1913">
        <v>631.58100000000002</v>
      </c>
      <c r="E1913">
        <v>812.28</v>
      </c>
      <c r="F1913">
        <v>168.73</v>
      </c>
      <c r="G1913">
        <v>35.67</v>
      </c>
      <c r="H1913">
        <v>81790848</v>
      </c>
      <c r="I1913">
        <v>1282580676608</v>
      </c>
      <c r="J1913">
        <v>2745.5210000000002</v>
      </c>
    </row>
    <row r="1914" spans="1:10" x14ac:dyDescent="0.45">
      <c r="A1914" t="s">
        <v>252</v>
      </c>
      <c r="B1914" t="s">
        <v>253</v>
      </c>
      <c r="C1914">
        <v>2015</v>
      </c>
      <c r="D1914">
        <v>141.98699999999999</v>
      </c>
      <c r="E1914">
        <v>220.46</v>
      </c>
      <c r="F1914">
        <v>79.62</v>
      </c>
      <c r="G1914">
        <v>3.77</v>
      </c>
      <c r="H1914">
        <v>37757812</v>
      </c>
      <c r="I1914">
        <v>481955184640</v>
      </c>
      <c r="J1914">
        <v>470.37799999999999</v>
      </c>
    </row>
    <row r="1915" spans="1:10" x14ac:dyDescent="0.45">
      <c r="A1915" t="s">
        <v>254</v>
      </c>
      <c r="B1915" t="s">
        <v>255</v>
      </c>
      <c r="C1915">
        <v>2015</v>
      </c>
      <c r="D1915">
        <v>38.719000000000001</v>
      </c>
      <c r="E1915">
        <v>71.400000000000006</v>
      </c>
      <c r="F1915">
        <v>15.9</v>
      </c>
      <c r="G1915">
        <v>9.6300000000000008</v>
      </c>
      <c r="H1915">
        <v>4665764</v>
      </c>
      <c r="I1915">
        <v>254793482240</v>
      </c>
      <c r="J1915">
        <v>173.91300000000001</v>
      </c>
    </row>
    <row r="1916" spans="1:10" x14ac:dyDescent="0.45">
      <c r="A1916" t="s">
        <v>256</v>
      </c>
      <c r="B1916" t="s">
        <v>257</v>
      </c>
      <c r="C1916">
        <v>2015</v>
      </c>
      <c r="D1916">
        <v>62.939</v>
      </c>
      <c r="E1916">
        <v>87.26</v>
      </c>
      <c r="F1916">
        <v>8.89</v>
      </c>
      <c r="G1916">
        <v>2.56</v>
      </c>
      <c r="H1916">
        <v>8007777</v>
      </c>
      <c r="I1916">
        <v>250204356608</v>
      </c>
      <c r="J1916">
        <v>275.67899999999997</v>
      </c>
    </row>
    <row r="1917" spans="1:10" x14ac:dyDescent="0.45">
      <c r="A1917" t="s">
        <v>258</v>
      </c>
      <c r="B1917" t="s">
        <v>259</v>
      </c>
      <c r="C1917">
        <v>2015</v>
      </c>
      <c r="D1917">
        <v>361.93599999999998</v>
      </c>
      <c r="E1917">
        <v>379.14</v>
      </c>
      <c r="F1917">
        <v>44.44</v>
      </c>
      <c r="G1917">
        <v>16.39</v>
      </c>
      <c r="H1917">
        <v>60232908</v>
      </c>
      <c r="I1917">
        <v>2012113928192</v>
      </c>
      <c r="J1917">
        <v>1814.7660000000001</v>
      </c>
    </row>
    <row r="1918" spans="1:10" x14ac:dyDescent="0.45">
      <c r="A1918" t="s">
        <v>260</v>
      </c>
      <c r="B1918" t="s">
        <v>261</v>
      </c>
      <c r="C1918">
        <v>2015</v>
      </c>
      <c r="D1918">
        <v>7.9989999999999997</v>
      </c>
      <c r="E1918">
        <v>8.7799999999999994</v>
      </c>
      <c r="F1918">
        <v>0.82</v>
      </c>
      <c r="G1918">
        <v>0.41</v>
      </c>
      <c r="H1918">
        <v>2794455</v>
      </c>
      <c r="I1918">
        <v>18792005632</v>
      </c>
      <c r="J1918">
        <v>35.997999999999998</v>
      </c>
    </row>
    <row r="1919" spans="1:10" x14ac:dyDescent="0.45">
      <c r="A1919" t="s">
        <v>262</v>
      </c>
      <c r="B1919" t="s">
        <v>263</v>
      </c>
      <c r="C1919">
        <v>2015</v>
      </c>
      <c r="D1919">
        <v>1223.1690000000001</v>
      </c>
      <c r="E1919">
        <v>1219.3</v>
      </c>
      <c r="F1919">
        <v>27.9</v>
      </c>
      <c r="G1919">
        <v>19.059999999999999</v>
      </c>
      <c r="H1919">
        <v>127250936</v>
      </c>
      <c r="I1919">
        <v>4685428162560</v>
      </c>
      <c r="J1919">
        <v>5296.5240000000003</v>
      </c>
    </row>
    <row r="1920" spans="1:10" x14ac:dyDescent="0.45">
      <c r="A1920" t="s">
        <v>264</v>
      </c>
      <c r="B1920" t="s">
        <v>265</v>
      </c>
      <c r="C1920">
        <v>2015</v>
      </c>
      <c r="D1920">
        <v>25.55</v>
      </c>
      <c r="E1920">
        <v>34.86</v>
      </c>
      <c r="F1920">
        <v>5.7</v>
      </c>
      <c r="G1920">
        <v>1.34</v>
      </c>
      <c r="H1920">
        <v>9494250</v>
      </c>
      <c r="I1920">
        <v>97646624768</v>
      </c>
      <c r="J1920">
        <v>109.157</v>
      </c>
    </row>
    <row r="1921" spans="1:10" x14ac:dyDescent="0.45">
      <c r="A1921" t="s">
        <v>266</v>
      </c>
      <c r="B1921" t="s">
        <v>267</v>
      </c>
      <c r="C1921">
        <v>2015</v>
      </c>
      <c r="D1921">
        <v>278.661</v>
      </c>
      <c r="E1921">
        <v>257.16000000000003</v>
      </c>
      <c r="F1921">
        <v>63.81</v>
      </c>
      <c r="G1921">
        <v>10.89</v>
      </c>
      <c r="H1921">
        <v>17835908</v>
      </c>
      <c r="I1921">
        <v>423317831680</v>
      </c>
      <c r="J1921">
        <v>642.19299999999998</v>
      </c>
    </row>
    <row r="1922" spans="1:10" x14ac:dyDescent="0.45">
      <c r="A1922" t="s">
        <v>268</v>
      </c>
      <c r="B1922" t="s">
        <v>269</v>
      </c>
      <c r="C1922">
        <v>2015</v>
      </c>
      <c r="D1922">
        <v>16.998000000000001</v>
      </c>
      <c r="E1922">
        <v>74.930000000000007</v>
      </c>
      <c r="F1922">
        <v>30.46</v>
      </c>
      <c r="G1922">
        <v>16.66</v>
      </c>
      <c r="H1922">
        <v>46851496</v>
      </c>
      <c r="I1922">
        <v>146192515072</v>
      </c>
      <c r="J1922">
        <v>89.575999999999993</v>
      </c>
    </row>
    <row r="1923" spans="1:10" x14ac:dyDescent="0.45">
      <c r="A1923" t="s">
        <v>270</v>
      </c>
      <c r="B1923" t="s">
        <v>271</v>
      </c>
      <c r="C1923">
        <v>2015</v>
      </c>
      <c r="D1923">
        <v>5.5E-2</v>
      </c>
      <c r="E1923">
        <v>0.09</v>
      </c>
      <c r="F1923">
        <v>0.02</v>
      </c>
      <c r="G1923">
        <v>0</v>
      </c>
      <c r="H1923">
        <v>116717</v>
      </c>
      <c r="J1923">
        <v>0.26300000000000001</v>
      </c>
    </row>
    <row r="1924" spans="1:10" x14ac:dyDescent="0.45">
      <c r="B1924" t="s">
        <v>272</v>
      </c>
      <c r="C1924">
        <v>2015</v>
      </c>
      <c r="D1924">
        <v>8.2910000000000004</v>
      </c>
      <c r="H1924">
        <v>1759122</v>
      </c>
      <c r="J1924">
        <v>27.657</v>
      </c>
    </row>
    <row r="1925" spans="1:10" x14ac:dyDescent="0.45">
      <c r="A1925" t="s">
        <v>273</v>
      </c>
      <c r="B1925" t="s">
        <v>274</v>
      </c>
      <c r="C1925">
        <v>2015</v>
      </c>
      <c r="D1925">
        <v>93.661000000000001</v>
      </c>
      <c r="E1925">
        <v>125.79</v>
      </c>
      <c r="F1925">
        <v>24.14</v>
      </c>
      <c r="G1925">
        <v>0.92</v>
      </c>
      <c r="H1925">
        <v>3908745</v>
      </c>
      <c r="I1925">
        <v>279780196352</v>
      </c>
      <c r="J1925">
        <v>448.76</v>
      </c>
    </row>
    <row r="1926" spans="1:10" x14ac:dyDescent="0.45">
      <c r="B1926" t="s">
        <v>581</v>
      </c>
      <c r="C1926">
        <v>2015</v>
      </c>
    </row>
    <row r="1927" spans="1:10" x14ac:dyDescent="0.45">
      <c r="A1927" t="s">
        <v>276</v>
      </c>
      <c r="B1927" t="s">
        <v>277</v>
      </c>
      <c r="C1927">
        <v>2015</v>
      </c>
      <c r="D1927">
        <v>10.265000000000001</v>
      </c>
      <c r="E1927">
        <v>15.87</v>
      </c>
      <c r="F1927">
        <v>4.37</v>
      </c>
      <c r="G1927">
        <v>1.8</v>
      </c>
      <c r="H1927">
        <v>5914985</v>
      </c>
      <c r="I1927">
        <v>26325837824</v>
      </c>
      <c r="J1927">
        <v>65.64</v>
      </c>
    </row>
    <row r="1928" spans="1:10" x14ac:dyDescent="0.45">
      <c r="A1928" t="s">
        <v>278</v>
      </c>
      <c r="B1928" t="s">
        <v>279</v>
      </c>
      <c r="C1928">
        <v>2015</v>
      </c>
      <c r="D1928">
        <v>9.2289999999999992</v>
      </c>
      <c r="E1928">
        <v>29.79</v>
      </c>
      <c r="F1928">
        <v>8.48</v>
      </c>
      <c r="G1928">
        <v>3.7</v>
      </c>
      <c r="H1928">
        <v>6787420</v>
      </c>
      <c r="I1928">
        <v>38423805952</v>
      </c>
      <c r="J1928">
        <v>70.626000000000005</v>
      </c>
    </row>
    <row r="1929" spans="1:10" x14ac:dyDescent="0.45">
      <c r="A1929" t="s">
        <v>280</v>
      </c>
      <c r="B1929" t="s">
        <v>281</v>
      </c>
      <c r="C1929">
        <v>2015</v>
      </c>
      <c r="D1929">
        <v>7.2629999999999999</v>
      </c>
      <c r="E1929">
        <v>12.15</v>
      </c>
      <c r="F1929">
        <v>2.04</v>
      </c>
      <c r="G1929">
        <v>2.3199999999999998</v>
      </c>
      <c r="H1929">
        <v>1991951</v>
      </c>
      <c r="I1929">
        <v>42500100096</v>
      </c>
      <c r="J1929">
        <v>41.746000000000002</v>
      </c>
    </row>
    <row r="1930" spans="1:10" x14ac:dyDescent="0.45">
      <c r="B1930" t="s">
        <v>582</v>
      </c>
      <c r="C1930">
        <v>2015</v>
      </c>
    </row>
    <row r="1931" spans="1:10" x14ac:dyDescent="0.45">
      <c r="A1931" t="s">
        <v>282</v>
      </c>
      <c r="B1931" t="s">
        <v>283</v>
      </c>
      <c r="C1931">
        <v>2015</v>
      </c>
      <c r="D1931">
        <v>25.734999999999999</v>
      </c>
      <c r="E1931">
        <v>32.81</v>
      </c>
      <c r="F1931">
        <v>3.1</v>
      </c>
      <c r="G1931">
        <v>0.89</v>
      </c>
      <c r="H1931">
        <v>6398941</v>
      </c>
      <c r="I1931">
        <v>95081783296</v>
      </c>
      <c r="J1931">
        <v>101.518</v>
      </c>
    </row>
    <row r="1932" spans="1:10" x14ac:dyDescent="0.45">
      <c r="B1932" t="s">
        <v>583</v>
      </c>
      <c r="C1932">
        <v>2015</v>
      </c>
    </row>
    <row r="1933" spans="1:10" x14ac:dyDescent="0.45">
      <c r="A1933" t="s">
        <v>285</v>
      </c>
      <c r="B1933" t="s">
        <v>286</v>
      </c>
      <c r="C1933">
        <v>2015</v>
      </c>
      <c r="D1933">
        <v>2.242</v>
      </c>
      <c r="E1933">
        <v>3.84</v>
      </c>
      <c r="F1933">
        <v>1.02</v>
      </c>
      <c r="G1933">
        <v>0.56999999999999995</v>
      </c>
      <c r="H1933">
        <v>2118532</v>
      </c>
      <c r="I1933">
        <v>5279079936</v>
      </c>
      <c r="J1933">
        <v>4.2430000000000003</v>
      </c>
    </row>
    <row r="1934" spans="1:10" x14ac:dyDescent="0.45">
      <c r="A1934" t="s">
        <v>287</v>
      </c>
      <c r="B1934" t="s">
        <v>288</v>
      </c>
      <c r="C1934">
        <v>2015</v>
      </c>
      <c r="D1934">
        <v>0.46700000000000003</v>
      </c>
      <c r="E1934">
        <v>16.7</v>
      </c>
      <c r="F1934">
        <v>0.91</v>
      </c>
      <c r="G1934">
        <v>0.91</v>
      </c>
      <c r="H1934">
        <v>4612330</v>
      </c>
      <c r="I1934">
        <v>3857900032</v>
      </c>
      <c r="J1934">
        <v>4.8620000000000001</v>
      </c>
    </row>
    <row r="1935" spans="1:10" x14ac:dyDescent="0.45">
      <c r="A1935" t="s">
        <v>289</v>
      </c>
      <c r="B1935" t="s">
        <v>290</v>
      </c>
      <c r="C1935">
        <v>2015</v>
      </c>
      <c r="D1935">
        <v>54.551000000000002</v>
      </c>
      <c r="E1935">
        <v>82.79</v>
      </c>
      <c r="F1935">
        <v>26.5</v>
      </c>
      <c r="G1935">
        <v>1.72</v>
      </c>
      <c r="H1935">
        <v>6192241</v>
      </c>
      <c r="I1935">
        <v>53558087680</v>
      </c>
      <c r="J1935">
        <v>180.21</v>
      </c>
    </row>
    <row r="1936" spans="1:10" x14ac:dyDescent="0.45">
      <c r="A1936" t="s">
        <v>291</v>
      </c>
      <c r="B1936" t="s">
        <v>292</v>
      </c>
      <c r="C1936">
        <v>2015</v>
      </c>
      <c r="D1936">
        <v>0.16</v>
      </c>
      <c r="E1936">
        <v>0.17</v>
      </c>
      <c r="F1936">
        <v>0</v>
      </c>
      <c r="G1936">
        <v>0</v>
      </c>
      <c r="H1936">
        <v>37378</v>
      </c>
    </row>
    <row r="1937" spans="1:10" x14ac:dyDescent="0.45">
      <c r="A1937" t="s">
        <v>293</v>
      </c>
      <c r="B1937" t="s">
        <v>294</v>
      </c>
      <c r="C1937">
        <v>2015</v>
      </c>
      <c r="D1937">
        <v>13.055</v>
      </c>
      <c r="E1937">
        <v>18.55</v>
      </c>
      <c r="F1937">
        <v>3.45</v>
      </c>
      <c r="G1937">
        <v>4.57</v>
      </c>
      <c r="H1937">
        <v>2963764</v>
      </c>
      <c r="I1937">
        <v>69339054080</v>
      </c>
      <c r="J1937">
        <v>63.924999999999997</v>
      </c>
    </row>
    <row r="1938" spans="1:10" x14ac:dyDescent="0.45">
      <c r="B1938" t="s">
        <v>561</v>
      </c>
      <c r="C1938">
        <v>2015</v>
      </c>
      <c r="D1938">
        <v>157.779</v>
      </c>
      <c r="E1938">
        <v>1885.91</v>
      </c>
      <c r="F1938">
        <v>537.6</v>
      </c>
      <c r="G1938">
        <v>310.06</v>
      </c>
      <c r="H1938">
        <v>593799102</v>
      </c>
      <c r="J1938">
        <v>796.13499999999999</v>
      </c>
    </row>
    <row r="1939" spans="1:10" x14ac:dyDescent="0.45">
      <c r="B1939" t="s">
        <v>562</v>
      </c>
      <c r="C1939">
        <v>2015</v>
      </c>
      <c r="D1939">
        <v>5198.5680000000002</v>
      </c>
      <c r="E1939">
        <v>9935.76</v>
      </c>
      <c r="F1939">
        <v>2518.69</v>
      </c>
      <c r="G1939">
        <v>851.3</v>
      </c>
      <c r="H1939">
        <v>3144964232</v>
      </c>
      <c r="J1939">
        <v>18472.937999999998</v>
      </c>
    </row>
    <row r="1940" spans="1:10" x14ac:dyDescent="0.45">
      <c r="A1940" t="s">
        <v>295</v>
      </c>
      <c r="B1940" t="s">
        <v>296</v>
      </c>
      <c r="C1940">
        <v>2015</v>
      </c>
      <c r="D1940">
        <v>9.3510000000000009</v>
      </c>
      <c r="E1940">
        <v>9.89</v>
      </c>
      <c r="F1940">
        <v>0.56000000000000005</v>
      </c>
      <c r="G1940">
        <v>0.36</v>
      </c>
      <c r="H1940">
        <v>569415</v>
      </c>
      <c r="I1940">
        <v>31975024640</v>
      </c>
      <c r="J1940">
        <v>43.033999999999999</v>
      </c>
    </row>
    <row r="1941" spans="1:10" x14ac:dyDescent="0.45">
      <c r="A1941" t="s">
        <v>563</v>
      </c>
      <c r="B1941" t="s">
        <v>297</v>
      </c>
      <c r="C1941">
        <v>2015</v>
      </c>
      <c r="D1941">
        <v>1.77</v>
      </c>
      <c r="H1941">
        <v>615243</v>
      </c>
      <c r="J1941">
        <v>12.959</v>
      </c>
    </row>
    <row r="1942" spans="1:10" x14ac:dyDescent="0.45">
      <c r="A1942" t="s">
        <v>298</v>
      </c>
      <c r="B1942" t="s">
        <v>299</v>
      </c>
      <c r="C1942">
        <v>2015</v>
      </c>
      <c r="D1942">
        <v>3.2269999999999999</v>
      </c>
      <c r="E1942">
        <v>37.979999999999997</v>
      </c>
      <c r="F1942">
        <v>16.399999999999999</v>
      </c>
      <c r="G1942">
        <v>8.5299999999999994</v>
      </c>
      <c r="H1942">
        <v>24850912</v>
      </c>
      <c r="I1942">
        <v>32385245184</v>
      </c>
      <c r="J1942">
        <v>16.818000000000001</v>
      </c>
    </row>
    <row r="1943" spans="1:10" x14ac:dyDescent="0.45">
      <c r="A1943" t="s">
        <v>300</v>
      </c>
      <c r="B1943" t="s">
        <v>301</v>
      </c>
      <c r="C1943">
        <v>2015</v>
      </c>
      <c r="D1943">
        <v>1.083</v>
      </c>
      <c r="E1943">
        <v>16.670000000000002</v>
      </c>
      <c r="F1943">
        <v>3.36</v>
      </c>
      <c r="G1943">
        <v>3.73</v>
      </c>
      <c r="H1943">
        <v>16938944</v>
      </c>
      <c r="I1943">
        <v>20572940288</v>
      </c>
      <c r="J1943">
        <v>9.6110000000000007</v>
      </c>
    </row>
    <row r="1944" spans="1:10" x14ac:dyDescent="0.45">
      <c r="A1944" t="s">
        <v>302</v>
      </c>
      <c r="B1944" t="s">
        <v>303</v>
      </c>
      <c r="C1944">
        <v>2015</v>
      </c>
      <c r="D1944">
        <v>235.506</v>
      </c>
      <c r="E1944">
        <v>173.69</v>
      </c>
      <c r="F1944">
        <v>39.58</v>
      </c>
      <c r="G1944">
        <v>9.99</v>
      </c>
      <c r="H1944">
        <v>31068834</v>
      </c>
      <c r="I1944">
        <v>670135287808</v>
      </c>
      <c r="J1944">
        <v>1114.6880000000001</v>
      </c>
    </row>
    <row r="1945" spans="1:10" x14ac:dyDescent="0.45">
      <c r="A1945" t="s">
        <v>304</v>
      </c>
      <c r="B1945" t="s">
        <v>305</v>
      </c>
      <c r="C1945">
        <v>2015</v>
      </c>
      <c r="D1945">
        <v>1.2789999999999999</v>
      </c>
      <c r="E1945">
        <v>1.63</v>
      </c>
      <c r="F1945">
        <v>0.11</v>
      </c>
      <c r="G1945">
        <v>0.01</v>
      </c>
      <c r="H1945">
        <v>435590</v>
      </c>
      <c r="J1945">
        <v>6.5990000000000002</v>
      </c>
    </row>
    <row r="1946" spans="1:10" x14ac:dyDescent="0.45">
      <c r="A1946" t="s">
        <v>306</v>
      </c>
      <c r="B1946" t="s">
        <v>307</v>
      </c>
      <c r="C1946">
        <v>2015</v>
      </c>
      <c r="D1946">
        <v>3.282</v>
      </c>
      <c r="E1946">
        <v>34.42</v>
      </c>
      <c r="F1946">
        <v>18.46</v>
      </c>
      <c r="G1946">
        <v>11.86</v>
      </c>
      <c r="H1946">
        <v>18112910</v>
      </c>
      <c r="I1946">
        <v>23621842944</v>
      </c>
      <c r="J1946">
        <v>17.257999999999999</v>
      </c>
    </row>
    <row r="1947" spans="1:10" x14ac:dyDescent="0.45">
      <c r="A1947" t="s">
        <v>308</v>
      </c>
      <c r="B1947" t="s">
        <v>309</v>
      </c>
      <c r="C1947">
        <v>2015</v>
      </c>
      <c r="D1947">
        <v>1.665</v>
      </c>
      <c r="E1947">
        <v>2.16</v>
      </c>
      <c r="F1947">
        <v>0.21</v>
      </c>
      <c r="G1947">
        <v>0.05</v>
      </c>
      <c r="H1947">
        <v>456585</v>
      </c>
      <c r="I1947">
        <v>12842327040</v>
      </c>
      <c r="J1947">
        <v>29.280999999999999</v>
      </c>
    </row>
    <row r="1948" spans="1:10" x14ac:dyDescent="0.45">
      <c r="A1948" t="s">
        <v>310</v>
      </c>
      <c r="B1948" t="s">
        <v>311</v>
      </c>
      <c r="C1948">
        <v>2015</v>
      </c>
      <c r="D1948">
        <v>0.14299999999999999</v>
      </c>
      <c r="E1948">
        <v>0.19</v>
      </c>
      <c r="F1948">
        <v>0.03</v>
      </c>
      <c r="G1948">
        <v>0</v>
      </c>
      <c r="H1948">
        <v>49426</v>
      </c>
    </row>
    <row r="1949" spans="1:10" x14ac:dyDescent="0.45">
      <c r="A1949" t="s">
        <v>313</v>
      </c>
      <c r="B1949" t="s">
        <v>314</v>
      </c>
      <c r="C1949">
        <v>2015</v>
      </c>
      <c r="D1949">
        <v>3.0019999999999998</v>
      </c>
      <c r="E1949">
        <v>13.02</v>
      </c>
      <c r="F1949">
        <v>6.51</v>
      </c>
      <c r="G1949">
        <v>3.12</v>
      </c>
      <c r="H1949">
        <v>3946225</v>
      </c>
      <c r="I1949">
        <v>12316128256</v>
      </c>
      <c r="J1949">
        <v>11.662000000000001</v>
      </c>
    </row>
    <row r="1950" spans="1:10" x14ac:dyDescent="0.45">
      <c r="A1950" t="s">
        <v>315</v>
      </c>
      <c r="B1950" t="s">
        <v>316</v>
      </c>
      <c r="C1950">
        <v>2015</v>
      </c>
      <c r="D1950">
        <v>4.21</v>
      </c>
      <c r="E1950">
        <v>6.38</v>
      </c>
      <c r="F1950">
        <v>1.86</v>
      </c>
      <c r="G1950">
        <v>0.22</v>
      </c>
      <c r="H1950">
        <v>1293159</v>
      </c>
      <c r="I1950">
        <v>24548311040</v>
      </c>
      <c r="J1950">
        <v>23.597000000000001</v>
      </c>
    </row>
    <row r="1951" spans="1:10" x14ac:dyDescent="0.45">
      <c r="A1951" t="s">
        <v>318</v>
      </c>
      <c r="B1951" t="s">
        <v>319</v>
      </c>
      <c r="C1951">
        <v>2015</v>
      </c>
      <c r="D1951">
        <v>479.52</v>
      </c>
      <c r="E1951">
        <v>689.34</v>
      </c>
      <c r="F1951">
        <v>144.09</v>
      </c>
      <c r="G1951">
        <v>41.18</v>
      </c>
      <c r="H1951">
        <v>120149896</v>
      </c>
      <c r="I1951">
        <v>1899585208320</v>
      </c>
      <c r="J1951">
        <v>2202.9789999999998</v>
      </c>
    </row>
    <row r="1952" spans="1:10" x14ac:dyDescent="0.45">
      <c r="A1952" t="s">
        <v>564</v>
      </c>
      <c r="B1952" t="s">
        <v>320</v>
      </c>
      <c r="C1952">
        <v>2015</v>
      </c>
      <c r="D1952">
        <v>0.14299999999999999</v>
      </c>
      <c r="E1952">
        <v>0.19</v>
      </c>
      <c r="F1952">
        <v>0.05</v>
      </c>
      <c r="G1952">
        <v>0.03</v>
      </c>
      <c r="H1952">
        <v>109477</v>
      </c>
      <c r="J1952">
        <v>0.70899999999999996</v>
      </c>
    </row>
    <row r="1953" spans="1:10" x14ac:dyDescent="0.45">
      <c r="B1953" t="s">
        <v>565</v>
      </c>
      <c r="C1953">
        <v>2015</v>
      </c>
      <c r="D1953">
        <v>2507.6370000000002</v>
      </c>
    </row>
    <row r="1954" spans="1:10" x14ac:dyDescent="0.45">
      <c r="A1954" t="s">
        <v>321</v>
      </c>
      <c r="B1954" t="s">
        <v>322</v>
      </c>
      <c r="C1954">
        <v>2015</v>
      </c>
      <c r="D1954">
        <v>4.782</v>
      </c>
      <c r="E1954">
        <v>12.18</v>
      </c>
      <c r="F1954">
        <v>3.47</v>
      </c>
      <c r="G1954">
        <v>0.94</v>
      </c>
      <c r="H1954">
        <v>3277390</v>
      </c>
      <c r="I1954">
        <v>20576700416</v>
      </c>
      <c r="J1954">
        <v>38.075000000000003</v>
      </c>
    </row>
    <row r="1955" spans="1:10" x14ac:dyDescent="0.45">
      <c r="A1955" t="s">
        <v>567</v>
      </c>
      <c r="B1955" t="s">
        <v>566</v>
      </c>
      <c r="C1955">
        <v>2015</v>
      </c>
      <c r="H1955">
        <v>36781</v>
      </c>
    </row>
    <row r="1956" spans="1:10" x14ac:dyDescent="0.45">
      <c r="A1956" t="s">
        <v>323</v>
      </c>
      <c r="B1956" t="s">
        <v>324</v>
      </c>
      <c r="C1956">
        <v>2015</v>
      </c>
      <c r="D1956">
        <v>23.282</v>
      </c>
      <c r="E1956">
        <v>69.02</v>
      </c>
      <c r="F1956">
        <v>15.76</v>
      </c>
      <c r="G1956">
        <v>13.05</v>
      </c>
      <c r="H1956">
        <v>2964756</v>
      </c>
      <c r="I1956">
        <v>37107212288</v>
      </c>
      <c r="J1956">
        <v>56.872</v>
      </c>
    </row>
    <row r="1957" spans="1:10" x14ac:dyDescent="0.45">
      <c r="A1957" t="s">
        <v>325</v>
      </c>
      <c r="B1957" t="s">
        <v>326</v>
      </c>
      <c r="C1957">
        <v>2015</v>
      </c>
      <c r="D1957">
        <v>2.2389999999999999</v>
      </c>
      <c r="E1957">
        <v>3.66</v>
      </c>
      <c r="F1957">
        <v>0.83</v>
      </c>
      <c r="G1957">
        <v>0.17</v>
      </c>
      <c r="H1957">
        <v>633969</v>
      </c>
      <c r="I1957">
        <v>10689585152</v>
      </c>
      <c r="J1957">
        <v>13.335000000000001</v>
      </c>
    </row>
    <row r="1958" spans="1:10" x14ac:dyDescent="0.45">
      <c r="A1958" t="s">
        <v>327</v>
      </c>
      <c r="B1958" t="s">
        <v>328</v>
      </c>
      <c r="C1958">
        <v>2015</v>
      </c>
      <c r="D1958">
        <v>5.5E-2</v>
      </c>
      <c r="H1958">
        <v>5083</v>
      </c>
      <c r="J1958">
        <v>0.24</v>
      </c>
    </row>
    <row r="1959" spans="1:10" x14ac:dyDescent="0.45">
      <c r="A1959" t="s">
        <v>329</v>
      </c>
      <c r="B1959" t="s">
        <v>330</v>
      </c>
      <c r="C1959">
        <v>2015</v>
      </c>
      <c r="D1959">
        <v>58.494999999999997</v>
      </c>
      <c r="E1959">
        <v>79.92</v>
      </c>
      <c r="F1959">
        <v>11.49</v>
      </c>
      <c r="G1959">
        <v>9.09</v>
      </c>
      <c r="H1959">
        <v>34680456</v>
      </c>
      <c r="I1959">
        <v>275091619840</v>
      </c>
      <c r="J1959">
        <v>220.85900000000001</v>
      </c>
    </row>
    <row r="1960" spans="1:10" x14ac:dyDescent="0.45">
      <c r="A1960" t="s">
        <v>331</v>
      </c>
      <c r="B1960" t="s">
        <v>332</v>
      </c>
      <c r="C1960">
        <v>2015</v>
      </c>
      <c r="D1960">
        <v>6.7309999999999999</v>
      </c>
      <c r="E1960">
        <v>98.39</v>
      </c>
      <c r="F1960">
        <v>25.82</v>
      </c>
      <c r="G1960">
        <v>20.81</v>
      </c>
      <c r="H1960">
        <v>26843252</v>
      </c>
      <c r="I1960">
        <v>26497042432</v>
      </c>
      <c r="J1960">
        <v>82.617999999999995</v>
      </c>
    </row>
    <row r="1961" spans="1:10" x14ac:dyDescent="0.45">
      <c r="A1961" t="s">
        <v>333</v>
      </c>
      <c r="B1961" t="s">
        <v>334</v>
      </c>
      <c r="C1961">
        <v>2015</v>
      </c>
      <c r="D1961">
        <v>21.887</v>
      </c>
      <c r="E1961">
        <v>226.38</v>
      </c>
      <c r="F1961">
        <v>75</v>
      </c>
      <c r="G1961">
        <v>26.33</v>
      </c>
      <c r="H1961">
        <v>51483956</v>
      </c>
      <c r="I1961">
        <v>265615310848</v>
      </c>
      <c r="J1961">
        <v>112.88</v>
      </c>
    </row>
    <row r="1962" spans="1:10" x14ac:dyDescent="0.45">
      <c r="A1962" t="s">
        <v>335</v>
      </c>
      <c r="B1962" t="s">
        <v>336</v>
      </c>
      <c r="C1962">
        <v>2015</v>
      </c>
      <c r="D1962">
        <v>3.851</v>
      </c>
      <c r="E1962">
        <v>22.22</v>
      </c>
      <c r="F1962">
        <v>4.33</v>
      </c>
      <c r="G1962">
        <v>2.96</v>
      </c>
      <c r="H1962">
        <v>2282709</v>
      </c>
      <c r="I1962">
        <v>22783369216</v>
      </c>
      <c r="J1962">
        <v>22.859000000000002</v>
      </c>
    </row>
    <row r="1963" spans="1:10" x14ac:dyDescent="0.45">
      <c r="A1963" t="s">
        <v>337</v>
      </c>
      <c r="B1963" t="s">
        <v>338</v>
      </c>
      <c r="C1963">
        <v>2015</v>
      </c>
      <c r="D1963">
        <v>5.5E-2</v>
      </c>
      <c r="E1963">
        <v>0.06</v>
      </c>
      <c r="F1963">
        <v>0</v>
      </c>
      <c r="G1963">
        <v>0</v>
      </c>
      <c r="H1963">
        <v>11207</v>
      </c>
      <c r="J1963">
        <v>0.33200000000000002</v>
      </c>
    </row>
    <row r="1964" spans="1:10" x14ac:dyDescent="0.45">
      <c r="A1964" t="s">
        <v>339</v>
      </c>
      <c r="B1964" t="s">
        <v>340</v>
      </c>
      <c r="C1964">
        <v>2015</v>
      </c>
      <c r="D1964">
        <v>6.9050000000000002</v>
      </c>
      <c r="E1964">
        <v>38.659999999999997</v>
      </c>
      <c r="F1964">
        <v>22.56</v>
      </c>
      <c r="G1964">
        <v>6.41</v>
      </c>
      <c r="H1964">
        <v>27610328</v>
      </c>
      <c r="I1964">
        <v>70404489216</v>
      </c>
      <c r="J1964">
        <v>27.033000000000001</v>
      </c>
    </row>
    <row r="1965" spans="1:10" x14ac:dyDescent="0.45">
      <c r="A1965" t="s">
        <v>341</v>
      </c>
      <c r="B1965" t="s">
        <v>342</v>
      </c>
      <c r="C1965">
        <v>2015</v>
      </c>
      <c r="D1965">
        <v>163.80199999999999</v>
      </c>
      <c r="E1965">
        <v>193.4</v>
      </c>
      <c r="F1965">
        <v>17.43</v>
      </c>
      <c r="G1965">
        <v>9.23</v>
      </c>
      <c r="H1965">
        <v>17041110</v>
      </c>
      <c r="I1965">
        <v>760077418496</v>
      </c>
      <c r="J1965">
        <v>1034.106</v>
      </c>
    </row>
    <row r="1966" spans="1:10" x14ac:dyDescent="0.45">
      <c r="A1966" t="s">
        <v>343</v>
      </c>
      <c r="B1966" t="s">
        <v>344</v>
      </c>
      <c r="C1966">
        <v>2015</v>
      </c>
      <c r="D1966">
        <v>4.8769999999999998</v>
      </c>
      <c r="H1966">
        <v>283041</v>
      </c>
      <c r="J1966">
        <v>19.672000000000001</v>
      </c>
    </row>
    <row r="1967" spans="1:10" x14ac:dyDescent="0.45">
      <c r="A1967" t="s">
        <v>345</v>
      </c>
      <c r="B1967" t="s">
        <v>346</v>
      </c>
      <c r="C1967">
        <v>2015</v>
      </c>
      <c r="D1967">
        <v>35.811999999999998</v>
      </c>
      <c r="E1967">
        <v>66.790000000000006</v>
      </c>
      <c r="F1967">
        <v>33.22</v>
      </c>
      <c r="G1967">
        <v>15.06</v>
      </c>
      <c r="H1967">
        <v>4590591</v>
      </c>
      <c r="I1967">
        <v>153714786304</v>
      </c>
      <c r="J1967">
        <v>252.20400000000001</v>
      </c>
    </row>
    <row r="1968" spans="1:10" x14ac:dyDescent="0.45">
      <c r="A1968" t="s">
        <v>347</v>
      </c>
      <c r="B1968" t="s">
        <v>348</v>
      </c>
      <c r="C1968">
        <v>2015</v>
      </c>
      <c r="D1968">
        <v>5.431</v>
      </c>
      <c r="E1968">
        <v>29.27</v>
      </c>
      <c r="F1968">
        <v>9.19</v>
      </c>
      <c r="G1968">
        <v>3.36</v>
      </c>
      <c r="H1968">
        <v>6298610</v>
      </c>
      <c r="I1968">
        <v>28748328960</v>
      </c>
      <c r="J1968">
        <v>28.356000000000002</v>
      </c>
    </row>
    <row r="1969" spans="1:10" x14ac:dyDescent="0.45">
      <c r="A1969" t="s">
        <v>349</v>
      </c>
      <c r="B1969" t="s">
        <v>350</v>
      </c>
      <c r="C1969">
        <v>2015</v>
      </c>
      <c r="D1969">
        <v>2.206</v>
      </c>
      <c r="E1969">
        <v>37.07</v>
      </c>
      <c r="F1969">
        <v>22.76</v>
      </c>
      <c r="G1969">
        <v>10.48</v>
      </c>
      <c r="H1969">
        <v>20128132</v>
      </c>
      <c r="I1969">
        <v>17307856896</v>
      </c>
      <c r="J1969">
        <v>10.365</v>
      </c>
    </row>
    <row r="1970" spans="1:10" x14ac:dyDescent="0.45">
      <c r="A1970" t="s">
        <v>351</v>
      </c>
      <c r="B1970" t="s">
        <v>352</v>
      </c>
      <c r="C1970">
        <v>2015</v>
      </c>
      <c r="D1970">
        <v>109.217</v>
      </c>
      <c r="E1970">
        <v>345.84</v>
      </c>
      <c r="F1970">
        <v>144.5</v>
      </c>
      <c r="G1970">
        <v>36.119999999999997</v>
      </c>
      <c r="H1970">
        <v>183995776</v>
      </c>
      <c r="I1970">
        <v>1048704581632</v>
      </c>
      <c r="J1970">
        <v>459.22300000000001</v>
      </c>
    </row>
    <row r="1971" spans="1:10" x14ac:dyDescent="0.45">
      <c r="A1971" t="s">
        <v>353</v>
      </c>
      <c r="B1971" t="s">
        <v>354</v>
      </c>
      <c r="C1971">
        <v>2015</v>
      </c>
      <c r="D1971">
        <v>7.0000000000000001E-3</v>
      </c>
      <c r="E1971">
        <v>0.01</v>
      </c>
      <c r="F1971">
        <v>0</v>
      </c>
      <c r="G1971">
        <v>0</v>
      </c>
      <c r="H1971">
        <v>1871</v>
      </c>
      <c r="J1971">
        <v>3.2000000000000001E-2</v>
      </c>
    </row>
    <row r="1972" spans="1:10" x14ac:dyDescent="0.45">
      <c r="B1972" t="s">
        <v>568</v>
      </c>
      <c r="C1972">
        <v>2015</v>
      </c>
      <c r="D1972">
        <v>21622.215</v>
      </c>
    </row>
    <row r="1973" spans="1:10" x14ac:dyDescent="0.45">
      <c r="B1973" t="s">
        <v>355</v>
      </c>
      <c r="C1973">
        <v>2015</v>
      </c>
      <c r="D1973">
        <v>6609.9179999999997</v>
      </c>
      <c r="E1973">
        <v>7533.94</v>
      </c>
      <c r="F1973">
        <v>1020.04</v>
      </c>
      <c r="G1973">
        <v>371.04</v>
      </c>
      <c r="H1973">
        <v>570726015</v>
      </c>
      <c r="J1973">
        <v>32638.881000000001</v>
      </c>
    </row>
    <row r="1974" spans="1:10" x14ac:dyDescent="0.45">
      <c r="B1974" t="s">
        <v>569</v>
      </c>
      <c r="C1974">
        <v>2015</v>
      </c>
      <c r="D1974">
        <v>6427.2650000000003</v>
      </c>
    </row>
    <row r="1975" spans="1:10" x14ac:dyDescent="0.45">
      <c r="B1975" t="s">
        <v>356</v>
      </c>
      <c r="C1975">
        <v>2015</v>
      </c>
      <c r="D1975">
        <v>1233.4449999999999</v>
      </c>
    </row>
    <row r="1976" spans="1:10" x14ac:dyDescent="0.45">
      <c r="A1976" t="s">
        <v>357</v>
      </c>
      <c r="B1976" t="s">
        <v>358</v>
      </c>
      <c r="C1976">
        <v>2015</v>
      </c>
      <c r="D1976">
        <v>24.623999999999999</v>
      </c>
      <c r="E1976">
        <v>50.86</v>
      </c>
      <c r="F1976">
        <v>17.28</v>
      </c>
      <c r="G1976">
        <v>2.91</v>
      </c>
      <c r="H1976">
        <v>25258012</v>
      </c>
      <c r="I1976">
        <v>44032954368</v>
      </c>
      <c r="J1976">
        <v>98.721999999999994</v>
      </c>
    </row>
    <row r="1977" spans="1:10" x14ac:dyDescent="0.45">
      <c r="A1977" t="s">
        <v>359</v>
      </c>
      <c r="B1977" t="s">
        <v>360</v>
      </c>
      <c r="C1977">
        <v>2015</v>
      </c>
      <c r="D1977">
        <v>6.7569999999999997</v>
      </c>
      <c r="E1977">
        <v>10.15</v>
      </c>
      <c r="F1977">
        <v>2.39</v>
      </c>
      <c r="G1977">
        <v>0.56000000000000005</v>
      </c>
      <c r="H1977">
        <v>2107965</v>
      </c>
      <c r="I1977">
        <v>26042277888</v>
      </c>
      <c r="J1977">
        <v>29.483000000000001</v>
      </c>
    </row>
    <row r="1978" spans="1:10" x14ac:dyDescent="0.45">
      <c r="A1978" t="s">
        <v>361</v>
      </c>
      <c r="B1978" t="s">
        <v>362</v>
      </c>
      <c r="C1978">
        <v>2015</v>
      </c>
      <c r="D1978">
        <v>45.494</v>
      </c>
      <c r="E1978">
        <v>35.28</v>
      </c>
      <c r="F1978">
        <v>4.6399999999999997</v>
      </c>
      <c r="G1978">
        <v>3.5</v>
      </c>
      <c r="H1978">
        <v>5190357</v>
      </c>
      <c r="I1978">
        <v>429219184640</v>
      </c>
      <c r="J1978">
        <v>548</v>
      </c>
    </row>
    <row r="1979" spans="1:10" x14ac:dyDescent="0.45">
      <c r="B1979" t="s">
        <v>570</v>
      </c>
      <c r="C1979">
        <v>2015</v>
      </c>
      <c r="D1979">
        <v>12680.914000000001</v>
      </c>
    </row>
    <row r="1980" spans="1:10" x14ac:dyDescent="0.45">
      <c r="B1980" t="s">
        <v>584</v>
      </c>
      <c r="C1980">
        <v>2015</v>
      </c>
    </row>
    <row r="1981" spans="1:10" x14ac:dyDescent="0.45">
      <c r="B1981" t="s">
        <v>363</v>
      </c>
      <c r="C1981">
        <v>2015</v>
      </c>
      <c r="D1981">
        <v>452.36700000000002</v>
      </c>
      <c r="E1981">
        <v>698.1</v>
      </c>
      <c r="F1981">
        <v>198.23</v>
      </c>
      <c r="G1981">
        <v>90.54</v>
      </c>
      <c r="H1981">
        <v>40403644</v>
      </c>
      <c r="J1981">
        <v>1853.7570000000001</v>
      </c>
    </row>
    <row r="1982" spans="1:10" x14ac:dyDescent="0.45">
      <c r="B1982" t="s">
        <v>571</v>
      </c>
      <c r="C1982">
        <v>2015</v>
      </c>
      <c r="D1982">
        <v>445.72899999999998</v>
      </c>
    </row>
    <row r="1983" spans="1:10" x14ac:dyDescent="0.45">
      <c r="A1983" t="s">
        <v>364</v>
      </c>
      <c r="B1983" t="s">
        <v>365</v>
      </c>
      <c r="C1983">
        <v>2015</v>
      </c>
      <c r="D1983">
        <v>67.376000000000005</v>
      </c>
      <c r="E1983">
        <v>91.49</v>
      </c>
      <c r="F1983">
        <v>18.39</v>
      </c>
      <c r="G1983">
        <v>1.03</v>
      </c>
      <c r="H1983">
        <v>4191784</v>
      </c>
      <c r="I1983">
        <v>161733820416</v>
      </c>
      <c r="J1983">
        <v>336.78500000000003</v>
      </c>
    </row>
    <row r="1984" spans="1:10" x14ac:dyDescent="0.45">
      <c r="A1984" t="s">
        <v>366</v>
      </c>
      <c r="B1984" t="s">
        <v>367</v>
      </c>
      <c r="C1984">
        <v>2015</v>
      </c>
      <c r="D1984">
        <v>166.43299999999999</v>
      </c>
      <c r="E1984">
        <v>381.09</v>
      </c>
      <c r="F1984">
        <v>147.16</v>
      </c>
      <c r="G1984">
        <v>58.25</v>
      </c>
      <c r="H1984">
        <v>210969296</v>
      </c>
      <c r="I1984">
        <v>1039812853760</v>
      </c>
      <c r="J1984">
        <v>815.85900000000004</v>
      </c>
    </row>
    <row r="1985" spans="1:10" x14ac:dyDescent="0.45">
      <c r="A1985" t="s">
        <v>368</v>
      </c>
      <c r="B1985" t="s">
        <v>369</v>
      </c>
      <c r="C1985">
        <v>2015</v>
      </c>
      <c r="D1985">
        <v>0.20499999999999999</v>
      </c>
      <c r="E1985">
        <v>0.23</v>
      </c>
      <c r="F1985">
        <v>0.02</v>
      </c>
      <c r="G1985">
        <v>0</v>
      </c>
      <c r="H1985">
        <v>17822</v>
      </c>
    </row>
    <row r="1986" spans="1:10" x14ac:dyDescent="0.45">
      <c r="A1986" t="s">
        <v>370</v>
      </c>
      <c r="B1986" t="s">
        <v>371</v>
      </c>
      <c r="C1986">
        <v>2015</v>
      </c>
      <c r="D1986">
        <v>3.0059999999999998</v>
      </c>
      <c r="H1986">
        <v>4484615</v>
      </c>
      <c r="I1986">
        <v>21808076800</v>
      </c>
      <c r="J1986">
        <v>18.323</v>
      </c>
    </row>
    <row r="1987" spans="1:10" x14ac:dyDescent="0.45">
      <c r="A1987" t="s">
        <v>372</v>
      </c>
      <c r="B1987" t="s">
        <v>373</v>
      </c>
      <c r="C1987">
        <v>2015</v>
      </c>
      <c r="D1987">
        <v>10.788</v>
      </c>
      <c r="E1987">
        <v>21.73</v>
      </c>
      <c r="F1987">
        <v>4.7</v>
      </c>
      <c r="G1987">
        <v>1.27</v>
      </c>
      <c r="H1987">
        <v>3957102</v>
      </c>
      <c r="I1987">
        <v>75784011776</v>
      </c>
      <c r="J1987">
        <v>112.379</v>
      </c>
    </row>
    <row r="1988" spans="1:10" x14ac:dyDescent="0.45">
      <c r="B1988" t="s">
        <v>585</v>
      </c>
      <c r="C1988">
        <v>2015</v>
      </c>
    </row>
    <row r="1989" spans="1:10" x14ac:dyDescent="0.45">
      <c r="A1989" t="s">
        <v>375</v>
      </c>
      <c r="B1989" t="s">
        <v>376</v>
      </c>
      <c r="C1989">
        <v>2015</v>
      </c>
      <c r="D1989">
        <v>6.6390000000000002</v>
      </c>
      <c r="E1989">
        <v>52.14</v>
      </c>
      <c r="F1989">
        <v>11.39</v>
      </c>
      <c r="G1989">
        <v>2.4300000000000002</v>
      </c>
      <c r="H1989">
        <v>8682172</v>
      </c>
      <c r="J1989">
        <v>27.527000000000001</v>
      </c>
    </row>
    <row r="1990" spans="1:10" x14ac:dyDescent="0.45">
      <c r="A1990" t="s">
        <v>377</v>
      </c>
      <c r="B1990" t="s">
        <v>378</v>
      </c>
      <c r="C1990">
        <v>2015</v>
      </c>
      <c r="D1990">
        <v>6.048</v>
      </c>
      <c r="E1990">
        <v>114.68</v>
      </c>
      <c r="F1990">
        <v>28.83</v>
      </c>
      <c r="G1990">
        <v>10.050000000000001</v>
      </c>
      <c r="H1990">
        <v>6177954</v>
      </c>
      <c r="I1990">
        <v>58522324992</v>
      </c>
      <c r="J1990">
        <v>137.09800000000001</v>
      </c>
    </row>
    <row r="1991" spans="1:10" x14ac:dyDescent="0.45">
      <c r="A1991" t="s">
        <v>379</v>
      </c>
      <c r="B1991" t="s">
        <v>380</v>
      </c>
      <c r="C1991">
        <v>2015</v>
      </c>
      <c r="D1991">
        <v>49.228000000000002</v>
      </c>
      <c r="E1991">
        <v>185.54</v>
      </c>
      <c r="F1991">
        <v>31.23</v>
      </c>
      <c r="G1991">
        <v>9.9499999999999993</v>
      </c>
      <c r="H1991">
        <v>30711864</v>
      </c>
      <c r="I1991">
        <v>349008592896</v>
      </c>
      <c r="J1991">
        <v>281.66899999999998</v>
      </c>
    </row>
    <row r="1992" spans="1:10" x14ac:dyDescent="0.45">
      <c r="A1992" t="s">
        <v>381</v>
      </c>
      <c r="B1992" t="s">
        <v>382</v>
      </c>
      <c r="C1992">
        <v>2015</v>
      </c>
      <c r="D1992">
        <v>112.449</v>
      </c>
      <c r="E1992">
        <v>195.1</v>
      </c>
      <c r="F1992">
        <v>64.02</v>
      </c>
      <c r="G1992">
        <v>12.65</v>
      </c>
      <c r="H1992">
        <v>103031360</v>
      </c>
      <c r="I1992">
        <v>753489674240</v>
      </c>
      <c r="J1992">
        <v>444.48399999999998</v>
      </c>
    </row>
    <row r="1993" spans="1:10" x14ac:dyDescent="0.45">
      <c r="A1993" t="s">
        <v>383</v>
      </c>
      <c r="B1993" t="s">
        <v>384</v>
      </c>
      <c r="C1993">
        <v>2015</v>
      </c>
      <c r="D1993">
        <v>312.71499999999997</v>
      </c>
      <c r="E1993">
        <v>338.97</v>
      </c>
      <c r="F1993">
        <v>29.83</v>
      </c>
      <c r="G1993">
        <v>22.59</v>
      </c>
      <c r="H1993">
        <v>38553148</v>
      </c>
      <c r="I1993">
        <v>927975669760</v>
      </c>
      <c r="J1993">
        <v>1112.3150000000001</v>
      </c>
    </row>
    <row r="1994" spans="1:10" x14ac:dyDescent="0.45">
      <c r="A1994" t="s">
        <v>385</v>
      </c>
      <c r="B1994" t="s">
        <v>386</v>
      </c>
      <c r="C1994">
        <v>2015</v>
      </c>
      <c r="D1994">
        <v>52.203000000000003</v>
      </c>
      <c r="E1994">
        <v>66.680000000000007</v>
      </c>
      <c r="F1994">
        <v>11.5</v>
      </c>
      <c r="G1994">
        <v>3.24</v>
      </c>
      <c r="H1994">
        <v>10365436</v>
      </c>
      <c r="I1994">
        <v>256506757120</v>
      </c>
      <c r="J1994">
        <v>291.22800000000001</v>
      </c>
    </row>
    <row r="1995" spans="1:10" x14ac:dyDescent="0.45">
      <c r="A1995" t="s">
        <v>387</v>
      </c>
      <c r="B1995" t="s">
        <v>388</v>
      </c>
      <c r="C1995">
        <v>2015</v>
      </c>
      <c r="H1995">
        <v>3497335</v>
      </c>
      <c r="I1995">
        <v>122888634368</v>
      </c>
      <c r="J1995">
        <v>93.846999999999994</v>
      </c>
    </row>
    <row r="1996" spans="1:10" x14ac:dyDescent="0.45">
      <c r="A1996" t="s">
        <v>389</v>
      </c>
      <c r="B1996" t="s">
        <v>390</v>
      </c>
      <c r="C1996">
        <v>2015</v>
      </c>
      <c r="D1996">
        <v>91.194000000000003</v>
      </c>
      <c r="E1996">
        <v>116.59</v>
      </c>
      <c r="F1996">
        <v>30.23</v>
      </c>
      <c r="G1996">
        <v>0.56000000000000005</v>
      </c>
      <c r="H1996">
        <v>2414580</v>
      </c>
      <c r="I1996">
        <v>374985752576</v>
      </c>
      <c r="J1996">
        <v>592.22799999999995</v>
      </c>
    </row>
    <row r="1997" spans="1:10" x14ac:dyDescent="0.45">
      <c r="A1997" t="s">
        <v>392</v>
      </c>
      <c r="B1997" t="s">
        <v>393</v>
      </c>
      <c r="C1997">
        <v>2015</v>
      </c>
      <c r="D1997">
        <v>78.031999999999996</v>
      </c>
      <c r="E1997">
        <v>-184.38</v>
      </c>
      <c r="F1997">
        <v>17.21</v>
      </c>
      <c r="G1997">
        <v>8.57</v>
      </c>
      <c r="H1997">
        <v>19906078</v>
      </c>
      <c r="I1997">
        <v>377295405056</v>
      </c>
      <c r="J1997">
        <v>382.464</v>
      </c>
    </row>
    <row r="1998" spans="1:10" x14ac:dyDescent="0.45">
      <c r="A1998" t="s">
        <v>394</v>
      </c>
      <c r="B1998" t="s">
        <v>395</v>
      </c>
      <c r="C1998">
        <v>2015</v>
      </c>
      <c r="D1998">
        <v>1638.675</v>
      </c>
      <c r="E1998">
        <v>1587.48</v>
      </c>
      <c r="F1998">
        <v>570.04</v>
      </c>
      <c r="G1998">
        <v>62.57</v>
      </c>
      <c r="H1998">
        <v>144668384</v>
      </c>
      <c r="I1998">
        <v>3463078477824</v>
      </c>
      <c r="J1998">
        <v>7930.5550000000003</v>
      </c>
    </row>
    <row r="1999" spans="1:10" x14ac:dyDescent="0.45">
      <c r="A1999" t="s">
        <v>396</v>
      </c>
      <c r="B1999" t="s">
        <v>397</v>
      </c>
      <c r="C1999">
        <v>2015</v>
      </c>
      <c r="D1999">
        <v>0.97</v>
      </c>
      <c r="E1999">
        <v>7.17</v>
      </c>
      <c r="F1999">
        <v>2.61</v>
      </c>
      <c r="G1999">
        <v>1.95</v>
      </c>
      <c r="H1999">
        <v>11642963</v>
      </c>
      <c r="I1999">
        <v>18832035840</v>
      </c>
      <c r="J1999">
        <v>5.0789999999999997</v>
      </c>
    </row>
    <row r="2000" spans="1:10" x14ac:dyDescent="0.45">
      <c r="B2000" t="s">
        <v>586</v>
      </c>
      <c r="C2000">
        <v>2015</v>
      </c>
    </row>
    <row r="2001" spans="1:10" x14ac:dyDescent="0.45">
      <c r="A2001" t="s">
        <v>399</v>
      </c>
      <c r="B2001" t="s">
        <v>400</v>
      </c>
      <c r="C2001">
        <v>2015</v>
      </c>
      <c r="D2001">
        <v>1.0999999999999999E-2</v>
      </c>
      <c r="H2001">
        <v>5520</v>
      </c>
      <c r="J2001">
        <v>3.9E-2</v>
      </c>
    </row>
    <row r="2002" spans="1:10" x14ac:dyDescent="0.45">
      <c r="A2002" t="s">
        <v>401</v>
      </c>
      <c r="B2002" t="s">
        <v>402</v>
      </c>
      <c r="C2002">
        <v>2015</v>
      </c>
      <c r="D2002">
        <v>0.23400000000000001</v>
      </c>
      <c r="E2002">
        <v>0.33</v>
      </c>
      <c r="F2002">
        <v>0.08</v>
      </c>
      <c r="G2002">
        <v>0.01</v>
      </c>
      <c r="H2002">
        <v>47814</v>
      </c>
      <c r="J2002">
        <v>1.069</v>
      </c>
    </row>
    <row r="2003" spans="1:10" x14ac:dyDescent="0.45">
      <c r="A2003" t="s">
        <v>403</v>
      </c>
      <c r="B2003" t="s">
        <v>404</v>
      </c>
      <c r="C2003">
        <v>2015</v>
      </c>
      <c r="D2003">
        <v>0.48</v>
      </c>
      <c r="E2003">
        <v>0.68</v>
      </c>
      <c r="F2003">
        <v>0.26</v>
      </c>
      <c r="G2003">
        <v>0.03</v>
      </c>
      <c r="H2003">
        <v>175638</v>
      </c>
      <c r="I2003">
        <v>1670339968</v>
      </c>
      <c r="J2003">
        <v>1.841</v>
      </c>
    </row>
    <row r="2004" spans="1:10" x14ac:dyDescent="0.45">
      <c r="A2004" t="s">
        <v>405</v>
      </c>
      <c r="B2004" t="s">
        <v>406</v>
      </c>
      <c r="C2004">
        <v>2015</v>
      </c>
      <c r="D2004">
        <v>6.6000000000000003E-2</v>
      </c>
      <c r="H2004">
        <v>6001</v>
      </c>
      <c r="J2004">
        <v>0.39900000000000002</v>
      </c>
    </row>
    <row r="2005" spans="1:10" x14ac:dyDescent="0.45">
      <c r="A2005" t="s">
        <v>407</v>
      </c>
      <c r="B2005" t="s">
        <v>408</v>
      </c>
      <c r="C2005">
        <v>2015</v>
      </c>
      <c r="D2005">
        <v>0.23400000000000001</v>
      </c>
      <c r="E2005">
        <v>0.33</v>
      </c>
      <c r="F2005">
        <v>7.0000000000000007E-2</v>
      </c>
      <c r="G2005">
        <v>0.01</v>
      </c>
      <c r="H2005">
        <v>106493</v>
      </c>
      <c r="J2005">
        <v>0.995</v>
      </c>
    </row>
    <row r="2006" spans="1:10" x14ac:dyDescent="0.45">
      <c r="A2006" t="s">
        <v>409</v>
      </c>
      <c r="B2006" t="s">
        <v>410</v>
      </c>
      <c r="C2006">
        <v>2015</v>
      </c>
      <c r="D2006">
        <v>0.22700000000000001</v>
      </c>
      <c r="E2006">
        <v>0.71</v>
      </c>
      <c r="F2006">
        <v>0.3</v>
      </c>
      <c r="G2006">
        <v>0.06</v>
      </c>
      <c r="H2006">
        <v>203586</v>
      </c>
      <c r="J2006">
        <v>1.419</v>
      </c>
    </row>
    <row r="2007" spans="1:10" x14ac:dyDescent="0.45">
      <c r="A2007" t="s">
        <v>573</v>
      </c>
      <c r="B2007" t="s">
        <v>572</v>
      </c>
      <c r="C2007">
        <v>2015</v>
      </c>
      <c r="H2007">
        <v>33593</v>
      </c>
    </row>
    <row r="2008" spans="1:10" x14ac:dyDescent="0.45">
      <c r="A2008" t="s">
        <v>411</v>
      </c>
      <c r="B2008" t="s">
        <v>412</v>
      </c>
      <c r="C2008">
        <v>2015</v>
      </c>
      <c r="D2008">
        <v>0.13600000000000001</v>
      </c>
      <c r="E2008">
        <v>0.37</v>
      </c>
      <c r="F2008">
        <v>0.01</v>
      </c>
      <c r="G2008">
        <v>0.01</v>
      </c>
      <c r="H2008">
        <v>201142</v>
      </c>
      <c r="I2008">
        <v>687729984</v>
      </c>
      <c r="J2008">
        <v>0.64400000000000002</v>
      </c>
    </row>
    <row r="2009" spans="1:10" x14ac:dyDescent="0.45">
      <c r="A2009" t="s">
        <v>413</v>
      </c>
      <c r="B2009" t="s">
        <v>414</v>
      </c>
      <c r="C2009">
        <v>2015</v>
      </c>
      <c r="D2009">
        <v>678.84900000000005</v>
      </c>
      <c r="E2009">
        <v>726.21</v>
      </c>
      <c r="F2009">
        <v>100.91</v>
      </c>
      <c r="G2009">
        <v>8.33</v>
      </c>
      <c r="H2009">
        <v>32749838</v>
      </c>
      <c r="I2009">
        <v>1621729738752</v>
      </c>
      <c r="J2009">
        <v>3056.625</v>
      </c>
    </row>
    <row r="2010" spans="1:10" x14ac:dyDescent="0.45">
      <c r="A2010" t="s">
        <v>415</v>
      </c>
      <c r="B2010" t="s">
        <v>416</v>
      </c>
      <c r="C2010">
        <v>2015</v>
      </c>
      <c r="D2010">
        <v>9.8450000000000006</v>
      </c>
      <c r="E2010">
        <v>29.75</v>
      </c>
      <c r="F2010">
        <v>10.09</v>
      </c>
      <c r="G2010">
        <v>4.74</v>
      </c>
      <c r="H2010">
        <v>14356191</v>
      </c>
      <c r="I2010">
        <v>35168681984</v>
      </c>
      <c r="J2010">
        <v>37.052</v>
      </c>
    </row>
    <row r="2011" spans="1:10" x14ac:dyDescent="0.45">
      <c r="A2011" t="s">
        <v>417</v>
      </c>
      <c r="B2011" t="s">
        <v>418</v>
      </c>
      <c r="C2011">
        <v>2015</v>
      </c>
      <c r="D2011">
        <v>43.774000000000001</v>
      </c>
      <c r="E2011">
        <v>58.68</v>
      </c>
      <c r="F2011">
        <v>11.52</v>
      </c>
      <c r="G2011">
        <v>3.92</v>
      </c>
      <c r="H2011">
        <v>7519501</v>
      </c>
      <c r="I2011">
        <v>91611774976</v>
      </c>
      <c r="J2011">
        <v>187.72300000000001</v>
      </c>
    </row>
    <row r="2012" spans="1:10" x14ac:dyDescent="0.45">
      <c r="A2012" t="s">
        <v>419</v>
      </c>
      <c r="B2012" t="s">
        <v>420</v>
      </c>
      <c r="C2012">
        <v>2015</v>
      </c>
      <c r="D2012">
        <v>0.498</v>
      </c>
      <c r="E2012">
        <v>0.64</v>
      </c>
      <c r="F2012">
        <v>0.09</v>
      </c>
      <c r="G2012">
        <v>0</v>
      </c>
      <c r="H2012">
        <v>99260</v>
      </c>
      <c r="I2012">
        <v>2363480064</v>
      </c>
      <c r="J2012">
        <v>4.5359999999999996</v>
      </c>
    </row>
    <row r="2013" spans="1:10" x14ac:dyDescent="0.45">
      <c r="A2013" t="s">
        <v>421</v>
      </c>
      <c r="B2013" t="s">
        <v>422</v>
      </c>
      <c r="C2013">
        <v>2015</v>
      </c>
      <c r="D2013">
        <v>1.085</v>
      </c>
      <c r="E2013">
        <v>9.76</v>
      </c>
      <c r="F2013">
        <v>3.79</v>
      </c>
      <c r="G2013">
        <v>1.42</v>
      </c>
      <c r="H2013">
        <v>7314779</v>
      </c>
      <c r="I2013">
        <v>9188877312</v>
      </c>
      <c r="J2013">
        <v>4.335</v>
      </c>
    </row>
    <row r="2014" spans="1:10" x14ac:dyDescent="0.45">
      <c r="A2014" t="s">
        <v>423</v>
      </c>
      <c r="B2014" t="s">
        <v>424</v>
      </c>
      <c r="C2014">
        <v>2015</v>
      </c>
      <c r="D2014">
        <v>61.924999999999997</v>
      </c>
      <c r="E2014">
        <v>62.33</v>
      </c>
      <c r="F2014">
        <v>3.86</v>
      </c>
      <c r="G2014">
        <v>8.39</v>
      </c>
      <c r="H2014">
        <v>5650020</v>
      </c>
      <c r="I2014">
        <v>372585824256</v>
      </c>
      <c r="J2014">
        <v>878.40300000000002</v>
      </c>
    </row>
    <row r="2015" spans="1:10" x14ac:dyDescent="0.45">
      <c r="A2015" t="s">
        <v>425</v>
      </c>
      <c r="B2015" t="s">
        <v>426</v>
      </c>
      <c r="C2015">
        <v>2015</v>
      </c>
      <c r="D2015">
        <v>0.74399999999999999</v>
      </c>
      <c r="H2015">
        <v>40228</v>
      </c>
    </row>
    <row r="2016" spans="1:10" x14ac:dyDescent="0.45">
      <c r="A2016" t="s">
        <v>427</v>
      </c>
      <c r="B2016" t="s">
        <v>428</v>
      </c>
      <c r="C2016">
        <v>2015</v>
      </c>
      <c r="D2016">
        <v>34.472000000000001</v>
      </c>
      <c r="E2016">
        <v>30.08</v>
      </c>
      <c r="F2016">
        <v>4.1900000000000004</v>
      </c>
      <c r="G2016">
        <v>1.94</v>
      </c>
      <c r="H2016">
        <v>5424449</v>
      </c>
      <c r="I2016">
        <v>132440055808</v>
      </c>
      <c r="J2016">
        <v>182.99</v>
      </c>
    </row>
    <row r="2017" spans="1:10" x14ac:dyDescent="0.45">
      <c r="A2017" t="s">
        <v>429</v>
      </c>
      <c r="B2017" t="s">
        <v>430</v>
      </c>
      <c r="C2017">
        <v>2015</v>
      </c>
      <c r="D2017">
        <v>13.645</v>
      </c>
      <c r="E2017">
        <v>13.48</v>
      </c>
      <c r="F2017">
        <v>1.77</v>
      </c>
      <c r="G2017">
        <v>0.81</v>
      </c>
      <c r="H2017">
        <v>2080865</v>
      </c>
      <c r="I2017">
        <v>54016270336</v>
      </c>
      <c r="J2017">
        <v>74.826999999999998</v>
      </c>
    </row>
    <row r="2018" spans="1:10" x14ac:dyDescent="0.45">
      <c r="A2018" t="s">
        <v>431</v>
      </c>
      <c r="B2018" t="s">
        <v>432</v>
      </c>
      <c r="C2018">
        <v>2015</v>
      </c>
      <c r="D2018">
        <v>0.29299999999999998</v>
      </c>
      <c r="E2018">
        <v>-17.04</v>
      </c>
      <c r="F2018">
        <v>0.38</v>
      </c>
      <c r="G2018">
        <v>0.02</v>
      </c>
      <c r="H2018">
        <v>612670</v>
      </c>
      <c r="J2018">
        <v>1.3879999999999999</v>
      </c>
    </row>
    <row r="2019" spans="1:10" x14ac:dyDescent="0.45">
      <c r="A2019" t="s">
        <v>433</v>
      </c>
      <c r="B2019" t="s">
        <v>434</v>
      </c>
      <c r="C2019">
        <v>2015</v>
      </c>
      <c r="D2019">
        <v>0.63</v>
      </c>
      <c r="E2019">
        <v>43.11</v>
      </c>
      <c r="F2019">
        <v>18.350000000000001</v>
      </c>
      <c r="G2019">
        <v>6.53</v>
      </c>
      <c r="H2019">
        <v>13763909</v>
      </c>
      <c r="J2019">
        <v>3.5449999999999999</v>
      </c>
    </row>
    <row r="2020" spans="1:10" x14ac:dyDescent="0.45">
      <c r="A2020" t="s">
        <v>435</v>
      </c>
      <c r="B2020" t="s">
        <v>436</v>
      </c>
      <c r="C2020">
        <v>2015</v>
      </c>
      <c r="D2020">
        <v>446.221</v>
      </c>
      <c r="E2020">
        <v>537.03</v>
      </c>
      <c r="F2020">
        <v>73.48</v>
      </c>
      <c r="G2020">
        <v>18.61</v>
      </c>
      <c r="H2020">
        <v>55876504</v>
      </c>
      <c r="I2020">
        <v>656850354176</v>
      </c>
      <c r="J2020">
        <v>1416.6130000000001</v>
      </c>
    </row>
    <row r="2021" spans="1:10" x14ac:dyDescent="0.45">
      <c r="B2021" t="s">
        <v>437</v>
      </c>
      <c r="C2021">
        <v>2015</v>
      </c>
      <c r="D2021">
        <v>1193.403</v>
      </c>
      <c r="E2021">
        <v>3170.04</v>
      </c>
      <c r="F2021">
        <v>1022.7</v>
      </c>
      <c r="G2021">
        <v>305.39999999999998</v>
      </c>
      <c r="H2021">
        <v>413134461</v>
      </c>
      <c r="J2021">
        <v>7196.174</v>
      </c>
    </row>
    <row r="2022" spans="1:10" x14ac:dyDescent="0.45">
      <c r="B2022" t="s">
        <v>574</v>
      </c>
      <c r="C2022">
        <v>2015</v>
      </c>
      <c r="D2022">
        <v>1193.403</v>
      </c>
    </row>
    <row r="2023" spans="1:10" x14ac:dyDescent="0.45">
      <c r="A2023" t="s">
        <v>438</v>
      </c>
      <c r="B2023" t="s">
        <v>439</v>
      </c>
      <c r="C2023">
        <v>2015</v>
      </c>
      <c r="D2023">
        <v>634.17700000000002</v>
      </c>
      <c r="E2023">
        <v>632.91999999999996</v>
      </c>
      <c r="F2023">
        <v>22.74</v>
      </c>
      <c r="G2023">
        <v>9.8699999999999992</v>
      </c>
      <c r="H2023">
        <v>50994396</v>
      </c>
      <c r="I2023">
        <v>1799248019456</v>
      </c>
      <c r="J2023">
        <v>3314.0419999999999</v>
      </c>
    </row>
    <row r="2024" spans="1:10" x14ac:dyDescent="0.45">
      <c r="A2024" t="s">
        <v>440</v>
      </c>
      <c r="B2024" t="s">
        <v>441</v>
      </c>
      <c r="C2024">
        <v>2015</v>
      </c>
      <c r="D2024">
        <v>1.913</v>
      </c>
      <c r="E2024">
        <v>62.8</v>
      </c>
      <c r="F2024">
        <v>30.24</v>
      </c>
      <c r="G2024">
        <v>21.23</v>
      </c>
      <c r="H2024">
        <v>11194300</v>
      </c>
      <c r="J2024">
        <v>8.0039999999999996</v>
      </c>
    </row>
    <row r="2025" spans="1:10" x14ac:dyDescent="0.45">
      <c r="A2025" t="s">
        <v>442</v>
      </c>
      <c r="B2025" t="s">
        <v>443</v>
      </c>
      <c r="C2025">
        <v>2015</v>
      </c>
      <c r="D2025">
        <v>270.767</v>
      </c>
      <c r="E2025">
        <v>318.39</v>
      </c>
      <c r="F2025">
        <v>38.590000000000003</v>
      </c>
      <c r="G2025">
        <v>20.52</v>
      </c>
      <c r="H2025">
        <v>46431344</v>
      </c>
      <c r="I2025">
        <v>1497526566912</v>
      </c>
      <c r="J2025">
        <v>1574.962</v>
      </c>
    </row>
    <row r="2026" spans="1:10" x14ac:dyDescent="0.45">
      <c r="A2026" t="s">
        <v>444</v>
      </c>
      <c r="B2026" t="s">
        <v>445</v>
      </c>
      <c r="C2026">
        <v>2015</v>
      </c>
      <c r="D2026">
        <v>19.687000000000001</v>
      </c>
      <c r="E2026">
        <v>31.8</v>
      </c>
      <c r="F2026">
        <v>8.74</v>
      </c>
      <c r="G2026">
        <v>2.57</v>
      </c>
      <c r="H2026">
        <v>21336692</v>
      </c>
      <c r="I2026">
        <v>226113847296</v>
      </c>
      <c r="J2026">
        <v>95.522999999999996</v>
      </c>
    </row>
    <row r="2027" spans="1:10" x14ac:dyDescent="0.45">
      <c r="B2027" t="s">
        <v>587</v>
      </c>
      <c r="C2027">
        <v>2015</v>
      </c>
    </row>
    <row r="2028" spans="1:10" x14ac:dyDescent="0.45">
      <c r="A2028" t="s">
        <v>447</v>
      </c>
      <c r="B2028" t="s">
        <v>448</v>
      </c>
      <c r="C2028">
        <v>2015</v>
      </c>
      <c r="D2028">
        <v>21.19</v>
      </c>
      <c r="E2028">
        <v>124.64</v>
      </c>
      <c r="F2028">
        <v>55.25</v>
      </c>
      <c r="G2028">
        <v>27.9</v>
      </c>
      <c r="H2028">
        <v>38171172</v>
      </c>
      <c r="J2028">
        <v>91.009</v>
      </c>
    </row>
    <row r="2029" spans="1:10" x14ac:dyDescent="0.45">
      <c r="A2029" t="s">
        <v>449</v>
      </c>
      <c r="B2029" t="s">
        <v>450</v>
      </c>
      <c r="C2029">
        <v>2015</v>
      </c>
      <c r="D2029">
        <v>2.7130000000000001</v>
      </c>
      <c r="E2029">
        <v>12.46</v>
      </c>
      <c r="F2029">
        <v>1.38</v>
      </c>
      <c r="G2029">
        <v>0.18</v>
      </c>
      <c r="H2029">
        <v>575478</v>
      </c>
      <c r="J2029">
        <v>10.528</v>
      </c>
    </row>
    <row r="2030" spans="1:10" x14ac:dyDescent="0.45">
      <c r="A2030" t="s">
        <v>451</v>
      </c>
      <c r="B2030" t="s">
        <v>452</v>
      </c>
      <c r="C2030">
        <v>2015</v>
      </c>
      <c r="D2030">
        <v>43.418999999999997</v>
      </c>
      <c r="E2030">
        <v>33.409999999999997</v>
      </c>
      <c r="F2030">
        <v>5.2</v>
      </c>
      <c r="G2030">
        <v>5.93</v>
      </c>
      <c r="H2030">
        <v>9849344</v>
      </c>
      <c r="I2030">
        <v>428683493376</v>
      </c>
      <c r="J2030">
        <v>629.15099999999995</v>
      </c>
    </row>
    <row r="2031" spans="1:10" x14ac:dyDescent="0.45">
      <c r="A2031" t="s">
        <v>453</v>
      </c>
      <c r="B2031" t="s">
        <v>454</v>
      </c>
      <c r="C2031">
        <v>2015</v>
      </c>
      <c r="D2031">
        <v>38.725999999999999</v>
      </c>
      <c r="E2031">
        <v>46.7</v>
      </c>
      <c r="F2031">
        <v>5.22</v>
      </c>
      <c r="G2031">
        <v>2.48</v>
      </c>
      <c r="H2031">
        <v>8281735</v>
      </c>
      <c r="I2031">
        <v>500062388224</v>
      </c>
      <c r="J2031">
        <v>336.09699999999998</v>
      </c>
    </row>
    <row r="2032" spans="1:10" x14ac:dyDescent="0.45">
      <c r="A2032" t="s">
        <v>455</v>
      </c>
      <c r="B2032" t="s">
        <v>456</v>
      </c>
      <c r="C2032">
        <v>2015</v>
      </c>
      <c r="D2032">
        <v>28.603000000000002</v>
      </c>
      <c r="E2032">
        <v>43.83</v>
      </c>
      <c r="F2032">
        <v>13.97</v>
      </c>
      <c r="G2032">
        <v>3.19</v>
      </c>
      <c r="H2032">
        <v>19205178</v>
      </c>
      <c r="I2032">
        <v>54829457408</v>
      </c>
      <c r="J2032">
        <v>122.003</v>
      </c>
    </row>
    <row r="2033" spans="1:10" x14ac:dyDescent="0.45">
      <c r="A2033" t="s">
        <v>457</v>
      </c>
      <c r="B2033" t="s">
        <v>458</v>
      </c>
      <c r="C2033">
        <v>2015</v>
      </c>
      <c r="D2033">
        <v>275.86799999999999</v>
      </c>
      <c r="H2033">
        <v>23512136</v>
      </c>
      <c r="I2033">
        <v>967876935680</v>
      </c>
      <c r="J2033">
        <v>1343.74</v>
      </c>
    </row>
    <row r="2034" spans="1:10" x14ac:dyDescent="0.45">
      <c r="A2034" t="s">
        <v>459</v>
      </c>
      <c r="B2034" t="s">
        <v>460</v>
      </c>
      <c r="C2034">
        <v>2015</v>
      </c>
      <c r="D2034">
        <v>5.3019999999999996</v>
      </c>
      <c r="E2034">
        <v>12.02</v>
      </c>
      <c r="F2034">
        <v>5.23</v>
      </c>
      <c r="G2034">
        <v>1.94</v>
      </c>
      <c r="H2034">
        <v>8524066</v>
      </c>
      <c r="I2034">
        <v>31037368320</v>
      </c>
      <c r="J2034">
        <v>63.246000000000002</v>
      </c>
    </row>
    <row r="2035" spans="1:10" x14ac:dyDescent="0.45">
      <c r="A2035" t="s">
        <v>461</v>
      </c>
      <c r="B2035" t="s">
        <v>462</v>
      </c>
      <c r="C2035">
        <v>2015</v>
      </c>
      <c r="D2035">
        <v>9.7230000000000008</v>
      </c>
      <c r="E2035">
        <v>141.96</v>
      </c>
      <c r="F2035">
        <v>47.88</v>
      </c>
      <c r="G2035">
        <v>31.34</v>
      </c>
      <c r="H2035">
        <v>52542824</v>
      </c>
      <c r="I2035">
        <v>133146214400</v>
      </c>
      <c r="J2035">
        <v>52.658999999999999</v>
      </c>
    </row>
    <row r="2036" spans="1:10" x14ac:dyDescent="0.45">
      <c r="A2036" t="s">
        <v>463</v>
      </c>
      <c r="B2036" t="s">
        <v>464</v>
      </c>
      <c r="C2036">
        <v>2015</v>
      </c>
      <c r="D2036">
        <v>277.09899999999999</v>
      </c>
      <c r="E2036">
        <v>396.51</v>
      </c>
      <c r="F2036">
        <v>76.739999999999995</v>
      </c>
      <c r="G2036">
        <v>20.66</v>
      </c>
      <c r="H2036">
        <v>70294408</v>
      </c>
      <c r="I2036">
        <v>1004624871424</v>
      </c>
      <c r="J2036">
        <v>1382.1120000000001</v>
      </c>
    </row>
    <row r="2037" spans="1:10" x14ac:dyDescent="0.45">
      <c r="A2037" t="s">
        <v>467</v>
      </c>
      <c r="B2037" t="s">
        <v>468</v>
      </c>
      <c r="C2037">
        <v>2015</v>
      </c>
      <c r="D2037">
        <v>1.863</v>
      </c>
      <c r="E2037">
        <v>7.92</v>
      </c>
      <c r="F2037">
        <v>2.75</v>
      </c>
      <c r="G2037">
        <v>1.77</v>
      </c>
      <c r="H2037">
        <v>7473232</v>
      </c>
      <c r="I2037">
        <v>10346240000</v>
      </c>
      <c r="J2037">
        <v>6.4889999999999999</v>
      </c>
    </row>
    <row r="2038" spans="1:10" x14ac:dyDescent="0.45">
      <c r="A2038" t="s">
        <v>469</v>
      </c>
      <c r="B2038" t="s">
        <v>470</v>
      </c>
      <c r="C2038">
        <v>2015</v>
      </c>
      <c r="D2038">
        <v>0.11700000000000001</v>
      </c>
      <c r="E2038">
        <v>0.25</v>
      </c>
      <c r="F2038">
        <v>0.09</v>
      </c>
      <c r="G2038">
        <v>0.05</v>
      </c>
      <c r="H2038">
        <v>106140</v>
      </c>
      <c r="J2038">
        <v>0.57399999999999995</v>
      </c>
    </row>
    <row r="2039" spans="1:10" x14ac:dyDescent="0.45">
      <c r="A2039" t="s">
        <v>471</v>
      </c>
      <c r="B2039" t="s">
        <v>472</v>
      </c>
      <c r="C2039">
        <v>2015</v>
      </c>
      <c r="D2039">
        <v>45.56</v>
      </c>
      <c r="E2039">
        <v>32.950000000000003</v>
      </c>
      <c r="F2039">
        <v>8.3800000000000008</v>
      </c>
      <c r="G2039">
        <v>0.42</v>
      </c>
      <c r="H2039">
        <v>1460180</v>
      </c>
      <c r="I2039">
        <v>37523337216</v>
      </c>
      <c r="J2039">
        <v>222.304</v>
      </c>
    </row>
    <row r="2040" spans="1:10" x14ac:dyDescent="0.45">
      <c r="A2040" t="s">
        <v>473</v>
      </c>
      <c r="B2040" t="s">
        <v>474</v>
      </c>
      <c r="C2040">
        <v>2015</v>
      </c>
      <c r="D2040">
        <v>31.417999999999999</v>
      </c>
      <c r="E2040">
        <v>46.76</v>
      </c>
      <c r="F2040">
        <v>7.11</v>
      </c>
      <c r="G2040">
        <v>3.17</v>
      </c>
      <c r="H2040">
        <v>11557779</v>
      </c>
      <c r="I2040">
        <v>123040268288</v>
      </c>
      <c r="J2040">
        <v>112.22199999999999</v>
      </c>
    </row>
    <row r="2041" spans="1:10" x14ac:dyDescent="0.45">
      <c r="A2041" t="s">
        <v>475</v>
      </c>
      <c r="B2041" t="s">
        <v>476</v>
      </c>
      <c r="C2041">
        <v>2015</v>
      </c>
      <c r="D2041">
        <v>384.93</v>
      </c>
      <c r="E2041">
        <v>374.19</v>
      </c>
      <c r="F2041">
        <v>42.51</v>
      </c>
      <c r="G2041">
        <v>31.02</v>
      </c>
      <c r="H2041">
        <v>79646176</v>
      </c>
      <c r="I2041">
        <v>1637835079680</v>
      </c>
      <c r="J2041">
        <v>1606.742</v>
      </c>
    </row>
    <row r="2042" spans="1:10" x14ac:dyDescent="0.45">
      <c r="A2042" t="s">
        <v>477</v>
      </c>
      <c r="B2042" t="s">
        <v>478</v>
      </c>
      <c r="C2042">
        <v>2015</v>
      </c>
      <c r="D2042">
        <v>64.322999999999993</v>
      </c>
      <c r="E2042">
        <v>203.46</v>
      </c>
      <c r="F2042">
        <v>132.78</v>
      </c>
      <c r="G2042">
        <v>6.5</v>
      </c>
      <c r="H2042">
        <v>5766427</v>
      </c>
      <c r="I2042">
        <v>118607511552</v>
      </c>
      <c r="J2042">
        <v>332.82299999999998</v>
      </c>
    </row>
    <row r="2043" spans="1:10" x14ac:dyDescent="0.45">
      <c r="A2043" t="s">
        <v>479</v>
      </c>
      <c r="B2043" t="s">
        <v>480</v>
      </c>
      <c r="C2043">
        <v>2015</v>
      </c>
      <c r="D2043">
        <v>0.311</v>
      </c>
      <c r="H2043">
        <v>36556</v>
      </c>
      <c r="J2043">
        <v>0.85299999999999998</v>
      </c>
    </row>
    <row r="2044" spans="1:10" x14ac:dyDescent="0.45">
      <c r="A2044" t="s">
        <v>481</v>
      </c>
      <c r="B2044" t="s">
        <v>482</v>
      </c>
      <c r="C2044">
        <v>2015</v>
      </c>
      <c r="D2044">
        <v>1.0999999999999999E-2</v>
      </c>
      <c r="E2044">
        <v>0.02</v>
      </c>
      <c r="F2044">
        <v>0.01</v>
      </c>
      <c r="G2044">
        <v>0</v>
      </c>
      <c r="H2044">
        <v>10896</v>
      </c>
      <c r="J2044">
        <v>0</v>
      </c>
    </row>
    <row r="2045" spans="1:10" x14ac:dyDescent="0.45">
      <c r="A2045" t="s">
        <v>483</v>
      </c>
      <c r="B2045" t="s">
        <v>484</v>
      </c>
      <c r="C2045">
        <v>2015</v>
      </c>
      <c r="D2045">
        <v>4.5259999999999998</v>
      </c>
      <c r="E2045">
        <v>49.79</v>
      </c>
      <c r="F2045">
        <v>19.260000000000002</v>
      </c>
      <c r="G2045">
        <v>11.48</v>
      </c>
      <c r="H2045">
        <v>37477356</v>
      </c>
      <c r="I2045">
        <v>73613877248</v>
      </c>
      <c r="J2045">
        <v>26.524000000000001</v>
      </c>
    </row>
    <row r="2046" spans="1:10" x14ac:dyDescent="0.45">
      <c r="A2046" t="s">
        <v>485</v>
      </c>
      <c r="B2046" t="s">
        <v>486</v>
      </c>
      <c r="C2046">
        <v>2015</v>
      </c>
      <c r="D2046">
        <v>223.78800000000001</v>
      </c>
      <c r="E2046">
        <v>244.69</v>
      </c>
      <c r="F2046">
        <v>33.93</v>
      </c>
      <c r="G2046">
        <v>24.17</v>
      </c>
      <c r="H2046">
        <v>44982568</v>
      </c>
      <c r="I2046">
        <v>398132477952</v>
      </c>
      <c r="J2046">
        <v>1003.408</v>
      </c>
    </row>
    <row r="2047" spans="1:10" x14ac:dyDescent="0.45">
      <c r="A2047" t="s">
        <v>487</v>
      </c>
      <c r="B2047" t="s">
        <v>488</v>
      </c>
      <c r="C2047">
        <v>2015</v>
      </c>
      <c r="D2047">
        <v>225.684</v>
      </c>
      <c r="E2047">
        <v>253.03</v>
      </c>
      <c r="F2047">
        <v>53.35</v>
      </c>
      <c r="G2047">
        <v>1.77</v>
      </c>
      <c r="H2047">
        <v>8916909</v>
      </c>
      <c r="I2047">
        <v>691538493440</v>
      </c>
      <c r="J2047">
        <v>1229.6089999999999</v>
      </c>
    </row>
    <row r="2048" spans="1:10" x14ac:dyDescent="0.45">
      <c r="A2048" t="s">
        <v>489</v>
      </c>
      <c r="B2048" t="s">
        <v>490</v>
      </c>
      <c r="C2048">
        <v>2015</v>
      </c>
      <c r="D2048">
        <v>422.46100000000001</v>
      </c>
      <c r="E2048">
        <v>512.98</v>
      </c>
      <c r="F2048">
        <v>51.49</v>
      </c>
      <c r="G2048">
        <v>29.19</v>
      </c>
      <c r="H2048">
        <v>65224368</v>
      </c>
      <c r="I2048">
        <v>2415783051264</v>
      </c>
      <c r="J2048">
        <v>2275.6990000000001</v>
      </c>
    </row>
    <row r="2049" spans="1:10" x14ac:dyDescent="0.45">
      <c r="A2049" t="s">
        <v>491</v>
      </c>
      <c r="B2049" t="s">
        <v>492</v>
      </c>
      <c r="C2049">
        <v>2015</v>
      </c>
      <c r="D2049">
        <v>5376.473</v>
      </c>
      <c r="E2049">
        <v>5705.12</v>
      </c>
      <c r="F2049">
        <v>702.68</v>
      </c>
      <c r="G2049">
        <v>259.86</v>
      </c>
      <c r="H2049">
        <v>324607776</v>
      </c>
      <c r="I2049">
        <v>16902578503680</v>
      </c>
      <c r="J2049">
        <v>25747.032999999999</v>
      </c>
    </row>
    <row r="2050" spans="1:10" x14ac:dyDescent="0.45">
      <c r="B2050" t="s">
        <v>575</v>
      </c>
      <c r="C2050">
        <v>2015</v>
      </c>
      <c r="D2050">
        <v>15340.985000000001</v>
      </c>
      <c r="E2050">
        <v>19236.82</v>
      </c>
      <c r="F2050">
        <v>3501.78</v>
      </c>
      <c r="G2050">
        <v>1094.25</v>
      </c>
      <c r="H2050">
        <v>2464672367</v>
      </c>
      <c r="J2050">
        <v>59363.421999999999</v>
      </c>
    </row>
    <row r="2051" spans="1:10" x14ac:dyDescent="0.45">
      <c r="A2051" t="s">
        <v>493</v>
      </c>
      <c r="B2051" t="s">
        <v>494</v>
      </c>
      <c r="C2051">
        <v>2015</v>
      </c>
      <c r="D2051">
        <v>6.742</v>
      </c>
      <c r="E2051">
        <v>29.96</v>
      </c>
      <c r="F2051">
        <v>21.53</v>
      </c>
      <c r="G2051">
        <v>7.86</v>
      </c>
      <c r="H2051">
        <v>3402820</v>
      </c>
      <c r="I2051">
        <v>64830132224</v>
      </c>
      <c r="J2051">
        <v>66.683000000000007</v>
      </c>
    </row>
    <row r="2052" spans="1:10" x14ac:dyDescent="0.45">
      <c r="A2052" t="s">
        <v>495</v>
      </c>
      <c r="B2052" t="s">
        <v>496</v>
      </c>
      <c r="C2052">
        <v>2015</v>
      </c>
      <c r="D2052">
        <v>103.696</v>
      </c>
      <c r="E2052">
        <v>159.94999999999999</v>
      </c>
      <c r="F2052">
        <v>47.37</v>
      </c>
      <c r="G2052">
        <v>15.26</v>
      </c>
      <c r="H2052">
        <v>30949416</v>
      </c>
      <c r="I2052">
        <v>283821441024</v>
      </c>
      <c r="J2052">
        <v>538.09299999999996</v>
      </c>
    </row>
    <row r="2053" spans="1:10" x14ac:dyDescent="0.45">
      <c r="A2053" t="s">
        <v>497</v>
      </c>
      <c r="B2053" t="s">
        <v>498</v>
      </c>
      <c r="C2053">
        <v>2015</v>
      </c>
      <c r="D2053">
        <v>0.13600000000000001</v>
      </c>
      <c r="E2053">
        <v>0.71</v>
      </c>
      <c r="F2053">
        <v>0.45</v>
      </c>
      <c r="G2053">
        <v>0.13</v>
      </c>
      <c r="H2053">
        <v>276450</v>
      </c>
      <c r="J2053">
        <v>0.68700000000000006</v>
      </c>
    </row>
    <row r="2054" spans="1:10" x14ac:dyDescent="0.45">
      <c r="A2054" t="s">
        <v>577</v>
      </c>
      <c r="B2054" t="s">
        <v>576</v>
      </c>
      <c r="C2054">
        <v>2015</v>
      </c>
    </row>
    <row r="2055" spans="1:10" x14ac:dyDescent="0.45">
      <c r="A2055" t="s">
        <v>499</v>
      </c>
      <c r="B2055" t="s">
        <v>500</v>
      </c>
      <c r="C2055">
        <v>2015</v>
      </c>
      <c r="D2055">
        <v>165.85300000000001</v>
      </c>
      <c r="E2055">
        <v>523.98</v>
      </c>
      <c r="F2055">
        <v>230.82</v>
      </c>
      <c r="G2055">
        <v>14</v>
      </c>
      <c r="H2055">
        <v>30529722</v>
      </c>
      <c r="I2055">
        <v>558924234752</v>
      </c>
      <c r="J2055">
        <v>969.26700000000005</v>
      </c>
    </row>
    <row r="2056" spans="1:10" x14ac:dyDescent="0.45">
      <c r="A2056" t="s">
        <v>501</v>
      </c>
      <c r="B2056" t="s">
        <v>502</v>
      </c>
      <c r="C2056">
        <v>2015</v>
      </c>
      <c r="D2056">
        <v>215.46199999999999</v>
      </c>
      <c r="E2056">
        <v>290.83999999999997</v>
      </c>
      <c r="F2056">
        <v>83.96</v>
      </c>
      <c r="G2056">
        <v>25.29</v>
      </c>
      <c r="H2056">
        <v>92191400</v>
      </c>
      <c r="I2056">
        <v>543931138048</v>
      </c>
      <c r="J2056">
        <v>829.50599999999997</v>
      </c>
    </row>
    <row r="2057" spans="1:10" x14ac:dyDescent="0.45">
      <c r="A2057" t="s">
        <v>578</v>
      </c>
      <c r="B2057" t="s">
        <v>503</v>
      </c>
      <c r="C2057">
        <v>2015</v>
      </c>
      <c r="D2057">
        <v>2.1999999999999999E-2</v>
      </c>
      <c r="H2057">
        <v>12208</v>
      </c>
    </row>
    <row r="2058" spans="1:10" x14ac:dyDescent="0.45">
      <c r="B2058" t="s">
        <v>504</v>
      </c>
      <c r="C2058">
        <v>2015</v>
      </c>
      <c r="D2058">
        <v>35463.214999999997</v>
      </c>
      <c r="E2058">
        <v>47059.77</v>
      </c>
      <c r="F2058">
        <v>8406.9699999999993</v>
      </c>
      <c r="G2058">
        <v>2995.08</v>
      </c>
      <c r="H2058">
        <v>7426597376</v>
      </c>
      <c r="J2058">
        <v>152054.06200000001</v>
      </c>
    </row>
    <row r="2059" spans="1:10" x14ac:dyDescent="0.45">
      <c r="A2059" t="s">
        <v>505</v>
      </c>
      <c r="B2059" t="s">
        <v>506</v>
      </c>
      <c r="C2059">
        <v>2015</v>
      </c>
      <c r="D2059">
        <v>14.084</v>
      </c>
      <c r="E2059">
        <v>27.9</v>
      </c>
      <c r="F2059">
        <v>10.7</v>
      </c>
      <c r="G2059">
        <v>3.34</v>
      </c>
      <c r="H2059">
        <v>28516552</v>
      </c>
      <c r="I2059">
        <v>79904038912</v>
      </c>
      <c r="J2059">
        <v>52.387999999999998</v>
      </c>
    </row>
    <row r="2060" spans="1:10" x14ac:dyDescent="0.45">
      <c r="A2060" t="s">
        <v>507</v>
      </c>
      <c r="B2060" t="s">
        <v>508</v>
      </c>
      <c r="C2060">
        <v>2015</v>
      </c>
      <c r="D2060">
        <v>5.0650000000000004</v>
      </c>
      <c r="E2060">
        <v>96.24</v>
      </c>
      <c r="F2060">
        <v>29.38</v>
      </c>
      <c r="G2060">
        <v>27.92</v>
      </c>
      <c r="H2060">
        <v>16248231</v>
      </c>
      <c r="I2060">
        <v>54980182016</v>
      </c>
      <c r="J2060">
        <v>50.613999999999997</v>
      </c>
    </row>
    <row r="2061" spans="1:10" x14ac:dyDescent="0.45">
      <c r="A2061" t="s">
        <v>509</v>
      </c>
      <c r="B2061" t="s">
        <v>510</v>
      </c>
      <c r="C2061">
        <v>2015</v>
      </c>
      <c r="D2061">
        <v>12.255000000000001</v>
      </c>
      <c r="E2061">
        <v>41.86</v>
      </c>
      <c r="F2061">
        <v>12.4</v>
      </c>
      <c r="G2061">
        <v>5.55</v>
      </c>
      <c r="H2061">
        <v>14154937</v>
      </c>
      <c r="I2061">
        <v>21027454976</v>
      </c>
      <c r="J2061">
        <v>54.651000000000003</v>
      </c>
    </row>
    <row r="2062" spans="1:10" x14ac:dyDescent="0.45">
      <c r="A2062" t="s">
        <v>58</v>
      </c>
      <c r="B2062" t="s">
        <v>59</v>
      </c>
      <c r="C2062">
        <v>2014</v>
      </c>
      <c r="D2062">
        <v>9.17</v>
      </c>
      <c r="E2062">
        <v>30.92</v>
      </c>
      <c r="F2062">
        <v>16.3</v>
      </c>
      <c r="G2062">
        <v>5.09</v>
      </c>
      <c r="H2062">
        <v>32716214</v>
      </c>
      <c r="I2062">
        <v>64346107904</v>
      </c>
      <c r="J2062">
        <v>28.417000000000002</v>
      </c>
    </row>
    <row r="2063" spans="1:10" x14ac:dyDescent="0.45">
      <c r="B2063" t="s">
        <v>60</v>
      </c>
      <c r="C2063">
        <v>2014</v>
      </c>
      <c r="D2063">
        <v>1344.915</v>
      </c>
      <c r="E2063">
        <v>4224.05</v>
      </c>
      <c r="F2063">
        <v>1104.54</v>
      </c>
      <c r="G2063">
        <v>554.01</v>
      </c>
      <c r="H2063">
        <v>1170299297</v>
      </c>
      <c r="J2063">
        <v>4927.9970000000003</v>
      </c>
    </row>
    <row r="2064" spans="1:10" x14ac:dyDescent="0.45">
      <c r="B2064" t="s">
        <v>549</v>
      </c>
      <c r="C2064">
        <v>2014</v>
      </c>
      <c r="D2064">
        <v>1344.904</v>
      </c>
    </row>
    <row r="2065" spans="1:10" x14ac:dyDescent="0.45">
      <c r="A2065" t="s">
        <v>61</v>
      </c>
      <c r="B2065" t="s">
        <v>62</v>
      </c>
      <c r="C2065">
        <v>2014</v>
      </c>
      <c r="D2065">
        <v>6</v>
      </c>
      <c r="E2065">
        <v>8.89</v>
      </c>
      <c r="F2065">
        <v>3.09</v>
      </c>
      <c r="G2065">
        <v>1.1499999999999999</v>
      </c>
      <c r="H2065">
        <v>2884100</v>
      </c>
      <c r="I2065">
        <v>29675640832</v>
      </c>
      <c r="J2065">
        <v>34.06</v>
      </c>
    </row>
    <row r="2066" spans="1:10" x14ac:dyDescent="0.45">
      <c r="A2066" t="s">
        <v>63</v>
      </c>
      <c r="B2066" t="s">
        <v>64</v>
      </c>
      <c r="C2066">
        <v>2014</v>
      </c>
      <c r="D2066">
        <v>151.28299999999999</v>
      </c>
      <c r="E2066">
        <v>251.73</v>
      </c>
      <c r="F2066">
        <v>88.13</v>
      </c>
      <c r="G2066">
        <v>11.72</v>
      </c>
      <c r="H2066">
        <v>38760168</v>
      </c>
      <c r="I2066">
        <v>531308085248</v>
      </c>
      <c r="J2066">
        <v>585.61300000000006</v>
      </c>
    </row>
    <row r="2067" spans="1:10" x14ac:dyDescent="0.45">
      <c r="A2067" t="s">
        <v>65</v>
      </c>
      <c r="B2067" t="s">
        <v>66</v>
      </c>
      <c r="C2067">
        <v>2014</v>
      </c>
      <c r="D2067">
        <v>0.46200000000000002</v>
      </c>
      <c r="E2067">
        <v>0.56999999999999995</v>
      </c>
      <c r="F2067">
        <v>0.05</v>
      </c>
      <c r="G2067">
        <v>0</v>
      </c>
      <c r="H2067">
        <v>71644</v>
      </c>
    </row>
    <row r="2068" spans="1:10" x14ac:dyDescent="0.45">
      <c r="A2068" t="s">
        <v>67</v>
      </c>
      <c r="B2068" t="s">
        <v>68</v>
      </c>
      <c r="C2068">
        <v>2014</v>
      </c>
      <c r="D2068">
        <v>24.768000000000001</v>
      </c>
      <c r="E2068">
        <v>134.32</v>
      </c>
      <c r="F2068">
        <v>43.46</v>
      </c>
      <c r="G2068">
        <v>25.44</v>
      </c>
      <c r="H2068">
        <v>27128340</v>
      </c>
      <c r="I2068">
        <v>170193272832</v>
      </c>
      <c r="J2068">
        <v>112.17700000000001</v>
      </c>
    </row>
    <row r="2069" spans="1:10" x14ac:dyDescent="0.45">
      <c r="A2069" t="s">
        <v>69</v>
      </c>
      <c r="B2069" t="s">
        <v>70</v>
      </c>
      <c r="C2069">
        <v>2014</v>
      </c>
      <c r="D2069">
        <v>0.121</v>
      </c>
      <c r="H2069">
        <v>14143</v>
      </c>
    </row>
    <row r="2070" spans="1:10" x14ac:dyDescent="0.45">
      <c r="A2070" t="s">
        <v>71</v>
      </c>
      <c r="B2070" t="s">
        <v>72</v>
      </c>
      <c r="C2070">
        <v>2014</v>
      </c>
      <c r="J2070">
        <v>5.7000000000000002E-2</v>
      </c>
    </row>
    <row r="2071" spans="1:10" x14ac:dyDescent="0.45">
      <c r="A2071" t="s">
        <v>73</v>
      </c>
      <c r="B2071" t="s">
        <v>74</v>
      </c>
      <c r="C2071">
        <v>2014</v>
      </c>
      <c r="D2071">
        <v>0.56799999999999995</v>
      </c>
      <c r="E2071">
        <v>1.06</v>
      </c>
      <c r="F2071">
        <v>0.19</v>
      </c>
      <c r="G2071">
        <v>0.01</v>
      </c>
      <c r="H2071">
        <v>89252</v>
      </c>
      <c r="J2071">
        <v>2.9729999999999999</v>
      </c>
    </row>
    <row r="2072" spans="1:10" x14ac:dyDescent="0.45">
      <c r="A2072" t="s">
        <v>75</v>
      </c>
      <c r="B2072" t="s">
        <v>76</v>
      </c>
      <c r="C2072">
        <v>2014</v>
      </c>
      <c r="D2072">
        <v>188.39699999999999</v>
      </c>
      <c r="E2072">
        <v>433.56</v>
      </c>
      <c r="F2072">
        <v>124.53</v>
      </c>
      <c r="G2072">
        <v>43.45</v>
      </c>
      <c r="H2072">
        <v>42824064</v>
      </c>
      <c r="I2072">
        <v>825981468672</v>
      </c>
      <c r="J2072">
        <v>979.85799999999995</v>
      </c>
    </row>
    <row r="2073" spans="1:10" x14ac:dyDescent="0.45">
      <c r="A2073" t="s">
        <v>77</v>
      </c>
      <c r="B2073" t="s">
        <v>78</v>
      </c>
      <c r="C2073">
        <v>2014</v>
      </c>
      <c r="D2073">
        <v>5.6040000000000001</v>
      </c>
      <c r="E2073">
        <v>9.0500000000000007</v>
      </c>
      <c r="F2073">
        <v>2.41</v>
      </c>
      <c r="G2073">
        <v>0.98</v>
      </c>
      <c r="H2073">
        <v>2889937</v>
      </c>
      <c r="I2073">
        <v>28507138048</v>
      </c>
      <c r="J2073">
        <v>43.884</v>
      </c>
    </row>
    <row r="2074" spans="1:10" x14ac:dyDescent="0.45">
      <c r="A2074" t="s">
        <v>79</v>
      </c>
      <c r="B2074" t="s">
        <v>80</v>
      </c>
      <c r="C2074">
        <v>2014</v>
      </c>
      <c r="D2074">
        <v>0.872</v>
      </c>
      <c r="H2074">
        <v>103607</v>
      </c>
      <c r="J2074">
        <v>5.2450000000000001</v>
      </c>
    </row>
    <row r="2075" spans="1:10" x14ac:dyDescent="0.45">
      <c r="B2075" t="s">
        <v>81</v>
      </c>
      <c r="C2075">
        <v>2014</v>
      </c>
      <c r="D2075">
        <v>18959.088</v>
      </c>
      <c r="E2075">
        <v>24026.42</v>
      </c>
      <c r="F2075">
        <v>3858.14</v>
      </c>
      <c r="G2075">
        <v>1243.24</v>
      </c>
      <c r="H2075">
        <v>4412496398</v>
      </c>
      <c r="J2075">
        <v>73585.25</v>
      </c>
    </row>
    <row r="2076" spans="1:10" x14ac:dyDescent="0.45">
      <c r="B2076" t="s">
        <v>550</v>
      </c>
      <c r="C2076">
        <v>2014</v>
      </c>
      <c r="D2076">
        <v>16575.173999999999</v>
      </c>
    </row>
    <row r="2077" spans="1:10" x14ac:dyDescent="0.45">
      <c r="B2077" t="s">
        <v>551</v>
      </c>
      <c r="C2077">
        <v>2014</v>
      </c>
      <c r="D2077">
        <v>6812.07</v>
      </c>
    </row>
    <row r="2078" spans="1:10" x14ac:dyDescent="0.45">
      <c r="A2078" t="s">
        <v>82</v>
      </c>
      <c r="B2078" t="s">
        <v>83</v>
      </c>
      <c r="C2078">
        <v>2014</v>
      </c>
      <c r="D2078">
        <v>393.04899999999998</v>
      </c>
      <c r="E2078">
        <v>594.51</v>
      </c>
      <c r="F2078">
        <v>155.18</v>
      </c>
      <c r="G2078">
        <v>76.540000000000006</v>
      </c>
      <c r="H2078">
        <v>23469578</v>
      </c>
      <c r="I2078">
        <v>1117472423936</v>
      </c>
      <c r="J2078">
        <v>1566.4580000000001</v>
      </c>
    </row>
    <row r="2079" spans="1:10" x14ac:dyDescent="0.45">
      <c r="A2079" t="s">
        <v>84</v>
      </c>
      <c r="B2079" t="s">
        <v>85</v>
      </c>
      <c r="C2079">
        <v>2014</v>
      </c>
      <c r="D2079">
        <v>64.176000000000002</v>
      </c>
      <c r="E2079">
        <v>68.27</v>
      </c>
      <c r="F2079">
        <v>7.44</v>
      </c>
      <c r="G2079">
        <v>3.92</v>
      </c>
      <c r="H2079">
        <v>8546066</v>
      </c>
      <c r="I2079">
        <v>355364634624</v>
      </c>
      <c r="J2079">
        <v>394.798</v>
      </c>
    </row>
    <row r="2080" spans="1:10" x14ac:dyDescent="0.45">
      <c r="A2080" t="s">
        <v>86</v>
      </c>
      <c r="B2080" t="s">
        <v>87</v>
      </c>
      <c r="C2080">
        <v>2014</v>
      </c>
      <c r="D2080">
        <v>34.347999999999999</v>
      </c>
      <c r="E2080">
        <v>49.42</v>
      </c>
      <c r="F2080">
        <v>15.91</v>
      </c>
      <c r="G2080">
        <v>3.71</v>
      </c>
      <c r="H2080">
        <v>9741879</v>
      </c>
      <c r="I2080">
        <v>162216067072</v>
      </c>
      <c r="J2080">
        <v>157.28700000000001</v>
      </c>
    </row>
    <row r="2081" spans="1:10" x14ac:dyDescent="0.45">
      <c r="A2081" t="s">
        <v>88</v>
      </c>
      <c r="B2081" t="s">
        <v>89</v>
      </c>
      <c r="C2081">
        <v>2014</v>
      </c>
      <c r="D2081">
        <v>2.1360000000000001</v>
      </c>
      <c r="E2081">
        <v>2.83</v>
      </c>
      <c r="F2081">
        <v>0.21</v>
      </c>
      <c r="G2081">
        <v>0.03</v>
      </c>
      <c r="H2081">
        <v>389137</v>
      </c>
      <c r="J2081">
        <v>12.364000000000001</v>
      </c>
    </row>
    <row r="2082" spans="1:10" x14ac:dyDescent="0.45">
      <c r="A2082" t="s">
        <v>90</v>
      </c>
      <c r="B2082" t="s">
        <v>91</v>
      </c>
      <c r="C2082">
        <v>2014</v>
      </c>
      <c r="D2082">
        <v>30.9</v>
      </c>
      <c r="E2082">
        <v>48.1</v>
      </c>
      <c r="F2082">
        <v>15.57</v>
      </c>
      <c r="G2082">
        <v>0.13</v>
      </c>
      <c r="H2082">
        <v>1311142</v>
      </c>
      <c r="I2082">
        <v>53661769728</v>
      </c>
      <c r="J2082">
        <v>201.82400000000001</v>
      </c>
    </row>
    <row r="2083" spans="1:10" x14ac:dyDescent="0.45">
      <c r="A2083" t="s">
        <v>92</v>
      </c>
      <c r="B2083" t="s">
        <v>93</v>
      </c>
      <c r="C2083">
        <v>2014</v>
      </c>
      <c r="D2083">
        <v>66.009</v>
      </c>
      <c r="E2083">
        <v>197.18</v>
      </c>
      <c r="F2083">
        <v>85.49</v>
      </c>
      <c r="G2083">
        <v>26.14</v>
      </c>
      <c r="H2083">
        <v>155961312</v>
      </c>
      <c r="I2083">
        <v>517114527744</v>
      </c>
      <c r="J2083">
        <v>318.27</v>
      </c>
    </row>
    <row r="2084" spans="1:10" x14ac:dyDescent="0.45">
      <c r="A2084" t="s">
        <v>94</v>
      </c>
      <c r="B2084" t="s">
        <v>95</v>
      </c>
      <c r="C2084">
        <v>2014</v>
      </c>
      <c r="D2084">
        <v>1.69</v>
      </c>
      <c r="E2084">
        <v>3.74</v>
      </c>
      <c r="F2084">
        <v>2.3199999999999998</v>
      </c>
      <c r="G2084">
        <v>0.04</v>
      </c>
      <c r="H2084">
        <v>277501</v>
      </c>
      <c r="I2084">
        <v>3416199936</v>
      </c>
      <c r="J2084">
        <v>6.423</v>
      </c>
    </row>
    <row r="2085" spans="1:10" x14ac:dyDescent="0.45">
      <c r="A2085" t="s">
        <v>96</v>
      </c>
      <c r="B2085" t="s">
        <v>97</v>
      </c>
      <c r="C2085">
        <v>2014</v>
      </c>
      <c r="D2085">
        <v>63.649000000000001</v>
      </c>
      <c r="E2085">
        <v>96.59</v>
      </c>
      <c r="F2085">
        <v>17.02</v>
      </c>
      <c r="G2085">
        <v>16.170000000000002</v>
      </c>
      <c r="H2085">
        <v>9693741</v>
      </c>
      <c r="I2085">
        <v>180852932608</v>
      </c>
      <c r="J2085">
        <v>294.94400000000002</v>
      </c>
    </row>
    <row r="2086" spans="1:10" x14ac:dyDescent="0.45">
      <c r="A2086" t="s">
        <v>98</v>
      </c>
      <c r="B2086" t="s">
        <v>99</v>
      </c>
      <c r="C2086">
        <v>2014</v>
      </c>
      <c r="D2086">
        <v>97.028999999999996</v>
      </c>
      <c r="E2086">
        <v>104.43</v>
      </c>
      <c r="F2086">
        <v>8.5399999999999991</v>
      </c>
      <c r="G2086">
        <v>4.84</v>
      </c>
      <c r="H2086">
        <v>11176727</v>
      </c>
      <c r="I2086">
        <v>428582862848</v>
      </c>
      <c r="J2086">
        <v>650.87199999999996</v>
      </c>
    </row>
    <row r="2087" spans="1:10" x14ac:dyDescent="0.45">
      <c r="A2087" t="s">
        <v>100</v>
      </c>
      <c r="B2087" t="s">
        <v>101</v>
      </c>
      <c r="C2087">
        <v>2014</v>
      </c>
      <c r="D2087">
        <v>0.46899999999999997</v>
      </c>
      <c r="E2087">
        <v>6.7</v>
      </c>
      <c r="F2087">
        <v>0.48</v>
      </c>
      <c r="G2087">
        <v>0.2</v>
      </c>
      <c r="H2087">
        <v>352343</v>
      </c>
      <c r="J2087">
        <v>3.32</v>
      </c>
    </row>
    <row r="2088" spans="1:10" x14ac:dyDescent="0.45">
      <c r="A2088" t="s">
        <v>102</v>
      </c>
      <c r="B2088" t="s">
        <v>103</v>
      </c>
      <c r="C2088">
        <v>2014</v>
      </c>
      <c r="D2088">
        <v>4.7960000000000003</v>
      </c>
      <c r="E2088">
        <v>22.41</v>
      </c>
      <c r="F2088">
        <v>3.46</v>
      </c>
      <c r="G2088">
        <v>2.38</v>
      </c>
      <c r="H2088">
        <v>10614845</v>
      </c>
      <c r="I2088">
        <v>21043177472</v>
      </c>
      <c r="J2088">
        <v>20.596</v>
      </c>
    </row>
    <row r="2089" spans="1:10" x14ac:dyDescent="0.45">
      <c r="A2089" t="s">
        <v>104</v>
      </c>
      <c r="B2089" t="s">
        <v>105</v>
      </c>
      <c r="C2089">
        <v>2014</v>
      </c>
      <c r="D2089">
        <v>0.67100000000000004</v>
      </c>
      <c r="H2089">
        <v>63375</v>
      </c>
      <c r="J2089">
        <v>2.9609999999999999</v>
      </c>
    </row>
    <row r="2090" spans="1:10" x14ac:dyDescent="0.45">
      <c r="A2090" t="s">
        <v>106</v>
      </c>
      <c r="B2090" t="s">
        <v>107</v>
      </c>
      <c r="C2090">
        <v>2014</v>
      </c>
      <c r="D2090">
        <v>1.028</v>
      </c>
      <c r="E2090">
        <v>0.37</v>
      </c>
      <c r="F2090">
        <v>0.52</v>
      </c>
      <c r="G2090">
        <v>0.13</v>
      </c>
      <c r="H2090">
        <v>736362</v>
      </c>
      <c r="J2090">
        <v>17.178000000000001</v>
      </c>
    </row>
    <row r="2091" spans="1:10" x14ac:dyDescent="0.45">
      <c r="A2091" t="s">
        <v>108</v>
      </c>
      <c r="B2091" t="s">
        <v>109</v>
      </c>
      <c r="C2091">
        <v>2014</v>
      </c>
      <c r="D2091">
        <v>19.888000000000002</v>
      </c>
      <c r="E2091">
        <v>113.55</v>
      </c>
      <c r="F2091">
        <v>25.49</v>
      </c>
      <c r="G2091">
        <v>8.5500000000000007</v>
      </c>
      <c r="H2091">
        <v>10916991</v>
      </c>
      <c r="I2091">
        <v>63863336960</v>
      </c>
      <c r="J2091">
        <v>84.831999999999994</v>
      </c>
    </row>
    <row r="2092" spans="1:10" x14ac:dyDescent="0.45">
      <c r="A2092" t="s">
        <v>110</v>
      </c>
      <c r="B2092" t="s">
        <v>111</v>
      </c>
      <c r="C2092">
        <v>2014</v>
      </c>
      <c r="D2092">
        <v>8.4000000000000005E-2</v>
      </c>
      <c r="H2092">
        <v>22599</v>
      </c>
    </row>
    <row r="2093" spans="1:10" x14ac:dyDescent="0.45">
      <c r="A2093" t="s">
        <v>112</v>
      </c>
      <c r="B2093" t="s">
        <v>113</v>
      </c>
      <c r="C2093">
        <v>2014</v>
      </c>
      <c r="D2093">
        <v>19.312000000000001</v>
      </c>
      <c r="E2093">
        <v>21.04</v>
      </c>
      <c r="F2093">
        <v>3.55</v>
      </c>
      <c r="G2093">
        <v>1.44</v>
      </c>
      <c r="H2093">
        <v>3571070</v>
      </c>
      <c r="I2093">
        <v>36520341504</v>
      </c>
      <c r="J2093">
        <v>70.906000000000006</v>
      </c>
    </row>
    <row r="2094" spans="1:10" x14ac:dyDescent="0.45">
      <c r="A2094" t="s">
        <v>114</v>
      </c>
      <c r="B2094" t="s">
        <v>115</v>
      </c>
      <c r="C2094">
        <v>2014</v>
      </c>
      <c r="D2094">
        <v>6.85</v>
      </c>
      <c r="E2094">
        <v>53.8</v>
      </c>
      <c r="F2094">
        <v>3.13</v>
      </c>
      <c r="G2094">
        <v>2.46</v>
      </c>
      <c r="H2094">
        <v>2260383</v>
      </c>
      <c r="I2094">
        <v>32048893952</v>
      </c>
      <c r="J2094">
        <v>19.244</v>
      </c>
    </row>
    <row r="2095" spans="1:10" x14ac:dyDescent="0.45">
      <c r="A2095" t="s">
        <v>116</v>
      </c>
      <c r="B2095" t="s">
        <v>117</v>
      </c>
      <c r="C2095">
        <v>2014</v>
      </c>
      <c r="D2095">
        <v>557.90099999999995</v>
      </c>
      <c r="E2095">
        <v>1395.95</v>
      </c>
      <c r="F2095">
        <v>436.81</v>
      </c>
      <c r="G2095">
        <v>177.2</v>
      </c>
      <c r="H2095">
        <v>203459648</v>
      </c>
      <c r="I2095">
        <v>3128572510208</v>
      </c>
      <c r="J2095">
        <v>3564.4180000000001</v>
      </c>
    </row>
    <row r="2096" spans="1:10" x14ac:dyDescent="0.45">
      <c r="A2096" t="s">
        <v>118</v>
      </c>
      <c r="B2096" t="s">
        <v>119</v>
      </c>
      <c r="C2096">
        <v>2014</v>
      </c>
      <c r="D2096">
        <v>0.216</v>
      </c>
      <c r="H2096">
        <v>29000</v>
      </c>
      <c r="J2096">
        <v>0.74399999999999999</v>
      </c>
    </row>
    <row r="2097" spans="1:10" x14ac:dyDescent="0.45">
      <c r="A2097" t="s">
        <v>120</v>
      </c>
      <c r="B2097" t="s">
        <v>121</v>
      </c>
      <c r="C2097">
        <v>2014</v>
      </c>
      <c r="D2097">
        <v>8.8309999999999995</v>
      </c>
      <c r="E2097">
        <v>9.5299999999999994</v>
      </c>
      <c r="F2097">
        <v>1.76</v>
      </c>
      <c r="G2097">
        <v>0.12</v>
      </c>
      <c r="H2097">
        <v>416670</v>
      </c>
      <c r="J2097">
        <v>44.308</v>
      </c>
    </row>
    <row r="2098" spans="1:10" x14ac:dyDescent="0.45">
      <c r="A2098" t="s">
        <v>122</v>
      </c>
      <c r="B2098" t="s">
        <v>123</v>
      </c>
      <c r="C2098">
        <v>2014</v>
      </c>
      <c r="D2098">
        <v>45.161999999999999</v>
      </c>
      <c r="E2098">
        <v>42.44</v>
      </c>
      <c r="F2098">
        <v>7.5</v>
      </c>
      <c r="G2098">
        <v>3.94</v>
      </c>
      <c r="H2098">
        <v>7372142</v>
      </c>
      <c r="I2098">
        <v>115783073792</v>
      </c>
      <c r="J2098">
        <v>211.55</v>
      </c>
    </row>
    <row r="2099" spans="1:10" x14ac:dyDescent="0.45">
      <c r="A2099" t="s">
        <v>124</v>
      </c>
      <c r="B2099" t="s">
        <v>125</v>
      </c>
      <c r="C2099">
        <v>2014</v>
      </c>
      <c r="D2099">
        <v>2.911</v>
      </c>
      <c r="E2099">
        <v>32.090000000000003</v>
      </c>
      <c r="F2099">
        <v>13.44</v>
      </c>
      <c r="G2099">
        <v>9.02</v>
      </c>
      <c r="H2099">
        <v>18169844</v>
      </c>
      <c r="I2099">
        <v>25255886848</v>
      </c>
      <c r="J2099">
        <v>12.313000000000001</v>
      </c>
    </row>
    <row r="2100" spans="1:10" x14ac:dyDescent="0.45">
      <c r="A2100" t="s">
        <v>126</v>
      </c>
      <c r="B2100" t="s">
        <v>127</v>
      </c>
      <c r="C2100">
        <v>2014</v>
      </c>
      <c r="D2100">
        <v>0.34799999999999998</v>
      </c>
      <c r="E2100">
        <v>1.42</v>
      </c>
      <c r="F2100">
        <v>1.17</v>
      </c>
      <c r="G2100">
        <v>1.43</v>
      </c>
      <c r="H2100">
        <v>10494920</v>
      </c>
      <c r="I2100">
        <v>7764239872</v>
      </c>
      <c r="J2100">
        <v>2.0579999999999998</v>
      </c>
    </row>
    <row r="2101" spans="1:10" x14ac:dyDescent="0.45">
      <c r="A2101" t="s">
        <v>128</v>
      </c>
      <c r="B2101" t="s">
        <v>129</v>
      </c>
      <c r="C2101">
        <v>2014</v>
      </c>
      <c r="D2101">
        <v>6.8339999999999996</v>
      </c>
      <c r="E2101">
        <v>99.27</v>
      </c>
      <c r="F2101">
        <v>20.12</v>
      </c>
      <c r="G2101">
        <v>6.88</v>
      </c>
      <c r="H2101">
        <v>15210817</v>
      </c>
      <c r="I2101">
        <v>45181947904</v>
      </c>
      <c r="J2101">
        <v>30.905000000000001</v>
      </c>
    </row>
    <row r="2102" spans="1:10" x14ac:dyDescent="0.45">
      <c r="A2102" t="s">
        <v>130</v>
      </c>
      <c r="B2102" t="s">
        <v>131</v>
      </c>
      <c r="C2102">
        <v>2014</v>
      </c>
      <c r="D2102">
        <v>8.7720000000000002</v>
      </c>
      <c r="E2102">
        <v>121.8</v>
      </c>
      <c r="F2102">
        <v>16.28</v>
      </c>
      <c r="G2102">
        <v>62.21</v>
      </c>
      <c r="H2102">
        <v>22299590</v>
      </c>
      <c r="I2102">
        <v>63390306304</v>
      </c>
      <c r="J2102">
        <v>43.295999999999999</v>
      </c>
    </row>
    <row r="2103" spans="1:10" x14ac:dyDescent="0.45">
      <c r="A2103" t="s">
        <v>132</v>
      </c>
      <c r="B2103" t="s">
        <v>133</v>
      </c>
      <c r="C2103">
        <v>2014</v>
      </c>
      <c r="D2103">
        <v>566.35299999999995</v>
      </c>
      <c r="E2103">
        <v>864.27</v>
      </c>
      <c r="F2103">
        <v>93.38</v>
      </c>
      <c r="G2103">
        <v>44.52</v>
      </c>
      <c r="H2103">
        <v>35404616</v>
      </c>
      <c r="I2103">
        <v>1552197222400</v>
      </c>
      <c r="J2103">
        <v>4007.7460000000001</v>
      </c>
    </row>
    <row r="2104" spans="1:10" x14ac:dyDescent="0.45">
      <c r="A2104" t="s">
        <v>134</v>
      </c>
      <c r="B2104" t="s">
        <v>135</v>
      </c>
      <c r="C2104">
        <v>2014</v>
      </c>
      <c r="D2104">
        <v>0.48699999999999999</v>
      </c>
      <c r="E2104">
        <v>0.6</v>
      </c>
      <c r="F2104">
        <v>0.09</v>
      </c>
      <c r="G2104">
        <v>7.0000000000000007E-2</v>
      </c>
      <c r="H2104">
        <v>546083</v>
      </c>
      <c r="I2104">
        <v>3375217920</v>
      </c>
      <c r="J2104">
        <v>3.8650000000000002</v>
      </c>
    </row>
    <row r="2105" spans="1:10" x14ac:dyDescent="0.45">
      <c r="A2105" t="s">
        <v>136</v>
      </c>
      <c r="B2105" t="s">
        <v>137</v>
      </c>
      <c r="C2105">
        <v>2014</v>
      </c>
      <c r="D2105">
        <v>0.125</v>
      </c>
      <c r="E2105">
        <v>52.59</v>
      </c>
      <c r="F2105">
        <v>18.5</v>
      </c>
      <c r="G2105">
        <v>19.98</v>
      </c>
      <c r="H2105">
        <v>4798739</v>
      </c>
      <c r="I2105">
        <v>2960957952</v>
      </c>
      <c r="J2105">
        <v>1.143</v>
      </c>
    </row>
    <row r="2106" spans="1:10" x14ac:dyDescent="0.45">
      <c r="B2106" t="s">
        <v>552</v>
      </c>
      <c r="C2106">
        <v>2014</v>
      </c>
      <c r="D2106">
        <v>175.59299999999999</v>
      </c>
    </row>
    <row r="2107" spans="1:10" x14ac:dyDescent="0.45">
      <c r="A2107" t="s">
        <v>138</v>
      </c>
      <c r="B2107" t="s">
        <v>139</v>
      </c>
      <c r="C2107">
        <v>2014</v>
      </c>
      <c r="D2107">
        <v>2.1829999999999998</v>
      </c>
      <c r="E2107">
        <v>92.33</v>
      </c>
      <c r="F2107">
        <v>44.01</v>
      </c>
      <c r="G2107">
        <v>20.47</v>
      </c>
      <c r="H2107">
        <v>13697128</v>
      </c>
      <c r="I2107">
        <v>30490775552</v>
      </c>
      <c r="J2107">
        <v>4.16</v>
      </c>
    </row>
    <row r="2108" spans="1:10" x14ac:dyDescent="0.45">
      <c r="A2108" t="s">
        <v>140</v>
      </c>
      <c r="B2108" t="s">
        <v>141</v>
      </c>
      <c r="C2108">
        <v>2014</v>
      </c>
      <c r="D2108">
        <v>77.59</v>
      </c>
      <c r="E2108">
        <v>15.89</v>
      </c>
      <c r="F2108">
        <v>10.89</v>
      </c>
      <c r="G2108">
        <v>6.92</v>
      </c>
      <c r="H2108">
        <v>17687108</v>
      </c>
      <c r="I2108">
        <v>377993625600</v>
      </c>
      <c r="J2108">
        <v>409.53399999999999</v>
      </c>
    </row>
    <row r="2109" spans="1:10" x14ac:dyDescent="0.45">
      <c r="A2109" t="s">
        <v>142</v>
      </c>
      <c r="B2109" t="s">
        <v>143</v>
      </c>
      <c r="C2109">
        <v>2014</v>
      </c>
      <c r="D2109">
        <v>9998.6740000000009</v>
      </c>
      <c r="E2109">
        <v>11233.38</v>
      </c>
      <c r="F2109">
        <v>1149.47</v>
      </c>
      <c r="G2109">
        <v>534.71</v>
      </c>
      <c r="H2109">
        <v>1385189632</v>
      </c>
      <c r="I2109">
        <v>16220856254464</v>
      </c>
      <c r="J2109">
        <v>34729.508000000002</v>
      </c>
    </row>
    <row r="2110" spans="1:10" x14ac:dyDescent="0.45">
      <c r="A2110" t="s">
        <v>144</v>
      </c>
      <c r="B2110" t="s">
        <v>145</v>
      </c>
      <c r="C2110">
        <v>2014</v>
      </c>
    </row>
    <row r="2111" spans="1:10" x14ac:dyDescent="0.45">
      <c r="A2111" t="s">
        <v>146</v>
      </c>
      <c r="B2111" t="s">
        <v>147</v>
      </c>
      <c r="C2111">
        <v>2014</v>
      </c>
      <c r="D2111">
        <v>98.284000000000006</v>
      </c>
      <c r="E2111">
        <v>232.56</v>
      </c>
      <c r="F2111">
        <v>71.11</v>
      </c>
      <c r="G2111">
        <v>20.41</v>
      </c>
      <c r="H2111">
        <v>46677944</v>
      </c>
      <c r="I2111">
        <v>597109833728</v>
      </c>
      <c r="J2111">
        <v>510.58600000000001</v>
      </c>
    </row>
    <row r="2112" spans="1:10" x14ac:dyDescent="0.45">
      <c r="A2112" t="s">
        <v>148</v>
      </c>
      <c r="B2112" t="s">
        <v>149</v>
      </c>
      <c r="C2112">
        <v>2014</v>
      </c>
      <c r="D2112">
        <v>0.161</v>
      </c>
      <c r="E2112">
        <v>0.52</v>
      </c>
      <c r="F2112">
        <v>0.24</v>
      </c>
      <c r="G2112">
        <v>0.05</v>
      </c>
      <c r="H2112">
        <v>714617</v>
      </c>
      <c r="I2112">
        <v>1263249024</v>
      </c>
      <c r="J2112">
        <v>0.70099999999999996</v>
      </c>
    </row>
    <row r="2113" spans="1:10" x14ac:dyDescent="0.45">
      <c r="A2113" t="s">
        <v>150</v>
      </c>
      <c r="B2113" t="s">
        <v>151</v>
      </c>
      <c r="C2113">
        <v>2014</v>
      </c>
      <c r="D2113">
        <v>5.47</v>
      </c>
      <c r="E2113">
        <v>24.21</v>
      </c>
      <c r="F2113">
        <v>8.23</v>
      </c>
      <c r="G2113">
        <v>1.67</v>
      </c>
      <c r="H2113">
        <v>4944865</v>
      </c>
      <c r="I2113">
        <v>30068551680</v>
      </c>
      <c r="J2113">
        <v>29.332000000000001</v>
      </c>
    </row>
    <row r="2114" spans="1:10" x14ac:dyDescent="0.45">
      <c r="A2114" t="s">
        <v>152</v>
      </c>
      <c r="B2114" t="s">
        <v>153</v>
      </c>
      <c r="C2114">
        <v>2014</v>
      </c>
      <c r="D2114">
        <v>8.1000000000000003E-2</v>
      </c>
      <c r="E2114">
        <v>0.1</v>
      </c>
      <c r="F2114">
        <v>0.01</v>
      </c>
      <c r="G2114">
        <v>0</v>
      </c>
      <c r="H2114">
        <v>17842</v>
      </c>
      <c r="J2114">
        <v>0.45100000000000001</v>
      </c>
    </row>
    <row r="2115" spans="1:10" x14ac:dyDescent="0.45">
      <c r="A2115" t="s">
        <v>154</v>
      </c>
      <c r="B2115" t="s">
        <v>155</v>
      </c>
      <c r="C2115">
        <v>2014</v>
      </c>
      <c r="D2115">
        <v>7.7480000000000002</v>
      </c>
      <c r="E2115">
        <v>7.11</v>
      </c>
      <c r="F2115">
        <v>4.3099999999999996</v>
      </c>
      <c r="G2115">
        <v>1.75</v>
      </c>
      <c r="H2115">
        <v>4844293</v>
      </c>
      <c r="I2115">
        <v>62954872832</v>
      </c>
      <c r="J2115">
        <v>56.808999999999997</v>
      </c>
    </row>
    <row r="2116" spans="1:10" x14ac:dyDescent="0.45">
      <c r="A2116" t="s">
        <v>156</v>
      </c>
      <c r="B2116" t="s">
        <v>157</v>
      </c>
      <c r="C2116">
        <v>2014</v>
      </c>
      <c r="D2116">
        <v>9.9030000000000005</v>
      </c>
      <c r="E2116">
        <v>47.81</v>
      </c>
      <c r="F2116">
        <v>7.38</v>
      </c>
      <c r="G2116">
        <v>2.97</v>
      </c>
      <c r="H2116">
        <v>22995554</v>
      </c>
      <c r="I2116">
        <v>75601084416</v>
      </c>
      <c r="J2116">
        <v>50.551000000000002</v>
      </c>
    </row>
    <row r="2117" spans="1:10" x14ac:dyDescent="0.45">
      <c r="A2117" t="s">
        <v>158</v>
      </c>
      <c r="B2117" t="s">
        <v>159</v>
      </c>
      <c r="C2117">
        <v>2014</v>
      </c>
      <c r="D2117">
        <v>17.681999999999999</v>
      </c>
      <c r="E2117">
        <v>20.5</v>
      </c>
      <c r="F2117">
        <v>3.64</v>
      </c>
      <c r="G2117">
        <v>1.7</v>
      </c>
      <c r="H2117">
        <v>4283968</v>
      </c>
      <c r="I2117">
        <v>77088243712</v>
      </c>
      <c r="J2117">
        <v>96.009</v>
      </c>
    </row>
    <row r="2118" spans="1:10" x14ac:dyDescent="0.45">
      <c r="A2118" t="s">
        <v>160</v>
      </c>
      <c r="B2118" t="s">
        <v>161</v>
      </c>
      <c r="C2118">
        <v>2014</v>
      </c>
      <c r="D2118">
        <v>27.608000000000001</v>
      </c>
      <c r="E2118">
        <v>29.85</v>
      </c>
      <c r="F2118">
        <v>11.73</v>
      </c>
      <c r="G2118">
        <v>3.73</v>
      </c>
      <c r="H2118">
        <v>11332030</v>
      </c>
      <c r="I2118">
        <v>85723463680</v>
      </c>
      <c r="J2118">
        <v>127.568</v>
      </c>
    </row>
    <row r="2119" spans="1:10" x14ac:dyDescent="0.45">
      <c r="A2119" t="s">
        <v>162</v>
      </c>
      <c r="B2119" t="s">
        <v>163</v>
      </c>
      <c r="C2119">
        <v>2014</v>
      </c>
      <c r="D2119">
        <v>6.7969999999999997</v>
      </c>
      <c r="H2119">
        <v>168034</v>
      </c>
    </row>
    <row r="2120" spans="1:10" x14ac:dyDescent="0.45">
      <c r="A2120" t="s">
        <v>164</v>
      </c>
      <c r="B2120" t="s">
        <v>165</v>
      </c>
      <c r="C2120">
        <v>2014</v>
      </c>
      <c r="D2120">
        <v>6.9509999999999996</v>
      </c>
      <c r="E2120">
        <v>7.82</v>
      </c>
      <c r="F2120">
        <v>0.7</v>
      </c>
      <c r="G2120">
        <v>0.34</v>
      </c>
      <c r="H2120">
        <v>1176997</v>
      </c>
      <c r="I2120">
        <v>24451190784</v>
      </c>
      <c r="J2120">
        <v>28.294</v>
      </c>
    </row>
    <row r="2121" spans="1:10" x14ac:dyDescent="0.45">
      <c r="A2121" t="s">
        <v>166</v>
      </c>
      <c r="B2121" t="s">
        <v>167</v>
      </c>
      <c r="C2121">
        <v>2014</v>
      </c>
      <c r="D2121">
        <v>104.256</v>
      </c>
      <c r="E2121">
        <v>117.13</v>
      </c>
      <c r="F2121">
        <v>12.76</v>
      </c>
      <c r="G2121">
        <v>5.13</v>
      </c>
      <c r="H2121">
        <v>10517178</v>
      </c>
      <c r="I2121">
        <v>283780743168</v>
      </c>
      <c r="J2121">
        <v>479.93700000000001</v>
      </c>
    </row>
    <row r="2122" spans="1:10" x14ac:dyDescent="0.45">
      <c r="A2122" t="s">
        <v>168</v>
      </c>
      <c r="B2122" t="s">
        <v>169</v>
      </c>
      <c r="C2122">
        <v>2014</v>
      </c>
      <c r="D2122">
        <v>5.0670000000000002</v>
      </c>
      <c r="E2122">
        <v>684.35</v>
      </c>
      <c r="F2122">
        <v>46.47</v>
      </c>
      <c r="G2122">
        <v>30.07</v>
      </c>
      <c r="H2122">
        <v>76035592</v>
      </c>
      <c r="I2122">
        <v>66862399488</v>
      </c>
      <c r="J2122">
        <v>47.359000000000002</v>
      </c>
    </row>
    <row r="2123" spans="1:10" x14ac:dyDescent="0.45">
      <c r="A2123" t="s">
        <v>170</v>
      </c>
      <c r="B2123" t="s">
        <v>171</v>
      </c>
      <c r="C2123">
        <v>2014</v>
      </c>
      <c r="D2123">
        <v>37.570999999999998</v>
      </c>
      <c r="E2123">
        <v>49.59</v>
      </c>
      <c r="F2123">
        <v>8.4499999999999993</v>
      </c>
      <c r="G2123">
        <v>5.28</v>
      </c>
      <c r="H2123">
        <v>5650654</v>
      </c>
      <c r="I2123">
        <v>249673711616</v>
      </c>
      <c r="J2123">
        <v>200.00200000000001</v>
      </c>
    </row>
    <row r="2124" spans="1:10" x14ac:dyDescent="0.45">
      <c r="A2124" t="s">
        <v>172</v>
      </c>
      <c r="B2124" t="s">
        <v>173</v>
      </c>
      <c r="C2124">
        <v>2014</v>
      </c>
      <c r="D2124">
        <v>0.38800000000000001</v>
      </c>
      <c r="E2124">
        <v>1.33</v>
      </c>
      <c r="F2124">
        <v>0.64</v>
      </c>
      <c r="G2124">
        <v>0.26</v>
      </c>
      <c r="H2124">
        <v>989091</v>
      </c>
      <c r="I2124">
        <v>2286629888</v>
      </c>
      <c r="J2124">
        <v>4.1379999999999999</v>
      </c>
    </row>
    <row r="2125" spans="1:10" x14ac:dyDescent="0.45">
      <c r="A2125" t="s">
        <v>174</v>
      </c>
      <c r="B2125" t="s">
        <v>175</v>
      </c>
      <c r="C2125">
        <v>2014</v>
      </c>
      <c r="D2125">
        <v>0.16500000000000001</v>
      </c>
      <c r="E2125">
        <v>0.24</v>
      </c>
      <c r="F2125">
        <v>0.04</v>
      </c>
      <c r="G2125">
        <v>0.02</v>
      </c>
      <c r="H2125">
        <v>69388</v>
      </c>
      <c r="I2125">
        <v>694011008</v>
      </c>
      <c r="J2125">
        <v>0.78300000000000003</v>
      </c>
    </row>
    <row r="2126" spans="1:10" x14ac:dyDescent="0.45">
      <c r="A2126" t="s">
        <v>176</v>
      </c>
      <c r="B2126" t="s">
        <v>177</v>
      </c>
      <c r="C2126">
        <v>2014</v>
      </c>
      <c r="D2126">
        <v>21.800999999999998</v>
      </c>
      <c r="E2126">
        <v>32.92</v>
      </c>
      <c r="F2126">
        <v>8.7100000000000009</v>
      </c>
      <c r="G2126">
        <v>2.98</v>
      </c>
      <c r="H2126">
        <v>10282116</v>
      </c>
      <c r="I2126">
        <v>129713741824</v>
      </c>
      <c r="J2126">
        <v>87.787999999999997</v>
      </c>
    </row>
    <row r="2127" spans="1:10" x14ac:dyDescent="0.45">
      <c r="A2127" t="s">
        <v>465</v>
      </c>
      <c r="B2127" t="s">
        <v>553</v>
      </c>
      <c r="C2127">
        <v>2014</v>
      </c>
      <c r="D2127">
        <v>0.624</v>
      </c>
      <c r="E2127">
        <v>7.24</v>
      </c>
      <c r="F2127">
        <v>6.07</v>
      </c>
      <c r="G2127">
        <v>0.25</v>
      </c>
      <c r="H2127">
        <v>1184842</v>
      </c>
      <c r="J2127">
        <v>2.181</v>
      </c>
    </row>
    <row r="2128" spans="1:10" x14ac:dyDescent="0.45">
      <c r="A2128" t="s">
        <v>178</v>
      </c>
      <c r="B2128" t="s">
        <v>179</v>
      </c>
      <c r="C2128">
        <v>2014</v>
      </c>
      <c r="D2128">
        <v>43.731000000000002</v>
      </c>
      <c r="E2128">
        <v>93.81</v>
      </c>
      <c r="F2128">
        <v>29.05</v>
      </c>
      <c r="G2128">
        <v>5.32</v>
      </c>
      <c r="H2128">
        <v>15957995</v>
      </c>
      <c r="I2128">
        <v>172762087424</v>
      </c>
      <c r="J2128">
        <v>188.56299999999999</v>
      </c>
    </row>
    <row r="2129" spans="1:10" x14ac:dyDescent="0.45">
      <c r="A2129" t="s">
        <v>180</v>
      </c>
      <c r="B2129" t="s">
        <v>181</v>
      </c>
      <c r="C2129">
        <v>2014</v>
      </c>
      <c r="D2129">
        <v>226.899</v>
      </c>
      <c r="E2129">
        <v>310.97000000000003</v>
      </c>
      <c r="F2129">
        <v>65.489999999999995</v>
      </c>
      <c r="G2129">
        <v>22.33</v>
      </c>
      <c r="H2129">
        <v>95592328</v>
      </c>
      <c r="I2129">
        <v>1018607042560</v>
      </c>
      <c r="J2129">
        <v>955.88699999999994</v>
      </c>
    </row>
    <row r="2130" spans="1:10" x14ac:dyDescent="0.45">
      <c r="A2130" t="s">
        <v>182</v>
      </c>
      <c r="B2130" t="s">
        <v>183</v>
      </c>
      <c r="C2130">
        <v>2014</v>
      </c>
      <c r="D2130">
        <v>6.1509999999999998</v>
      </c>
      <c r="E2130">
        <v>12.86</v>
      </c>
      <c r="F2130">
        <v>3.72</v>
      </c>
      <c r="G2130">
        <v>1.21</v>
      </c>
      <c r="H2130">
        <v>6209528</v>
      </c>
      <c r="I2130">
        <v>49026875392</v>
      </c>
      <c r="J2130">
        <v>37.35</v>
      </c>
    </row>
    <row r="2131" spans="1:10" x14ac:dyDescent="0.45">
      <c r="A2131" t="s">
        <v>184</v>
      </c>
      <c r="B2131" t="s">
        <v>185</v>
      </c>
      <c r="C2131">
        <v>2014</v>
      </c>
      <c r="D2131">
        <v>7.6719999999999997</v>
      </c>
      <c r="E2131">
        <v>17.59</v>
      </c>
      <c r="F2131">
        <v>7.56</v>
      </c>
      <c r="G2131">
        <v>0.03</v>
      </c>
      <c r="H2131">
        <v>1295193</v>
      </c>
      <c r="I2131">
        <v>30256852992</v>
      </c>
      <c r="J2131">
        <v>31.289000000000001</v>
      </c>
    </row>
    <row r="2132" spans="1:10" x14ac:dyDescent="0.45">
      <c r="A2132" t="s">
        <v>186</v>
      </c>
      <c r="B2132" t="s">
        <v>187</v>
      </c>
      <c r="C2132">
        <v>2014</v>
      </c>
      <c r="D2132">
        <v>0.56899999999999995</v>
      </c>
      <c r="E2132">
        <v>6.23</v>
      </c>
      <c r="F2132">
        <v>3.56</v>
      </c>
      <c r="G2132">
        <v>1.66</v>
      </c>
      <c r="H2132">
        <v>3323429</v>
      </c>
      <c r="J2132">
        <v>2.3809999999999998</v>
      </c>
    </row>
    <row r="2133" spans="1:10" x14ac:dyDescent="0.45">
      <c r="A2133" t="s">
        <v>188</v>
      </c>
      <c r="B2133" t="s">
        <v>189</v>
      </c>
      <c r="C2133">
        <v>2014</v>
      </c>
      <c r="D2133">
        <v>18.827999999999999</v>
      </c>
      <c r="E2133">
        <v>17.329999999999998</v>
      </c>
      <c r="F2133">
        <v>1.18</v>
      </c>
      <c r="G2133">
        <v>1.8</v>
      </c>
      <c r="H2133">
        <v>1314531</v>
      </c>
      <c r="I2133">
        <v>31037874176</v>
      </c>
      <c r="J2133">
        <v>74.158000000000001</v>
      </c>
    </row>
    <row r="2134" spans="1:10" x14ac:dyDescent="0.45">
      <c r="A2134" t="s">
        <v>190</v>
      </c>
      <c r="B2134" t="s">
        <v>191</v>
      </c>
      <c r="C2134">
        <v>2014</v>
      </c>
      <c r="D2134">
        <v>0.76900000000000002</v>
      </c>
      <c r="E2134">
        <v>2.67</v>
      </c>
      <c r="F2134">
        <v>1.31</v>
      </c>
      <c r="G2134">
        <v>0.45</v>
      </c>
      <c r="H2134">
        <v>1125872</v>
      </c>
      <c r="I2134">
        <v>8327527424</v>
      </c>
      <c r="J2134">
        <v>5.7380000000000004</v>
      </c>
    </row>
    <row r="2135" spans="1:10" x14ac:dyDescent="0.45">
      <c r="A2135" t="s">
        <v>192</v>
      </c>
      <c r="B2135" t="s">
        <v>193</v>
      </c>
      <c r="C2135">
        <v>2014</v>
      </c>
      <c r="D2135">
        <v>12.016999999999999</v>
      </c>
      <c r="E2135">
        <v>164.52</v>
      </c>
      <c r="F2135">
        <v>77.83</v>
      </c>
      <c r="G2135">
        <v>43.39</v>
      </c>
      <c r="H2135">
        <v>99746768</v>
      </c>
      <c r="I2135">
        <v>139096784896</v>
      </c>
      <c r="J2135">
        <v>69.585999999999999</v>
      </c>
    </row>
    <row r="2136" spans="1:10" x14ac:dyDescent="0.45">
      <c r="B2136" t="s">
        <v>194</v>
      </c>
      <c r="C2136">
        <v>2014</v>
      </c>
      <c r="D2136">
        <v>5614.21</v>
      </c>
      <c r="E2136">
        <v>5766.34</v>
      </c>
      <c r="F2136">
        <v>1085.76</v>
      </c>
      <c r="G2136">
        <v>376.83</v>
      </c>
      <c r="H2136">
        <v>742190861</v>
      </c>
      <c r="J2136">
        <v>30023.74</v>
      </c>
    </row>
    <row r="2137" spans="1:10" x14ac:dyDescent="0.45">
      <c r="B2137" t="s">
        <v>554</v>
      </c>
      <c r="C2137">
        <v>2014</v>
      </c>
      <c r="D2137">
        <v>5614.21</v>
      </c>
    </row>
    <row r="2138" spans="1:10" x14ac:dyDescent="0.45">
      <c r="B2138" t="s">
        <v>195</v>
      </c>
      <c r="C2138">
        <v>2014</v>
      </c>
      <c r="D2138">
        <v>2572.6289999999999</v>
      </c>
    </row>
    <row r="2139" spans="1:10" x14ac:dyDescent="0.45">
      <c r="B2139" t="s">
        <v>196</v>
      </c>
      <c r="C2139">
        <v>2014</v>
      </c>
      <c r="D2139">
        <v>2133.8220000000001</v>
      </c>
    </row>
    <row r="2140" spans="1:10" x14ac:dyDescent="0.45">
      <c r="B2140" t="s">
        <v>555</v>
      </c>
      <c r="C2140">
        <v>2014</v>
      </c>
      <c r="D2140">
        <v>3041.5810000000001</v>
      </c>
      <c r="E2140">
        <v>3045.44</v>
      </c>
      <c r="F2140">
        <v>379.72</v>
      </c>
      <c r="G2140">
        <v>226.62</v>
      </c>
      <c r="H2140">
        <v>442278071</v>
      </c>
      <c r="J2140">
        <v>16829.645</v>
      </c>
    </row>
    <row r="2141" spans="1:10" x14ac:dyDescent="0.45">
      <c r="B2141" t="s">
        <v>556</v>
      </c>
      <c r="C2141">
        <v>2014</v>
      </c>
      <c r="D2141">
        <v>3480.3879999999999</v>
      </c>
    </row>
    <row r="2142" spans="1:10" x14ac:dyDescent="0.45">
      <c r="A2142" t="s">
        <v>197</v>
      </c>
      <c r="B2142" t="s">
        <v>557</v>
      </c>
      <c r="C2142">
        <v>2014</v>
      </c>
      <c r="D2142">
        <v>0.59699999999999998</v>
      </c>
      <c r="H2142">
        <v>48494</v>
      </c>
      <c r="J2142">
        <v>3.1880000000000002</v>
      </c>
    </row>
    <row r="2143" spans="1:10" x14ac:dyDescent="0.45">
      <c r="A2143" t="s">
        <v>199</v>
      </c>
      <c r="B2143" t="s">
        <v>200</v>
      </c>
      <c r="C2143">
        <v>2014</v>
      </c>
      <c r="D2143">
        <v>1.252</v>
      </c>
      <c r="E2143">
        <v>-0.77</v>
      </c>
      <c r="F2143">
        <v>0.37</v>
      </c>
      <c r="G2143">
        <v>0.16</v>
      </c>
      <c r="H2143">
        <v>915576</v>
      </c>
      <c r="J2143">
        <v>7.2210000000000001</v>
      </c>
    </row>
    <row r="2144" spans="1:10" x14ac:dyDescent="0.45">
      <c r="A2144" t="s">
        <v>201</v>
      </c>
      <c r="B2144" t="s">
        <v>202</v>
      </c>
      <c r="C2144">
        <v>2014</v>
      </c>
      <c r="D2144">
        <v>47.619</v>
      </c>
      <c r="E2144">
        <v>10.41</v>
      </c>
      <c r="F2144">
        <v>5.21</v>
      </c>
      <c r="G2144">
        <v>5.84</v>
      </c>
      <c r="H2144">
        <v>5461436</v>
      </c>
      <c r="I2144">
        <v>201300410368</v>
      </c>
      <c r="J2144">
        <v>329.82299999999998</v>
      </c>
    </row>
    <row r="2145" spans="1:10" x14ac:dyDescent="0.45">
      <c r="A2145" t="s">
        <v>203</v>
      </c>
      <c r="B2145" t="s">
        <v>204</v>
      </c>
      <c r="C2145">
        <v>2014</v>
      </c>
      <c r="D2145">
        <v>327.00900000000001</v>
      </c>
      <c r="E2145">
        <v>367.33</v>
      </c>
      <c r="F2145">
        <v>63.5</v>
      </c>
      <c r="G2145">
        <v>38.9</v>
      </c>
      <c r="H2145">
        <v>63588496</v>
      </c>
      <c r="I2145">
        <v>2424453726208</v>
      </c>
      <c r="J2145">
        <v>2785.7429999999999</v>
      </c>
    </row>
    <row r="2146" spans="1:10" x14ac:dyDescent="0.45">
      <c r="B2146" t="s">
        <v>579</v>
      </c>
      <c r="C2146">
        <v>2014</v>
      </c>
    </row>
    <row r="2147" spans="1:10" x14ac:dyDescent="0.45">
      <c r="A2147" t="s">
        <v>207</v>
      </c>
      <c r="B2147" t="s">
        <v>208</v>
      </c>
      <c r="C2147">
        <v>2014</v>
      </c>
      <c r="D2147">
        <v>0.85</v>
      </c>
      <c r="H2147">
        <v>289880</v>
      </c>
      <c r="J2147">
        <v>4.5650000000000004</v>
      </c>
    </row>
    <row r="2148" spans="1:10" x14ac:dyDescent="0.45">
      <c r="B2148" t="s">
        <v>580</v>
      </c>
      <c r="C2148">
        <v>2014</v>
      </c>
    </row>
    <row r="2149" spans="1:10" x14ac:dyDescent="0.45">
      <c r="A2149" t="s">
        <v>210</v>
      </c>
      <c r="B2149" t="s">
        <v>211</v>
      </c>
      <c r="C2149">
        <v>2014</v>
      </c>
      <c r="D2149">
        <v>6.3689999999999998</v>
      </c>
      <c r="E2149">
        <v>21.78</v>
      </c>
      <c r="F2149">
        <v>8.15</v>
      </c>
      <c r="G2149">
        <v>0.53</v>
      </c>
      <c r="H2149">
        <v>1966858</v>
      </c>
      <c r="I2149">
        <v>33268465664</v>
      </c>
      <c r="J2149">
        <v>21.332000000000001</v>
      </c>
    </row>
    <row r="2150" spans="1:10" x14ac:dyDescent="0.45">
      <c r="A2150" t="s">
        <v>212</v>
      </c>
      <c r="B2150" t="s">
        <v>213</v>
      </c>
      <c r="C2150">
        <v>2014</v>
      </c>
      <c r="D2150">
        <v>0.50600000000000001</v>
      </c>
      <c r="E2150">
        <v>2.71</v>
      </c>
      <c r="F2150">
        <v>1.26</v>
      </c>
      <c r="G2150">
        <v>0.34</v>
      </c>
      <c r="H2150">
        <v>2189023</v>
      </c>
      <c r="I2150">
        <v>3357018112</v>
      </c>
      <c r="J2150">
        <v>2.2650000000000001</v>
      </c>
    </row>
    <row r="2151" spans="1:10" x14ac:dyDescent="0.45">
      <c r="A2151" t="s">
        <v>214</v>
      </c>
      <c r="B2151" t="s">
        <v>215</v>
      </c>
      <c r="C2151">
        <v>2014</v>
      </c>
      <c r="D2151">
        <v>8.9390000000000001</v>
      </c>
      <c r="E2151">
        <v>16.809999999999999</v>
      </c>
      <c r="F2151">
        <v>5.81</v>
      </c>
      <c r="G2151">
        <v>2.1800000000000002</v>
      </c>
      <c r="H2151">
        <v>3774232</v>
      </c>
      <c r="I2151">
        <v>50778370048</v>
      </c>
      <c r="J2151">
        <v>64.328999999999994</v>
      </c>
    </row>
    <row r="2152" spans="1:10" x14ac:dyDescent="0.45">
      <c r="A2152" t="s">
        <v>216</v>
      </c>
      <c r="B2152" t="s">
        <v>217</v>
      </c>
      <c r="C2152">
        <v>2014</v>
      </c>
      <c r="D2152">
        <v>794.73800000000006</v>
      </c>
      <c r="E2152">
        <v>829.47</v>
      </c>
      <c r="F2152">
        <v>53.39</v>
      </c>
      <c r="G2152">
        <v>39.369999999999997</v>
      </c>
      <c r="H2152">
        <v>81858824</v>
      </c>
      <c r="I2152">
        <v>3610400784384</v>
      </c>
      <c r="J2152">
        <v>3710.4609999999998</v>
      </c>
    </row>
    <row r="2153" spans="1:10" x14ac:dyDescent="0.45">
      <c r="A2153" t="s">
        <v>218</v>
      </c>
      <c r="B2153" t="s">
        <v>219</v>
      </c>
      <c r="C2153">
        <v>2014</v>
      </c>
      <c r="D2153">
        <v>13.252000000000001</v>
      </c>
      <c r="E2153">
        <v>57.94</v>
      </c>
      <c r="F2153">
        <v>9.42</v>
      </c>
      <c r="G2153">
        <v>4.92</v>
      </c>
      <c r="H2153">
        <v>28196356</v>
      </c>
      <c r="I2153">
        <v>95677579264</v>
      </c>
      <c r="J2153">
        <v>75.372</v>
      </c>
    </row>
    <row r="2154" spans="1:10" x14ac:dyDescent="0.45">
      <c r="A2154" t="s">
        <v>220</v>
      </c>
      <c r="B2154" t="s">
        <v>221</v>
      </c>
      <c r="C2154">
        <v>2014</v>
      </c>
      <c r="D2154">
        <v>78.635999999999996</v>
      </c>
      <c r="E2154">
        <v>91.55</v>
      </c>
      <c r="F2154">
        <v>10.09</v>
      </c>
      <c r="G2154">
        <v>4.74</v>
      </c>
      <c r="H2154">
        <v>10862972</v>
      </c>
      <c r="I2154">
        <v>241776394240</v>
      </c>
      <c r="J2154">
        <v>307.91000000000003</v>
      </c>
    </row>
    <row r="2155" spans="1:10" x14ac:dyDescent="0.45">
      <c r="A2155" t="s">
        <v>222</v>
      </c>
      <c r="B2155" t="s">
        <v>223</v>
      </c>
      <c r="C2155">
        <v>2014</v>
      </c>
      <c r="D2155">
        <v>0.52300000000000002</v>
      </c>
      <c r="H2155">
        <v>55972</v>
      </c>
      <c r="J2155">
        <v>3.3849999999999998</v>
      </c>
    </row>
    <row r="2156" spans="1:10" x14ac:dyDescent="0.45">
      <c r="A2156" t="s">
        <v>224</v>
      </c>
      <c r="B2156" t="s">
        <v>225</v>
      </c>
      <c r="C2156">
        <v>2014</v>
      </c>
      <c r="D2156">
        <v>0.23400000000000001</v>
      </c>
      <c r="E2156">
        <v>2.2599999999999998</v>
      </c>
      <c r="F2156">
        <v>1.99</v>
      </c>
      <c r="G2156">
        <v>0.01</v>
      </c>
      <c r="H2156">
        <v>117986</v>
      </c>
      <c r="J2156">
        <v>1.139</v>
      </c>
    </row>
    <row r="2157" spans="1:10" x14ac:dyDescent="0.45">
      <c r="A2157" t="s">
        <v>227</v>
      </c>
      <c r="B2157" t="s">
        <v>228</v>
      </c>
      <c r="C2157">
        <v>2014</v>
      </c>
      <c r="D2157">
        <v>13.827</v>
      </c>
      <c r="E2157">
        <v>35.72</v>
      </c>
      <c r="F2157">
        <v>9.1999999999999993</v>
      </c>
      <c r="G2157">
        <v>4.49</v>
      </c>
      <c r="H2157">
        <v>15713744</v>
      </c>
      <c r="I2157">
        <v>111915376640</v>
      </c>
      <c r="J2157">
        <v>71.688000000000002</v>
      </c>
    </row>
    <row r="2158" spans="1:10" x14ac:dyDescent="0.45">
      <c r="A2158" t="s">
        <v>229</v>
      </c>
      <c r="B2158" t="s">
        <v>230</v>
      </c>
      <c r="C2158">
        <v>2014</v>
      </c>
      <c r="D2158">
        <v>2.165</v>
      </c>
      <c r="E2158">
        <v>33.35</v>
      </c>
      <c r="F2158">
        <v>13.76</v>
      </c>
      <c r="G2158">
        <v>5.6</v>
      </c>
      <c r="H2158">
        <v>11333362</v>
      </c>
      <c r="I2158">
        <v>14874104832</v>
      </c>
      <c r="J2158">
        <v>11.221</v>
      </c>
    </row>
    <row r="2159" spans="1:10" x14ac:dyDescent="0.45">
      <c r="A2159" t="s">
        <v>231</v>
      </c>
      <c r="B2159" t="s">
        <v>232</v>
      </c>
      <c r="C2159">
        <v>2014</v>
      </c>
      <c r="D2159">
        <v>0.26</v>
      </c>
      <c r="E2159">
        <v>4.2</v>
      </c>
      <c r="F2159">
        <v>1.36</v>
      </c>
      <c r="G2159">
        <v>0.97</v>
      </c>
      <c r="H2159">
        <v>1743318</v>
      </c>
      <c r="I2159">
        <v>2253617152</v>
      </c>
      <c r="J2159">
        <v>1.5820000000000001</v>
      </c>
    </row>
    <row r="2160" spans="1:10" x14ac:dyDescent="0.45">
      <c r="A2160" t="s">
        <v>233</v>
      </c>
      <c r="B2160" t="s">
        <v>234</v>
      </c>
      <c r="C2160">
        <v>2014</v>
      </c>
      <c r="D2160">
        <v>1.972</v>
      </c>
      <c r="E2160">
        <v>19.829999999999998</v>
      </c>
      <c r="F2160">
        <v>1.67</v>
      </c>
      <c r="G2160">
        <v>0.52</v>
      </c>
      <c r="H2160">
        <v>751126</v>
      </c>
      <c r="J2160">
        <v>8.3710000000000004</v>
      </c>
    </row>
    <row r="2161" spans="1:10" x14ac:dyDescent="0.45">
      <c r="A2161" t="s">
        <v>235</v>
      </c>
      <c r="B2161" t="s">
        <v>236</v>
      </c>
      <c r="C2161">
        <v>2014</v>
      </c>
      <c r="D2161">
        <v>2.7050000000000001</v>
      </c>
      <c r="E2161">
        <v>10.38</v>
      </c>
      <c r="F2161">
        <v>4.9800000000000004</v>
      </c>
      <c r="G2161">
        <v>1.53</v>
      </c>
      <c r="H2161">
        <v>10412741</v>
      </c>
      <c r="I2161">
        <v>17572202496</v>
      </c>
      <c r="J2161">
        <v>11.896000000000001</v>
      </c>
    </row>
    <row r="2162" spans="1:10" x14ac:dyDescent="0.45">
      <c r="B2162" t="s">
        <v>558</v>
      </c>
      <c r="C2162">
        <v>2014</v>
      </c>
      <c r="D2162">
        <v>13634.968000000001</v>
      </c>
      <c r="E2162">
        <v>14397.77</v>
      </c>
      <c r="F2162">
        <v>1768.1</v>
      </c>
      <c r="G2162">
        <v>722.91</v>
      </c>
      <c r="H2162">
        <v>1183328941</v>
      </c>
      <c r="J2162">
        <v>68948.577999999994</v>
      </c>
    </row>
    <row r="2163" spans="1:10" x14ac:dyDescent="0.45">
      <c r="A2163" t="s">
        <v>237</v>
      </c>
      <c r="B2163" t="s">
        <v>238</v>
      </c>
      <c r="C2163">
        <v>2014</v>
      </c>
      <c r="D2163">
        <v>9.4809999999999999</v>
      </c>
      <c r="E2163">
        <v>27.43</v>
      </c>
      <c r="F2163">
        <v>7.63</v>
      </c>
      <c r="G2163">
        <v>3.12</v>
      </c>
      <c r="H2163">
        <v>9127851</v>
      </c>
      <c r="I2163">
        <v>39484542976</v>
      </c>
      <c r="J2163">
        <v>45.448</v>
      </c>
    </row>
    <row r="2164" spans="1:10" x14ac:dyDescent="0.45">
      <c r="A2164" t="s">
        <v>239</v>
      </c>
      <c r="B2164" t="s">
        <v>240</v>
      </c>
      <c r="C2164">
        <v>2014</v>
      </c>
      <c r="D2164">
        <v>45.491999999999997</v>
      </c>
      <c r="H2164">
        <v>7352180</v>
      </c>
      <c r="I2164">
        <v>334980448256</v>
      </c>
      <c r="J2164">
        <v>317.23599999999999</v>
      </c>
    </row>
    <row r="2165" spans="1:10" x14ac:dyDescent="0.45">
      <c r="A2165" t="s">
        <v>241</v>
      </c>
      <c r="B2165" t="s">
        <v>242</v>
      </c>
      <c r="C2165">
        <v>2014</v>
      </c>
      <c r="D2165">
        <v>43.792000000000002</v>
      </c>
      <c r="E2165">
        <v>57.25</v>
      </c>
      <c r="F2165">
        <v>7.32</v>
      </c>
      <c r="G2165">
        <v>5.82</v>
      </c>
      <c r="H2165">
        <v>9867906</v>
      </c>
      <c r="I2165">
        <v>217412730880</v>
      </c>
      <c r="J2165">
        <v>238.26900000000001</v>
      </c>
    </row>
    <row r="2166" spans="1:10" x14ac:dyDescent="0.45">
      <c r="A2166" t="s">
        <v>243</v>
      </c>
      <c r="B2166" t="s">
        <v>244</v>
      </c>
      <c r="C2166">
        <v>2014</v>
      </c>
      <c r="D2166">
        <v>3.4470000000000001</v>
      </c>
      <c r="E2166">
        <v>3.87</v>
      </c>
      <c r="F2166">
        <v>0.56000000000000005</v>
      </c>
      <c r="G2166">
        <v>0.37</v>
      </c>
      <c r="H2166">
        <v>327650</v>
      </c>
      <c r="I2166">
        <v>12619691008</v>
      </c>
      <c r="J2166">
        <v>58.63</v>
      </c>
    </row>
    <row r="2167" spans="1:10" x14ac:dyDescent="0.45">
      <c r="A2167" t="s">
        <v>245</v>
      </c>
      <c r="B2167" t="s">
        <v>246</v>
      </c>
      <c r="C2167">
        <v>2014</v>
      </c>
      <c r="D2167">
        <v>2148.3440000000001</v>
      </c>
      <c r="E2167">
        <v>3022.2</v>
      </c>
      <c r="F2167">
        <v>676.35</v>
      </c>
      <c r="G2167">
        <v>250.28</v>
      </c>
      <c r="H2167">
        <v>1307246464</v>
      </c>
      <c r="I2167">
        <v>6754740994048</v>
      </c>
      <c r="J2167">
        <v>7656.9139999999998</v>
      </c>
    </row>
    <row r="2168" spans="1:10" x14ac:dyDescent="0.45">
      <c r="A2168" t="s">
        <v>247</v>
      </c>
      <c r="B2168" t="s">
        <v>248</v>
      </c>
      <c r="C2168">
        <v>2014</v>
      </c>
      <c r="D2168">
        <v>487.89</v>
      </c>
      <c r="E2168">
        <v>1973.8</v>
      </c>
      <c r="F2168">
        <v>444.53</v>
      </c>
      <c r="G2168">
        <v>64.66</v>
      </c>
      <c r="H2168">
        <v>256229760</v>
      </c>
      <c r="I2168">
        <v>2526852677632</v>
      </c>
      <c r="J2168">
        <v>1853.9649999999999</v>
      </c>
    </row>
    <row r="2169" spans="1:10" x14ac:dyDescent="0.45">
      <c r="B2169" t="s">
        <v>559</v>
      </c>
      <c r="C2169">
        <v>2014</v>
      </c>
      <c r="D2169">
        <v>504.87200000000001</v>
      </c>
    </row>
    <row r="2170" spans="1:10" x14ac:dyDescent="0.45">
      <c r="B2170" t="s">
        <v>560</v>
      </c>
      <c r="C2170">
        <v>2014</v>
      </c>
      <c r="D2170">
        <v>615.54200000000003</v>
      </c>
    </row>
    <row r="2171" spans="1:10" x14ac:dyDescent="0.45">
      <c r="B2171" t="s">
        <v>249</v>
      </c>
      <c r="C2171">
        <v>2014</v>
      </c>
    </row>
    <row r="2172" spans="1:10" x14ac:dyDescent="0.45">
      <c r="A2172" t="s">
        <v>250</v>
      </c>
      <c r="B2172" t="s">
        <v>251</v>
      </c>
      <c r="C2172">
        <v>2014</v>
      </c>
      <c r="D2172">
        <v>632.673</v>
      </c>
      <c r="E2172">
        <v>812.67</v>
      </c>
      <c r="F2172">
        <v>163.72999999999999</v>
      </c>
      <c r="G2172">
        <v>35.619999999999997</v>
      </c>
      <c r="H2172">
        <v>79961672</v>
      </c>
      <c r="I2172">
        <v>1284499832832</v>
      </c>
      <c r="J2172">
        <v>2756.672</v>
      </c>
    </row>
    <row r="2173" spans="1:10" x14ac:dyDescent="0.45">
      <c r="A2173" t="s">
        <v>252</v>
      </c>
      <c r="B2173" t="s">
        <v>253</v>
      </c>
      <c r="C2173">
        <v>2014</v>
      </c>
      <c r="D2173">
        <v>137.02099999999999</v>
      </c>
      <c r="E2173">
        <v>213.23</v>
      </c>
      <c r="F2173">
        <v>70.95</v>
      </c>
      <c r="G2173">
        <v>4.7</v>
      </c>
      <c r="H2173">
        <v>36746484</v>
      </c>
      <c r="I2173">
        <v>459176935424</v>
      </c>
      <c r="J2173">
        <v>471.44799999999998</v>
      </c>
    </row>
    <row r="2174" spans="1:10" x14ac:dyDescent="0.45">
      <c r="A2174" t="s">
        <v>254</v>
      </c>
      <c r="B2174" t="s">
        <v>255</v>
      </c>
      <c r="C2174">
        <v>2014</v>
      </c>
      <c r="D2174">
        <v>36.853000000000002</v>
      </c>
      <c r="E2174">
        <v>69.569999999999993</v>
      </c>
      <c r="F2174">
        <v>15.62</v>
      </c>
      <c r="G2174">
        <v>9.58</v>
      </c>
      <c r="H2174">
        <v>4622165</v>
      </c>
      <c r="I2174">
        <v>244831715328</v>
      </c>
      <c r="J2174">
        <v>164.553</v>
      </c>
    </row>
    <row r="2175" spans="1:10" x14ac:dyDescent="0.45">
      <c r="A2175" t="s">
        <v>256</v>
      </c>
      <c r="B2175" t="s">
        <v>257</v>
      </c>
      <c r="C2175">
        <v>2014</v>
      </c>
      <c r="D2175">
        <v>60.281999999999996</v>
      </c>
      <c r="E2175">
        <v>85.15</v>
      </c>
      <c r="F2175">
        <v>8.65</v>
      </c>
      <c r="G2175">
        <v>2.4700000000000002</v>
      </c>
      <c r="H2175">
        <v>7863849</v>
      </c>
      <c r="I2175">
        <v>244088406016</v>
      </c>
      <c r="J2175">
        <v>261.28500000000003</v>
      </c>
    </row>
    <row r="2176" spans="1:10" x14ac:dyDescent="0.45">
      <c r="A2176" t="s">
        <v>258</v>
      </c>
      <c r="B2176" t="s">
        <v>259</v>
      </c>
      <c r="C2176">
        <v>2014</v>
      </c>
      <c r="D2176">
        <v>350.12700000000001</v>
      </c>
      <c r="E2176">
        <v>367.54</v>
      </c>
      <c r="F2176">
        <v>43.72</v>
      </c>
      <c r="G2176">
        <v>16.260000000000002</v>
      </c>
      <c r="H2176">
        <v>60322792</v>
      </c>
      <c r="I2176">
        <v>1996478611456</v>
      </c>
      <c r="J2176">
        <v>1762.32</v>
      </c>
    </row>
    <row r="2177" spans="1:10" x14ac:dyDescent="0.45">
      <c r="A2177" t="s">
        <v>260</v>
      </c>
      <c r="B2177" t="s">
        <v>261</v>
      </c>
      <c r="C2177">
        <v>2014</v>
      </c>
      <c r="D2177">
        <v>7.6970000000000001</v>
      </c>
      <c r="E2177">
        <v>8.89</v>
      </c>
      <c r="F2177">
        <v>0.83</v>
      </c>
      <c r="G2177">
        <v>0.42</v>
      </c>
      <c r="H2177">
        <v>2784542</v>
      </c>
      <c r="I2177">
        <v>18759622656</v>
      </c>
      <c r="J2177">
        <v>34.901000000000003</v>
      </c>
    </row>
    <row r="2178" spans="1:10" x14ac:dyDescent="0.45">
      <c r="A2178" t="s">
        <v>262</v>
      </c>
      <c r="B2178" t="s">
        <v>263</v>
      </c>
      <c r="C2178">
        <v>2014</v>
      </c>
      <c r="D2178">
        <v>1264.0719999999999</v>
      </c>
      <c r="E2178">
        <v>1255.98</v>
      </c>
      <c r="F2178">
        <v>28.68</v>
      </c>
      <c r="G2178">
        <v>19.63</v>
      </c>
      <c r="H2178">
        <v>127476728</v>
      </c>
      <c r="I2178">
        <v>4629616132096</v>
      </c>
      <c r="J2178">
        <v>5372.6559999999999</v>
      </c>
    </row>
    <row r="2179" spans="1:10" x14ac:dyDescent="0.45">
      <c r="A2179" t="s">
        <v>264</v>
      </c>
      <c r="B2179" t="s">
        <v>265</v>
      </c>
      <c r="C2179">
        <v>2014</v>
      </c>
      <c r="D2179">
        <v>25.899000000000001</v>
      </c>
      <c r="E2179">
        <v>34.46</v>
      </c>
      <c r="F2179">
        <v>5.42</v>
      </c>
      <c r="G2179">
        <v>1.23</v>
      </c>
      <c r="H2179">
        <v>8658030</v>
      </c>
      <c r="I2179">
        <v>94014873600</v>
      </c>
      <c r="J2179">
        <v>101.03400000000001</v>
      </c>
    </row>
    <row r="2180" spans="1:10" x14ac:dyDescent="0.45">
      <c r="A2180" t="s">
        <v>266</v>
      </c>
      <c r="B2180" t="s">
        <v>267</v>
      </c>
      <c r="C2180">
        <v>2014</v>
      </c>
      <c r="D2180">
        <v>274.29000000000002</v>
      </c>
      <c r="E2180">
        <v>276.36</v>
      </c>
      <c r="F2180">
        <v>65.53</v>
      </c>
      <c r="G2180">
        <v>10.220000000000001</v>
      </c>
      <c r="H2180">
        <v>17592296</v>
      </c>
      <c r="I2180">
        <v>418303442944</v>
      </c>
      <c r="J2180">
        <v>773.14599999999996</v>
      </c>
    </row>
    <row r="2181" spans="1:10" x14ac:dyDescent="0.45">
      <c r="A2181" t="s">
        <v>268</v>
      </c>
      <c r="B2181" t="s">
        <v>269</v>
      </c>
      <c r="C2181">
        <v>2014</v>
      </c>
      <c r="D2181">
        <v>14.532</v>
      </c>
      <c r="E2181">
        <v>72.930000000000007</v>
      </c>
      <c r="F2181">
        <v>29.95</v>
      </c>
      <c r="G2181">
        <v>16.690000000000001</v>
      </c>
      <c r="H2181">
        <v>45831860</v>
      </c>
      <c r="I2181">
        <v>137740222464</v>
      </c>
      <c r="J2181">
        <v>75.852999999999994</v>
      </c>
    </row>
    <row r="2182" spans="1:10" x14ac:dyDescent="0.45">
      <c r="A2182" t="s">
        <v>270</v>
      </c>
      <c r="B2182" t="s">
        <v>271</v>
      </c>
      <c r="C2182">
        <v>2014</v>
      </c>
      <c r="D2182">
        <v>5.8999999999999997E-2</v>
      </c>
      <c r="E2182">
        <v>0.09</v>
      </c>
      <c r="F2182">
        <v>0.02</v>
      </c>
      <c r="G2182">
        <v>0</v>
      </c>
      <c r="H2182">
        <v>115002</v>
      </c>
      <c r="J2182">
        <v>0.24399999999999999</v>
      </c>
    </row>
    <row r="2183" spans="1:10" x14ac:dyDescent="0.45">
      <c r="B2183" t="s">
        <v>272</v>
      </c>
      <c r="C2183">
        <v>2014</v>
      </c>
      <c r="D2183">
        <v>7.133</v>
      </c>
      <c r="H2183">
        <v>1777812</v>
      </c>
      <c r="J2183">
        <v>24.175999999999998</v>
      </c>
    </row>
    <row r="2184" spans="1:10" x14ac:dyDescent="0.45">
      <c r="A2184" t="s">
        <v>273</v>
      </c>
      <c r="B2184" t="s">
        <v>274</v>
      </c>
      <c r="C2184">
        <v>2014</v>
      </c>
      <c r="D2184">
        <v>75.623999999999995</v>
      </c>
      <c r="E2184">
        <v>121.29</v>
      </c>
      <c r="F2184">
        <v>24.33</v>
      </c>
      <c r="G2184">
        <v>0.87</v>
      </c>
      <c r="H2184">
        <v>3761590</v>
      </c>
      <c r="I2184">
        <v>273583177728</v>
      </c>
      <c r="J2184">
        <v>431.84899999999999</v>
      </c>
    </row>
    <row r="2185" spans="1:10" x14ac:dyDescent="0.45">
      <c r="B2185" t="s">
        <v>581</v>
      </c>
      <c r="C2185">
        <v>2014</v>
      </c>
    </row>
    <row r="2186" spans="1:10" x14ac:dyDescent="0.45">
      <c r="A2186" t="s">
        <v>276</v>
      </c>
      <c r="B2186" t="s">
        <v>277</v>
      </c>
      <c r="C2186">
        <v>2014</v>
      </c>
      <c r="D2186">
        <v>10.236000000000001</v>
      </c>
      <c r="E2186">
        <v>15.53</v>
      </c>
      <c r="F2186">
        <v>4.3600000000000003</v>
      </c>
      <c r="G2186">
        <v>1.89</v>
      </c>
      <c r="H2186">
        <v>5814426</v>
      </c>
      <c r="I2186">
        <v>25441021952</v>
      </c>
      <c r="J2186">
        <v>73.128</v>
      </c>
    </row>
    <row r="2187" spans="1:10" x14ac:dyDescent="0.45">
      <c r="A2187" t="s">
        <v>278</v>
      </c>
      <c r="B2187" t="s">
        <v>279</v>
      </c>
      <c r="C2187">
        <v>2014</v>
      </c>
      <c r="D2187">
        <v>4.45</v>
      </c>
      <c r="E2187">
        <v>25.12</v>
      </c>
      <c r="F2187">
        <v>8.3800000000000008</v>
      </c>
      <c r="G2187">
        <v>3.66</v>
      </c>
      <c r="H2187">
        <v>6691467</v>
      </c>
      <c r="I2187">
        <v>35727802368</v>
      </c>
      <c r="J2187">
        <v>48.082000000000001</v>
      </c>
    </row>
    <row r="2188" spans="1:10" x14ac:dyDescent="0.45">
      <c r="A2188" t="s">
        <v>280</v>
      </c>
      <c r="B2188" t="s">
        <v>281</v>
      </c>
      <c r="C2188">
        <v>2014</v>
      </c>
      <c r="D2188">
        <v>7.173</v>
      </c>
      <c r="E2188">
        <v>12.1</v>
      </c>
      <c r="F2188">
        <v>2.12</v>
      </c>
      <c r="G2188">
        <v>2.25</v>
      </c>
      <c r="H2188">
        <v>2011040</v>
      </c>
      <c r="I2188">
        <v>41379799040</v>
      </c>
      <c r="J2188">
        <v>40.747</v>
      </c>
    </row>
    <row r="2189" spans="1:10" x14ac:dyDescent="0.45">
      <c r="B2189" t="s">
        <v>582</v>
      </c>
      <c r="C2189">
        <v>2014</v>
      </c>
    </row>
    <row r="2190" spans="1:10" x14ac:dyDescent="0.45">
      <c r="A2190" t="s">
        <v>282</v>
      </c>
      <c r="B2190" t="s">
        <v>283</v>
      </c>
      <c r="C2190">
        <v>2014</v>
      </c>
      <c r="D2190">
        <v>23.992000000000001</v>
      </c>
      <c r="E2190">
        <v>30.66</v>
      </c>
      <c r="F2190">
        <v>3.05</v>
      </c>
      <c r="G2190">
        <v>0.85</v>
      </c>
      <c r="H2190">
        <v>6274345</v>
      </c>
      <c r="I2190">
        <v>94385545216</v>
      </c>
      <c r="J2190">
        <v>91.998999999999995</v>
      </c>
    </row>
    <row r="2191" spans="1:10" x14ac:dyDescent="0.45">
      <c r="B2191" t="s">
        <v>583</v>
      </c>
      <c r="C2191">
        <v>2014</v>
      </c>
    </row>
    <row r="2192" spans="1:10" x14ac:dyDescent="0.45">
      <c r="A2192" t="s">
        <v>285</v>
      </c>
      <c r="B2192" t="s">
        <v>286</v>
      </c>
      <c r="C2192">
        <v>2014</v>
      </c>
      <c r="D2192">
        <v>2.4729999999999999</v>
      </c>
      <c r="E2192">
        <v>4.05</v>
      </c>
      <c r="F2192">
        <v>1.03</v>
      </c>
      <c r="G2192">
        <v>0.56999999999999995</v>
      </c>
      <c r="H2192">
        <v>2095251</v>
      </c>
      <c r="I2192">
        <v>5134647808</v>
      </c>
      <c r="J2192">
        <v>4.3460000000000001</v>
      </c>
    </row>
    <row r="2193" spans="1:10" x14ac:dyDescent="0.45">
      <c r="A2193" t="s">
        <v>287</v>
      </c>
      <c r="B2193" t="s">
        <v>288</v>
      </c>
      <c r="C2193">
        <v>2014</v>
      </c>
      <c r="D2193">
        <v>0.82099999999999995</v>
      </c>
      <c r="E2193">
        <v>15.85</v>
      </c>
      <c r="F2193">
        <v>0.53</v>
      </c>
      <c r="G2193">
        <v>0.51</v>
      </c>
      <c r="H2193">
        <v>4519410</v>
      </c>
      <c r="I2193">
        <v>3843632128</v>
      </c>
      <c r="J2193">
        <v>4.8440000000000003</v>
      </c>
    </row>
    <row r="2194" spans="1:10" x14ac:dyDescent="0.45">
      <c r="A2194" t="s">
        <v>289</v>
      </c>
      <c r="B2194" t="s">
        <v>290</v>
      </c>
      <c r="C2194">
        <v>2014</v>
      </c>
      <c r="D2194">
        <v>60.601999999999997</v>
      </c>
      <c r="E2194">
        <v>92.39</v>
      </c>
      <c r="F2194">
        <v>28.34</v>
      </c>
      <c r="G2194">
        <v>1.82</v>
      </c>
      <c r="H2194">
        <v>6097767</v>
      </c>
      <c r="I2194">
        <v>59998892032</v>
      </c>
      <c r="J2194">
        <v>226.453</v>
      </c>
    </row>
    <row r="2195" spans="1:10" x14ac:dyDescent="0.45">
      <c r="A2195" t="s">
        <v>291</v>
      </c>
      <c r="B2195" t="s">
        <v>292</v>
      </c>
      <c r="C2195">
        <v>2014</v>
      </c>
      <c r="D2195">
        <v>0.161</v>
      </c>
      <c r="E2195">
        <v>0.18</v>
      </c>
      <c r="F2195">
        <v>0</v>
      </c>
      <c r="G2195">
        <v>0</v>
      </c>
      <c r="H2195">
        <v>37120</v>
      </c>
    </row>
    <row r="2196" spans="1:10" x14ac:dyDescent="0.45">
      <c r="A2196" t="s">
        <v>293</v>
      </c>
      <c r="B2196" t="s">
        <v>294</v>
      </c>
      <c r="C2196">
        <v>2014</v>
      </c>
      <c r="D2196">
        <v>12.855</v>
      </c>
      <c r="E2196">
        <v>18.29</v>
      </c>
      <c r="F2196">
        <v>3.48</v>
      </c>
      <c r="G2196">
        <v>4.5599999999999996</v>
      </c>
      <c r="H2196">
        <v>2994928</v>
      </c>
      <c r="I2196">
        <v>68128043008</v>
      </c>
      <c r="J2196">
        <v>61.162999999999997</v>
      </c>
    </row>
    <row r="2197" spans="1:10" x14ac:dyDescent="0.45">
      <c r="B2197" t="s">
        <v>561</v>
      </c>
      <c r="C2197">
        <v>2014</v>
      </c>
      <c r="D2197">
        <v>173.971</v>
      </c>
      <c r="E2197">
        <v>1881.93</v>
      </c>
      <c r="F2197">
        <v>529.66</v>
      </c>
      <c r="G2197">
        <v>299.99</v>
      </c>
      <c r="H2197">
        <v>579035766</v>
      </c>
      <c r="J2197">
        <v>856.59100000000001</v>
      </c>
    </row>
    <row r="2198" spans="1:10" x14ac:dyDescent="0.45">
      <c r="B2198" t="s">
        <v>562</v>
      </c>
      <c r="C2198">
        <v>2014</v>
      </c>
      <c r="D2198">
        <v>5021.7759999999998</v>
      </c>
      <c r="E2198">
        <v>9807.1</v>
      </c>
      <c r="F2198">
        <v>2485.84</v>
      </c>
      <c r="G2198">
        <v>834.68</v>
      </c>
      <c r="H2198">
        <v>3099123675</v>
      </c>
      <c r="J2198">
        <v>18111.313999999998</v>
      </c>
    </row>
    <row r="2199" spans="1:10" x14ac:dyDescent="0.45">
      <c r="A2199" t="s">
        <v>295</v>
      </c>
      <c r="B2199" t="s">
        <v>296</v>
      </c>
      <c r="C2199">
        <v>2014</v>
      </c>
      <c r="D2199">
        <v>9.8230000000000004</v>
      </c>
      <c r="E2199">
        <v>10.4</v>
      </c>
      <c r="F2199">
        <v>0.56000000000000005</v>
      </c>
      <c r="G2199">
        <v>0.36</v>
      </c>
      <c r="H2199">
        <v>556075</v>
      </c>
      <c r="I2199">
        <v>30743879680</v>
      </c>
      <c r="J2199">
        <v>44.274000000000001</v>
      </c>
    </row>
    <row r="2200" spans="1:10" x14ac:dyDescent="0.45">
      <c r="A2200" t="s">
        <v>563</v>
      </c>
      <c r="B2200" t="s">
        <v>297</v>
      </c>
      <c r="C2200">
        <v>2014</v>
      </c>
      <c r="D2200">
        <v>1.2929999999999999</v>
      </c>
      <c r="H2200">
        <v>604163</v>
      </c>
      <c r="J2200">
        <v>11.388</v>
      </c>
    </row>
    <row r="2201" spans="1:10" x14ac:dyDescent="0.45">
      <c r="A2201" t="s">
        <v>298</v>
      </c>
      <c r="B2201" t="s">
        <v>299</v>
      </c>
      <c r="C2201">
        <v>2014</v>
      </c>
      <c r="D2201">
        <v>3.1579999999999999</v>
      </c>
      <c r="E2201">
        <v>37.090000000000003</v>
      </c>
      <c r="F2201">
        <v>16.350000000000001</v>
      </c>
      <c r="G2201">
        <v>8.0399999999999991</v>
      </c>
      <c r="H2201">
        <v>24215980</v>
      </c>
      <c r="I2201">
        <v>31415408640</v>
      </c>
      <c r="J2201">
        <v>15.378</v>
      </c>
    </row>
    <row r="2202" spans="1:10" x14ac:dyDescent="0.45">
      <c r="A2202" t="s">
        <v>300</v>
      </c>
      <c r="B2202" t="s">
        <v>301</v>
      </c>
      <c r="C2202">
        <v>2014</v>
      </c>
      <c r="D2202">
        <v>1.0409999999999999</v>
      </c>
      <c r="E2202">
        <v>16.3</v>
      </c>
      <c r="F2202">
        <v>3.18</v>
      </c>
      <c r="G2202">
        <v>3.64</v>
      </c>
      <c r="H2202">
        <v>16477972</v>
      </c>
      <c r="I2202">
        <v>19988979712</v>
      </c>
      <c r="J2202">
        <v>9.9740000000000002</v>
      </c>
    </row>
    <row r="2203" spans="1:10" x14ac:dyDescent="0.45">
      <c r="A2203" t="s">
        <v>302</v>
      </c>
      <c r="B2203" t="s">
        <v>303</v>
      </c>
      <c r="C2203">
        <v>2014</v>
      </c>
      <c r="D2203">
        <v>245.05</v>
      </c>
      <c r="E2203">
        <v>188.05</v>
      </c>
      <c r="F2203">
        <v>42.32</v>
      </c>
      <c r="G2203">
        <v>10.34</v>
      </c>
      <c r="H2203">
        <v>30606454</v>
      </c>
      <c r="I2203">
        <v>638408589312</v>
      </c>
      <c r="J2203">
        <v>1097.615</v>
      </c>
    </row>
    <row r="2204" spans="1:10" x14ac:dyDescent="0.45">
      <c r="A2204" t="s">
        <v>304</v>
      </c>
      <c r="B2204" t="s">
        <v>305</v>
      </c>
      <c r="C2204">
        <v>2014</v>
      </c>
      <c r="D2204">
        <v>1.3149999999999999</v>
      </c>
      <c r="E2204">
        <v>1.62</v>
      </c>
      <c r="F2204">
        <v>0.11</v>
      </c>
      <c r="G2204">
        <v>0.01</v>
      </c>
      <c r="H2204">
        <v>416746</v>
      </c>
      <c r="J2204">
        <v>8.8170000000000002</v>
      </c>
    </row>
    <row r="2205" spans="1:10" x14ac:dyDescent="0.45">
      <c r="A2205" t="s">
        <v>306</v>
      </c>
      <c r="B2205" t="s">
        <v>307</v>
      </c>
      <c r="C2205">
        <v>2014</v>
      </c>
      <c r="D2205">
        <v>3.1360000000000001</v>
      </c>
      <c r="E2205">
        <v>33.159999999999997</v>
      </c>
      <c r="F2205">
        <v>17.86</v>
      </c>
      <c r="G2205">
        <v>11.45</v>
      </c>
      <c r="H2205">
        <v>17551824</v>
      </c>
      <c r="I2205">
        <v>22278942720</v>
      </c>
      <c r="J2205">
        <v>15.782999999999999</v>
      </c>
    </row>
    <row r="2206" spans="1:10" x14ac:dyDescent="0.45">
      <c r="A2206" t="s">
        <v>308</v>
      </c>
      <c r="B2206" t="s">
        <v>309</v>
      </c>
      <c r="C2206">
        <v>2014</v>
      </c>
      <c r="D2206">
        <v>2.3639999999999999</v>
      </c>
      <c r="E2206">
        <v>2.84</v>
      </c>
      <c r="F2206">
        <v>0.2</v>
      </c>
      <c r="G2206">
        <v>0.05</v>
      </c>
      <c r="H2206">
        <v>446449</v>
      </c>
      <c r="I2206">
        <v>11795842048</v>
      </c>
      <c r="J2206">
        <v>26.757000000000001</v>
      </c>
    </row>
    <row r="2207" spans="1:10" x14ac:dyDescent="0.45">
      <c r="A2207" t="s">
        <v>310</v>
      </c>
      <c r="B2207" t="s">
        <v>311</v>
      </c>
      <c r="C2207">
        <v>2014</v>
      </c>
      <c r="D2207">
        <v>0.14299999999999999</v>
      </c>
      <c r="E2207">
        <v>0.18</v>
      </c>
      <c r="F2207">
        <v>0.03</v>
      </c>
      <c r="G2207">
        <v>0</v>
      </c>
      <c r="H2207">
        <v>50440</v>
      </c>
    </row>
    <row r="2208" spans="1:10" x14ac:dyDescent="0.45">
      <c r="A2208" t="s">
        <v>313</v>
      </c>
      <c r="B2208" t="s">
        <v>314</v>
      </c>
      <c r="C2208">
        <v>2014</v>
      </c>
      <c r="D2208">
        <v>2.5659999999999998</v>
      </c>
      <c r="E2208">
        <v>12.34</v>
      </c>
      <c r="F2208">
        <v>6.44</v>
      </c>
      <c r="G2208">
        <v>2.95</v>
      </c>
      <c r="H2208">
        <v>3843181</v>
      </c>
      <c r="I2208">
        <v>12165303296</v>
      </c>
      <c r="J2208">
        <v>11.507999999999999</v>
      </c>
    </row>
    <row r="2209" spans="1:10" x14ac:dyDescent="0.45">
      <c r="A2209" t="s">
        <v>315</v>
      </c>
      <c r="B2209" t="s">
        <v>316</v>
      </c>
      <c r="C2209">
        <v>2014</v>
      </c>
      <c r="D2209">
        <v>4.2060000000000004</v>
      </c>
      <c r="E2209">
        <v>6.33</v>
      </c>
      <c r="F2209">
        <v>1.83</v>
      </c>
      <c r="G2209">
        <v>0.25</v>
      </c>
      <c r="H2209">
        <v>1292112</v>
      </c>
      <c r="I2209">
        <v>23718518784</v>
      </c>
      <c r="J2209">
        <v>22.753</v>
      </c>
    </row>
    <row r="2210" spans="1:10" x14ac:dyDescent="0.45">
      <c r="A2210" t="s">
        <v>318</v>
      </c>
      <c r="B2210" t="s">
        <v>319</v>
      </c>
      <c r="C2210">
        <v>2014</v>
      </c>
      <c r="D2210">
        <v>484.11399999999998</v>
      </c>
      <c r="E2210">
        <v>673.09</v>
      </c>
      <c r="F2210">
        <v>136.75</v>
      </c>
      <c r="G2210">
        <v>42.27</v>
      </c>
      <c r="H2210">
        <v>118755888</v>
      </c>
      <c r="I2210">
        <v>1851266170880</v>
      </c>
      <c r="J2210">
        <v>2227.5079999999998</v>
      </c>
    </row>
    <row r="2211" spans="1:10" x14ac:dyDescent="0.45">
      <c r="A2211" t="s">
        <v>564</v>
      </c>
      <c r="B2211" t="s">
        <v>320</v>
      </c>
      <c r="C2211">
        <v>2014</v>
      </c>
      <c r="D2211">
        <v>0.13600000000000001</v>
      </c>
      <c r="E2211">
        <v>0.19</v>
      </c>
      <c r="F2211">
        <v>0.05</v>
      </c>
      <c r="G2211">
        <v>0.03</v>
      </c>
      <c r="H2211">
        <v>109039</v>
      </c>
      <c r="J2211">
        <v>0.67400000000000004</v>
      </c>
    </row>
    <row r="2212" spans="1:10" x14ac:dyDescent="0.45">
      <c r="B2212" t="s">
        <v>565</v>
      </c>
      <c r="C2212">
        <v>2014</v>
      </c>
      <c r="D2212">
        <v>2390.5749999999998</v>
      </c>
    </row>
    <row r="2213" spans="1:10" x14ac:dyDescent="0.45">
      <c r="A2213" t="s">
        <v>321</v>
      </c>
      <c r="B2213" t="s">
        <v>322</v>
      </c>
      <c r="C2213">
        <v>2014</v>
      </c>
      <c r="D2213">
        <v>4.7590000000000003</v>
      </c>
      <c r="E2213">
        <v>11.96</v>
      </c>
      <c r="F2213">
        <v>3.47</v>
      </c>
      <c r="G2213">
        <v>1.02</v>
      </c>
      <c r="H2213">
        <v>3338338</v>
      </c>
      <c r="I2213">
        <v>20658520064</v>
      </c>
      <c r="J2213">
        <v>42.597999999999999</v>
      </c>
    </row>
    <row r="2214" spans="1:10" x14ac:dyDescent="0.45">
      <c r="A2214" t="s">
        <v>567</v>
      </c>
      <c r="B2214" t="s">
        <v>566</v>
      </c>
      <c r="C2214">
        <v>2014</v>
      </c>
      <c r="H2214">
        <v>36133</v>
      </c>
    </row>
    <row r="2215" spans="1:10" x14ac:dyDescent="0.45">
      <c r="A2215" t="s">
        <v>323</v>
      </c>
      <c r="B2215" t="s">
        <v>324</v>
      </c>
      <c r="C2215">
        <v>2014</v>
      </c>
      <c r="D2215">
        <v>29.626000000000001</v>
      </c>
      <c r="E2215">
        <v>67.58</v>
      </c>
      <c r="F2215">
        <v>14.29</v>
      </c>
      <c r="G2215">
        <v>12.28</v>
      </c>
      <c r="H2215">
        <v>2902826</v>
      </c>
      <c r="I2215">
        <v>36271697920</v>
      </c>
      <c r="J2215">
        <v>57.183999999999997</v>
      </c>
    </row>
    <row r="2216" spans="1:10" x14ac:dyDescent="0.45">
      <c r="A2216" t="s">
        <v>325</v>
      </c>
      <c r="B2216" t="s">
        <v>326</v>
      </c>
      <c r="C2216">
        <v>2014</v>
      </c>
      <c r="D2216">
        <v>2.1070000000000002</v>
      </c>
      <c r="E2216">
        <v>3.55</v>
      </c>
      <c r="F2216">
        <v>0.82</v>
      </c>
      <c r="G2216">
        <v>0.16</v>
      </c>
      <c r="H2216">
        <v>634301</v>
      </c>
      <c r="I2216">
        <v>10205667328</v>
      </c>
      <c r="J2216">
        <v>12.962</v>
      </c>
    </row>
    <row r="2217" spans="1:10" x14ac:dyDescent="0.45">
      <c r="A2217" t="s">
        <v>327</v>
      </c>
      <c r="B2217" t="s">
        <v>328</v>
      </c>
      <c r="C2217">
        <v>2014</v>
      </c>
      <c r="D2217">
        <v>4.8000000000000001E-2</v>
      </c>
      <c r="H2217">
        <v>5075</v>
      </c>
      <c r="J2217">
        <v>0.21299999999999999</v>
      </c>
    </row>
    <row r="2218" spans="1:10" x14ac:dyDescent="0.45">
      <c r="A2218" t="s">
        <v>329</v>
      </c>
      <c r="B2218" t="s">
        <v>330</v>
      </c>
      <c r="C2218">
        <v>2014</v>
      </c>
      <c r="D2218">
        <v>57.174999999999997</v>
      </c>
      <c r="E2218">
        <v>77.739999999999995</v>
      </c>
      <c r="F2218">
        <v>11.43</v>
      </c>
      <c r="G2218">
        <v>8.67</v>
      </c>
      <c r="H2218">
        <v>34248608</v>
      </c>
      <c r="I2218">
        <v>262911197184</v>
      </c>
      <c r="J2218">
        <v>217.02500000000001</v>
      </c>
    </row>
    <row r="2219" spans="1:10" x14ac:dyDescent="0.45">
      <c r="A2219" t="s">
        <v>331</v>
      </c>
      <c r="B2219" t="s">
        <v>332</v>
      </c>
      <c r="C2219">
        <v>2014</v>
      </c>
      <c r="D2219">
        <v>8.1219999999999999</v>
      </c>
      <c r="E2219">
        <v>99.99</v>
      </c>
      <c r="F2219">
        <v>26.9</v>
      </c>
      <c r="G2219">
        <v>22.01</v>
      </c>
      <c r="H2219">
        <v>26038704</v>
      </c>
      <c r="I2219">
        <v>24796993536</v>
      </c>
      <c r="J2219">
        <v>77.781999999999996</v>
      </c>
    </row>
    <row r="2220" spans="1:10" x14ac:dyDescent="0.45">
      <c r="A2220" t="s">
        <v>333</v>
      </c>
      <c r="B2220" t="s">
        <v>334</v>
      </c>
      <c r="C2220">
        <v>2014</v>
      </c>
      <c r="D2220">
        <v>15.849</v>
      </c>
      <c r="E2220">
        <v>219.88</v>
      </c>
      <c r="F2220">
        <v>72.599999999999994</v>
      </c>
      <c r="G2220">
        <v>25.88</v>
      </c>
      <c r="H2220">
        <v>51072436</v>
      </c>
      <c r="I2220">
        <v>247629414400</v>
      </c>
      <c r="J2220">
        <v>120.965</v>
      </c>
    </row>
    <row r="2221" spans="1:10" x14ac:dyDescent="0.45">
      <c r="A2221" t="s">
        <v>335</v>
      </c>
      <c r="B2221" t="s">
        <v>336</v>
      </c>
      <c r="C2221">
        <v>2014</v>
      </c>
      <c r="D2221">
        <v>3.6779999999999999</v>
      </c>
      <c r="E2221">
        <v>22.16</v>
      </c>
      <c r="F2221">
        <v>4.45</v>
      </c>
      <c r="G2221">
        <v>3.01</v>
      </c>
      <c r="H2221">
        <v>2243008</v>
      </c>
      <c r="I2221">
        <v>21637730304</v>
      </c>
      <c r="J2221">
        <v>21.838000000000001</v>
      </c>
    </row>
    <row r="2222" spans="1:10" x14ac:dyDescent="0.45">
      <c r="A2222" t="s">
        <v>337</v>
      </c>
      <c r="B2222" t="s">
        <v>338</v>
      </c>
      <c r="C2222">
        <v>2014</v>
      </c>
      <c r="D2222">
        <v>5.0999999999999997E-2</v>
      </c>
      <c r="E2222">
        <v>0.06</v>
      </c>
      <c r="F2222">
        <v>0</v>
      </c>
      <c r="G2222">
        <v>0</v>
      </c>
      <c r="H2222">
        <v>10965</v>
      </c>
      <c r="J2222">
        <v>0.312</v>
      </c>
    </row>
    <row r="2223" spans="1:10" x14ac:dyDescent="0.45">
      <c r="A2223" t="s">
        <v>339</v>
      </c>
      <c r="B2223" t="s">
        <v>340</v>
      </c>
      <c r="C2223">
        <v>2014</v>
      </c>
      <c r="D2223">
        <v>7.5910000000000002</v>
      </c>
      <c r="E2223">
        <v>39.68</v>
      </c>
      <c r="F2223">
        <v>23.17</v>
      </c>
      <c r="G2223">
        <v>6.88</v>
      </c>
      <c r="H2223">
        <v>27462110</v>
      </c>
      <c r="I2223">
        <v>68540932096</v>
      </c>
      <c r="J2223">
        <v>30.193000000000001</v>
      </c>
    </row>
    <row r="2224" spans="1:10" x14ac:dyDescent="0.45">
      <c r="A2224" t="s">
        <v>341</v>
      </c>
      <c r="B2224" t="s">
        <v>342</v>
      </c>
      <c r="C2224">
        <v>2014</v>
      </c>
      <c r="D2224">
        <v>157.46799999999999</v>
      </c>
      <c r="E2224">
        <v>185.15</v>
      </c>
      <c r="F2224">
        <v>17.18</v>
      </c>
      <c r="G2224">
        <v>8.9</v>
      </c>
      <c r="H2224">
        <v>16954080</v>
      </c>
      <c r="I2224">
        <v>745517678592</v>
      </c>
      <c r="J2224">
        <v>1016.331</v>
      </c>
    </row>
    <row r="2225" spans="1:10" x14ac:dyDescent="0.45">
      <c r="A2225" t="s">
        <v>343</v>
      </c>
      <c r="B2225" t="s">
        <v>344</v>
      </c>
      <c r="C2225">
        <v>2014</v>
      </c>
      <c r="D2225">
        <v>5.0090000000000003</v>
      </c>
      <c r="H2225">
        <v>280805</v>
      </c>
      <c r="J2225">
        <v>19.215</v>
      </c>
    </row>
    <row r="2226" spans="1:10" x14ac:dyDescent="0.45">
      <c r="A2226" t="s">
        <v>345</v>
      </c>
      <c r="B2226" t="s">
        <v>346</v>
      </c>
      <c r="C2226">
        <v>2014</v>
      </c>
      <c r="D2226">
        <v>35.438000000000002</v>
      </c>
      <c r="E2226">
        <v>67.41</v>
      </c>
      <c r="F2226">
        <v>34.1</v>
      </c>
      <c r="G2226">
        <v>15.23</v>
      </c>
      <c r="H2226">
        <v>4514198</v>
      </c>
      <c r="I2226">
        <v>149075263488</v>
      </c>
      <c r="J2226">
        <v>250.67699999999999</v>
      </c>
    </row>
    <row r="2227" spans="1:10" x14ac:dyDescent="0.45">
      <c r="A2227" t="s">
        <v>347</v>
      </c>
      <c r="B2227" t="s">
        <v>348</v>
      </c>
      <c r="C2227">
        <v>2014</v>
      </c>
      <c r="D2227">
        <v>4.7450000000000001</v>
      </c>
      <c r="E2227">
        <v>28.36</v>
      </c>
      <c r="F2227">
        <v>8.9</v>
      </c>
      <c r="G2227">
        <v>3.3</v>
      </c>
      <c r="H2227">
        <v>6208680</v>
      </c>
      <c r="I2227">
        <v>27402565632</v>
      </c>
      <c r="J2227">
        <v>25.914000000000001</v>
      </c>
    </row>
    <row r="2228" spans="1:10" x14ac:dyDescent="0.45">
      <c r="A2228" t="s">
        <v>349</v>
      </c>
      <c r="B2228" t="s">
        <v>350</v>
      </c>
      <c r="C2228">
        <v>2014</v>
      </c>
      <c r="D2228">
        <v>2.2559999999999998</v>
      </c>
      <c r="E2228">
        <v>35.869999999999997</v>
      </c>
      <c r="F2228">
        <v>21.93</v>
      </c>
      <c r="G2228">
        <v>10.11</v>
      </c>
      <c r="H2228">
        <v>19372012</v>
      </c>
      <c r="I2228">
        <v>16617681920</v>
      </c>
      <c r="J2228">
        <v>9.8149999999999995</v>
      </c>
    </row>
    <row r="2229" spans="1:10" x14ac:dyDescent="0.45">
      <c r="A2229" t="s">
        <v>351</v>
      </c>
      <c r="B2229" t="s">
        <v>352</v>
      </c>
      <c r="C2229">
        <v>2014</v>
      </c>
      <c r="D2229">
        <v>122.98</v>
      </c>
      <c r="E2229">
        <v>352.27</v>
      </c>
      <c r="F2229">
        <v>145.06</v>
      </c>
      <c r="G2229">
        <v>36.04</v>
      </c>
      <c r="H2229">
        <v>179379024</v>
      </c>
      <c r="I2229">
        <v>1021285564416</v>
      </c>
      <c r="J2229">
        <v>485.73399999999998</v>
      </c>
    </row>
    <row r="2230" spans="1:10" x14ac:dyDescent="0.45">
      <c r="A2230" t="s">
        <v>353</v>
      </c>
      <c r="B2230" t="s">
        <v>354</v>
      </c>
      <c r="C2230">
        <v>2014</v>
      </c>
      <c r="D2230">
        <v>1.0999999999999999E-2</v>
      </c>
      <c r="E2230">
        <v>0</v>
      </c>
      <c r="F2230">
        <v>0</v>
      </c>
      <c r="G2230">
        <v>0</v>
      </c>
      <c r="H2230">
        <v>1858</v>
      </c>
      <c r="J2230">
        <v>2.9000000000000001E-2</v>
      </c>
    </row>
    <row r="2231" spans="1:10" x14ac:dyDescent="0.45">
      <c r="B2231" t="s">
        <v>568</v>
      </c>
      <c r="C2231">
        <v>2014</v>
      </c>
      <c r="D2231">
        <v>21546.1</v>
      </c>
    </row>
    <row r="2232" spans="1:10" x14ac:dyDescent="0.45">
      <c r="B2232" t="s">
        <v>355</v>
      </c>
      <c r="C2232">
        <v>2014</v>
      </c>
      <c r="D2232">
        <v>6755.3190000000004</v>
      </c>
      <c r="E2232">
        <v>7621.26</v>
      </c>
      <c r="F2232">
        <v>1009.29</v>
      </c>
      <c r="G2232">
        <v>370.7</v>
      </c>
      <c r="H2232">
        <v>565486685</v>
      </c>
      <c r="J2232">
        <v>32878.311999999998</v>
      </c>
    </row>
    <row r="2233" spans="1:10" x14ac:dyDescent="0.45">
      <c r="B2233" t="s">
        <v>569</v>
      </c>
      <c r="C2233">
        <v>2014</v>
      </c>
      <c r="D2233">
        <v>6579.7359999999999</v>
      </c>
    </row>
    <row r="2234" spans="1:10" x14ac:dyDescent="0.45">
      <c r="B2234" t="s">
        <v>356</v>
      </c>
      <c r="C2234">
        <v>2014</v>
      </c>
      <c r="D2234">
        <v>1226.6379999999999</v>
      </c>
    </row>
    <row r="2235" spans="1:10" x14ac:dyDescent="0.45">
      <c r="A2235" t="s">
        <v>357</v>
      </c>
      <c r="B2235" t="s">
        <v>358</v>
      </c>
      <c r="C2235">
        <v>2014</v>
      </c>
      <c r="D2235">
        <v>30.544</v>
      </c>
      <c r="E2235">
        <v>57.37</v>
      </c>
      <c r="F2235">
        <v>17.45</v>
      </c>
      <c r="G2235">
        <v>3.18</v>
      </c>
      <c r="H2235">
        <v>25126140</v>
      </c>
      <c r="I2235">
        <v>44518469632</v>
      </c>
      <c r="J2235">
        <v>111.505</v>
      </c>
    </row>
    <row r="2236" spans="1:10" x14ac:dyDescent="0.45">
      <c r="A2236" t="s">
        <v>359</v>
      </c>
      <c r="B2236" t="s">
        <v>360</v>
      </c>
      <c r="C2236">
        <v>2014</v>
      </c>
      <c r="D2236">
        <v>7.2030000000000003</v>
      </c>
      <c r="E2236">
        <v>10.42</v>
      </c>
      <c r="F2236">
        <v>2.34</v>
      </c>
      <c r="G2236">
        <v>0.56000000000000005</v>
      </c>
      <c r="H2236">
        <v>2105293</v>
      </c>
      <c r="I2236">
        <v>25062699008</v>
      </c>
      <c r="J2236">
        <v>27.963999999999999</v>
      </c>
    </row>
    <row r="2237" spans="1:10" x14ac:dyDescent="0.45">
      <c r="A2237" t="s">
        <v>361</v>
      </c>
      <c r="B2237" t="s">
        <v>362</v>
      </c>
      <c r="C2237">
        <v>2014</v>
      </c>
      <c r="D2237">
        <v>44.957999999999998</v>
      </c>
      <c r="E2237">
        <v>34.61</v>
      </c>
      <c r="F2237">
        <v>4.62</v>
      </c>
      <c r="G2237">
        <v>3.47</v>
      </c>
      <c r="H2237">
        <v>5137926</v>
      </c>
      <c r="I2237">
        <v>422415695872</v>
      </c>
      <c r="J2237">
        <v>542.73800000000006</v>
      </c>
    </row>
    <row r="2238" spans="1:10" x14ac:dyDescent="0.45">
      <c r="B2238" t="s">
        <v>570</v>
      </c>
      <c r="C2238">
        <v>2014</v>
      </c>
      <c r="D2238">
        <v>12799.683000000001</v>
      </c>
    </row>
    <row r="2239" spans="1:10" x14ac:dyDescent="0.45">
      <c r="B2239" t="s">
        <v>584</v>
      </c>
      <c r="C2239">
        <v>2014</v>
      </c>
    </row>
    <row r="2240" spans="1:10" x14ac:dyDescent="0.45">
      <c r="B2240" t="s">
        <v>363</v>
      </c>
      <c r="C2240">
        <v>2014</v>
      </c>
      <c r="D2240">
        <v>443.79300000000001</v>
      </c>
      <c r="E2240">
        <v>696.08</v>
      </c>
      <c r="F2240">
        <v>200.89</v>
      </c>
      <c r="G2240">
        <v>93.95</v>
      </c>
      <c r="H2240">
        <v>39729340</v>
      </c>
      <c r="J2240">
        <v>1817.135</v>
      </c>
    </row>
    <row r="2241" spans="1:10" x14ac:dyDescent="0.45">
      <c r="B2241" t="s">
        <v>571</v>
      </c>
      <c r="C2241">
        <v>2014</v>
      </c>
      <c r="D2241">
        <v>437.13299999999998</v>
      </c>
    </row>
    <row r="2242" spans="1:10" x14ac:dyDescent="0.45">
      <c r="A2242" t="s">
        <v>364</v>
      </c>
      <c r="B2242" t="s">
        <v>365</v>
      </c>
      <c r="C2242">
        <v>2014</v>
      </c>
      <c r="D2242">
        <v>65.897000000000006</v>
      </c>
      <c r="E2242">
        <v>87.08</v>
      </c>
      <c r="F2242">
        <v>17.940000000000001</v>
      </c>
      <c r="G2242">
        <v>0.99</v>
      </c>
      <c r="H2242">
        <v>4009272</v>
      </c>
      <c r="I2242">
        <v>155313733632</v>
      </c>
      <c r="J2242">
        <v>315.798</v>
      </c>
    </row>
    <row r="2243" spans="1:10" x14ac:dyDescent="0.45">
      <c r="A2243" t="s">
        <v>366</v>
      </c>
      <c r="B2243" t="s">
        <v>367</v>
      </c>
      <c r="C2243">
        <v>2014</v>
      </c>
      <c r="D2243">
        <v>156.529</v>
      </c>
      <c r="E2243">
        <v>366.77</v>
      </c>
      <c r="F2243">
        <v>144.61000000000001</v>
      </c>
      <c r="G2243">
        <v>57.07</v>
      </c>
      <c r="H2243">
        <v>208251632</v>
      </c>
      <c r="I2243">
        <v>981580447744</v>
      </c>
      <c r="J2243">
        <v>775.93499999999995</v>
      </c>
    </row>
    <row r="2244" spans="1:10" x14ac:dyDescent="0.45">
      <c r="A2244" t="s">
        <v>368</v>
      </c>
      <c r="B2244" t="s">
        <v>369</v>
      </c>
      <c r="C2244">
        <v>2014</v>
      </c>
      <c r="D2244">
        <v>0.22</v>
      </c>
      <c r="E2244">
        <v>0.24</v>
      </c>
      <c r="F2244">
        <v>0.02</v>
      </c>
      <c r="G2244">
        <v>0</v>
      </c>
      <c r="H2244">
        <v>17821</v>
      </c>
    </row>
    <row r="2245" spans="1:10" x14ac:dyDescent="0.45">
      <c r="A2245" t="s">
        <v>370</v>
      </c>
      <c r="B2245" t="s">
        <v>371</v>
      </c>
      <c r="C2245">
        <v>2014</v>
      </c>
      <c r="D2245">
        <v>2.8370000000000002</v>
      </c>
      <c r="H2245">
        <v>4380473</v>
      </c>
      <c r="I2245">
        <v>21084590080</v>
      </c>
      <c r="J2245">
        <v>16.504000000000001</v>
      </c>
    </row>
    <row r="2246" spans="1:10" x14ac:dyDescent="0.45">
      <c r="A2246" t="s">
        <v>372</v>
      </c>
      <c r="B2246" t="s">
        <v>373</v>
      </c>
      <c r="C2246">
        <v>2014</v>
      </c>
      <c r="D2246">
        <v>10.855</v>
      </c>
      <c r="E2246">
        <v>21.83</v>
      </c>
      <c r="F2246">
        <v>4.7300000000000004</v>
      </c>
      <c r="G2246">
        <v>1.27</v>
      </c>
      <c r="H2246">
        <v>3888795</v>
      </c>
      <c r="I2246">
        <v>71636836352</v>
      </c>
      <c r="J2246">
        <v>102.876</v>
      </c>
    </row>
    <row r="2247" spans="1:10" x14ac:dyDescent="0.45">
      <c r="B2247" t="s">
        <v>585</v>
      </c>
      <c r="C2247">
        <v>2014</v>
      </c>
    </row>
    <row r="2248" spans="1:10" x14ac:dyDescent="0.45">
      <c r="A2248" t="s">
        <v>375</v>
      </c>
      <c r="B2248" t="s">
        <v>376</v>
      </c>
      <c r="C2248">
        <v>2014</v>
      </c>
      <c r="D2248">
        <v>6.66</v>
      </c>
      <c r="E2248">
        <v>49.36</v>
      </c>
      <c r="F2248">
        <v>9.8699999999999992</v>
      </c>
      <c r="G2248">
        <v>1.72</v>
      </c>
      <c r="H2248">
        <v>8464159</v>
      </c>
      <c r="J2248">
        <v>23.838000000000001</v>
      </c>
    </row>
    <row r="2249" spans="1:10" x14ac:dyDescent="0.45">
      <c r="A2249" t="s">
        <v>377</v>
      </c>
      <c r="B2249" t="s">
        <v>378</v>
      </c>
      <c r="C2249">
        <v>2014</v>
      </c>
      <c r="D2249">
        <v>5.4580000000000002</v>
      </c>
      <c r="E2249">
        <v>114.29</v>
      </c>
      <c r="F2249">
        <v>29.11</v>
      </c>
      <c r="G2249">
        <v>10.24</v>
      </c>
      <c r="H2249">
        <v>6090727</v>
      </c>
      <c r="I2249">
        <v>56773791744</v>
      </c>
      <c r="J2249">
        <v>133.65799999999999</v>
      </c>
    </row>
    <row r="2250" spans="1:10" x14ac:dyDescent="0.45">
      <c r="A2250" t="s">
        <v>379</v>
      </c>
      <c r="B2250" t="s">
        <v>380</v>
      </c>
      <c r="C2250">
        <v>2014</v>
      </c>
      <c r="D2250">
        <v>49.387999999999998</v>
      </c>
      <c r="E2250">
        <v>183.8</v>
      </c>
      <c r="F2250">
        <v>31.22</v>
      </c>
      <c r="G2250">
        <v>9.69</v>
      </c>
      <c r="H2250">
        <v>30353956</v>
      </c>
      <c r="I2250">
        <v>337782210560</v>
      </c>
      <c r="J2250">
        <v>268.82900000000001</v>
      </c>
    </row>
    <row r="2251" spans="1:10" x14ac:dyDescent="0.45">
      <c r="A2251" t="s">
        <v>381</v>
      </c>
      <c r="B2251" t="s">
        <v>382</v>
      </c>
      <c r="C2251">
        <v>2014</v>
      </c>
      <c r="D2251">
        <v>101.48399999999999</v>
      </c>
      <c r="E2251">
        <v>186.22</v>
      </c>
      <c r="F2251">
        <v>64.53</v>
      </c>
      <c r="G2251">
        <v>12.97</v>
      </c>
      <c r="H2251">
        <v>101325208</v>
      </c>
      <c r="I2251">
        <v>711518781440</v>
      </c>
      <c r="J2251">
        <v>405.57900000000001</v>
      </c>
    </row>
    <row r="2252" spans="1:10" x14ac:dyDescent="0.45">
      <c r="A2252" t="s">
        <v>383</v>
      </c>
      <c r="B2252" t="s">
        <v>384</v>
      </c>
      <c r="C2252">
        <v>2014</v>
      </c>
      <c r="D2252">
        <v>309.58199999999999</v>
      </c>
      <c r="E2252">
        <v>335.81</v>
      </c>
      <c r="F2252">
        <v>30.24</v>
      </c>
      <c r="G2252">
        <v>22.39</v>
      </c>
      <c r="H2252">
        <v>38581880</v>
      </c>
      <c r="I2252">
        <v>893604462592</v>
      </c>
      <c r="J2252">
        <v>1100.944</v>
      </c>
    </row>
    <row r="2253" spans="1:10" x14ac:dyDescent="0.45">
      <c r="A2253" t="s">
        <v>385</v>
      </c>
      <c r="B2253" t="s">
        <v>386</v>
      </c>
      <c r="C2253">
        <v>2014</v>
      </c>
      <c r="D2253">
        <v>47.884999999999998</v>
      </c>
      <c r="E2253">
        <v>62.56</v>
      </c>
      <c r="F2253">
        <v>11.46</v>
      </c>
      <c r="G2253">
        <v>3.25</v>
      </c>
      <c r="H2253">
        <v>10408379</v>
      </c>
      <c r="I2253">
        <v>252484943872</v>
      </c>
      <c r="J2253">
        <v>297.68099999999998</v>
      </c>
    </row>
    <row r="2254" spans="1:10" x14ac:dyDescent="0.45">
      <c r="A2254" t="s">
        <v>387</v>
      </c>
      <c r="B2254" t="s">
        <v>388</v>
      </c>
      <c r="C2254">
        <v>2014</v>
      </c>
      <c r="H2254">
        <v>3560008</v>
      </c>
      <c r="I2254">
        <v>122937262080</v>
      </c>
      <c r="J2254">
        <v>93.823999999999998</v>
      </c>
    </row>
    <row r="2255" spans="1:10" x14ac:dyDescent="0.45">
      <c r="A2255" t="s">
        <v>389</v>
      </c>
      <c r="B2255" t="s">
        <v>390</v>
      </c>
      <c r="C2255">
        <v>2014</v>
      </c>
      <c r="D2255">
        <v>91.177999999999997</v>
      </c>
      <c r="E2255">
        <v>113.52</v>
      </c>
      <c r="F2255">
        <v>30.29</v>
      </c>
      <c r="G2255">
        <v>0.53</v>
      </c>
      <c r="H2255">
        <v>2214471</v>
      </c>
      <c r="I2255">
        <v>357207343104</v>
      </c>
      <c r="J2255">
        <v>519.37800000000004</v>
      </c>
    </row>
    <row r="2256" spans="1:10" x14ac:dyDescent="0.45">
      <c r="A2256" t="s">
        <v>392</v>
      </c>
      <c r="B2256" t="s">
        <v>393</v>
      </c>
      <c r="C2256">
        <v>2014</v>
      </c>
      <c r="D2256">
        <v>79.126999999999995</v>
      </c>
      <c r="E2256">
        <v>-186.66</v>
      </c>
      <c r="F2256">
        <v>17.18</v>
      </c>
      <c r="G2256">
        <v>8.35</v>
      </c>
      <c r="H2256">
        <v>19995836</v>
      </c>
      <c r="I2256">
        <v>363278368768</v>
      </c>
      <c r="J2256">
        <v>380.50700000000001</v>
      </c>
    </row>
    <row r="2257" spans="1:10" x14ac:dyDescent="0.45">
      <c r="A2257" t="s">
        <v>394</v>
      </c>
      <c r="B2257" t="s">
        <v>395</v>
      </c>
      <c r="C2257">
        <v>2014</v>
      </c>
      <c r="D2257">
        <v>1639.9590000000001</v>
      </c>
      <c r="E2257">
        <v>1607.17</v>
      </c>
      <c r="F2257">
        <v>566.14</v>
      </c>
      <c r="G2257">
        <v>64.92</v>
      </c>
      <c r="H2257">
        <v>144285072</v>
      </c>
      <c r="I2257">
        <v>3559951171584</v>
      </c>
      <c r="J2257">
        <v>8057.55</v>
      </c>
    </row>
    <row r="2258" spans="1:10" x14ac:dyDescent="0.45">
      <c r="A2258" t="s">
        <v>396</v>
      </c>
      <c r="B2258" t="s">
        <v>397</v>
      </c>
      <c r="C2258">
        <v>2014</v>
      </c>
      <c r="D2258">
        <v>0.83</v>
      </c>
      <c r="E2258">
        <v>6.49</v>
      </c>
      <c r="F2258">
        <v>2.36</v>
      </c>
      <c r="G2258">
        <v>1.7</v>
      </c>
      <c r="H2258">
        <v>11368450</v>
      </c>
      <c r="I2258">
        <v>17604784128</v>
      </c>
      <c r="J2258">
        <v>4.5860000000000003</v>
      </c>
    </row>
    <row r="2259" spans="1:10" x14ac:dyDescent="0.45">
      <c r="B2259" t="s">
        <v>586</v>
      </c>
      <c r="C2259">
        <v>2014</v>
      </c>
    </row>
    <row r="2260" spans="1:10" x14ac:dyDescent="0.45">
      <c r="A2260" t="s">
        <v>399</v>
      </c>
      <c r="B2260" t="s">
        <v>400</v>
      </c>
      <c r="C2260">
        <v>2014</v>
      </c>
      <c r="D2260">
        <v>1.0999999999999999E-2</v>
      </c>
      <c r="H2260">
        <v>5480</v>
      </c>
      <c r="J2260">
        <v>4.2999999999999997E-2</v>
      </c>
    </row>
    <row r="2261" spans="1:10" x14ac:dyDescent="0.45">
      <c r="A2261" t="s">
        <v>401</v>
      </c>
      <c r="B2261" t="s">
        <v>402</v>
      </c>
      <c r="C2261">
        <v>2014</v>
      </c>
      <c r="D2261">
        <v>0.23100000000000001</v>
      </c>
      <c r="E2261">
        <v>0.32</v>
      </c>
      <c r="F2261">
        <v>0.08</v>
      </c>
      <c r="G2261">
        <v>0.01</v>
      </c>
      <c r="H2261">
        <v>47816</v>
      </c>
      <c r="J2261">
        <v>1.044</v>
      </c>
    </row>
    <row r="2262" spans="1:10" x14ac:dyDescent="0.45">
      <c r="A2262" t="s">
        <v>403</v>
      </c>
      <c r="B2262" t="s">
        <v>404</v>
      </c>
      <c r="C2262">
        <v>2014</v>
      </c>
      <c r="D2262">
        <v>0.48399999999999999</v>
      </c>
      <c r="E2262">
        <v>0.68</v>
      </c>
      <c r="F2262">
        <v>0.26</v>
      </c>
      <c r="G2262">
        <v>0.03</v>
      </c>
      <c r="H2262">
        <v>174814</v>
      </c>
      <c r="I2262">
        <v>1635704960</v>
      </c>
      <c r="J2262">
        <v>1.829</v>
      </c>
    </row>
    <row r="2263" spans="1:10" x14ac:dyDescent="0.45">
      <c r="A2263" t="s">
        <v>405</v>
      </c>
      <c r="B2263" t="s">
        <v>406</v>
      </c>
      <c r="C2263">
        <v>2014</v>
      </c>
      <c r="D2263">
        <v>6.6000000000000003E-2</v>
      </c>
      <c r="H2263">
        <v>6013</v>
      </c>
      <c r="J2263">
        <v>0.39900000000000002</v>
      </c>
    </row>
    <row r="2264" spans="1:10" x14ac:dyDescent="0.45">
      <c r="A2264" t="s">
        <v>407</v>
      </c>
      <c r="B2264" t="s">
        <v>408</v>
      </c>
      <c r="C2264">
        <v>2014</v>
      </c>
      <c r="D2264">
        <v>0.253</v>
      </c>
      <c r="E2264">
        <v>0.35</v>
      </c>
      <c r="F2264">
        <v>7.0000000000000007E-2</v>
      </c>
      <c r="G2264">
        <v>0.01</v>
      </c>
      <c r="H2264">
        <v>106934</v>
      </c>
      <c r="J2264">
        <v>0.97099999999999997</v>
      </c>
    </row>
    <row r="2265" spans="1:10" x14ac:dyDescent="0.45">
      <c r="A2265" t="s">
        <v>409</v>
      </c>
      <c r="B2265" t="s">
        <v>410</v>
      </c>
      <c r="C2265">
        <v>2014</v>
      </c>
      <c r="D2265">
        <v>0.20200000000000001</v>
      </c>
      <c r="E2265">
        <v>0.67</v>
      </c>
      <c r="F2265">
        <v>0.28999999999999998</v>
      </c>
      <c r="G2265">
        <v>0.06</v>
      </c>
      <c r="H2265">
        <v>201769</v>
      </c>
      <c r="J2265">
        <v>1.2230000000000001</v>
      </c>
    </row>
    <row r="2266" spans="1:10" x14ac:dyDescent="0.45">
      <c r="A2266" t="s">
        <v>573</v>
      </c>
      <c r="B2266" t="s">
        <v>572</v>
      </c>
      <c r="C2266">
        <v>2014</v>
      </c>
      <c r="H2266">
        <v>33415</v>
      </c>
    </row>
    <row r="2267" spans="1:10" x14ac:dyDescent="0.45">
      <c r="A2267" t="s">
        <v>411</v>
      </c>
      <c r="B2267" t="s">
        <v>412</v>
      </c>
      <c r="C2267">
        <v>2014</v>
      </c>
      <c r="D2267">
        <v>0.128</v>
      </c>
      <c r="E2267">
        <v>0.37</v>
      </c>
      <c r="F2267">
        <v>0.01</v>
      </c>
      <c r="G2267">
        <v>0.01</v>
      </c>
      <c r="H2267">
        <v>197511</v>
      </c>
      <c r="I2267">
        <v>660060032</v>
      </c>
      <c r="J2267">
        <v>0.61599999999999999</v>
      </c>
    </row>
    <row r="2268" spans="1:10" x14ac:dyDescent="0.45">
      <c r="A2268" t="s">
        <v>413</v>
      </c>
      <c r="B2268" t="s">
        <v>414</v>
      </c>
      <c r="C2268">
        <v>2014</v>
      </c>
      <c r="D2268">
        <v>612.84199999999998</v>
      </c>
      <c r="E2268">
        <v>692.68</v>
      </c>
      <c r="F2268">
        <v>97.86</v>
      </c>
      <c r="G2268">
        <v>7.84</v>
      </c>
      <c r="H2268">
        <v>32125570</v>
      </c>
      <c r="I2268">
        <v>1550550827008</v>
      </c>
      <c r="J2268">
        <v>2931.7170000000001</v>
      </c>
    </row>
    <row r="2269" spans="1:10" x14ac:dyDescent="0.45">
      <c r="A2269" t="s">
        <v>415</v>
      </c>
      <c r="B2269" t="s">
        <v>416</v>
      </c>
      <c r="C2269">
        <v>2014</v>
      </c>
      <c r="D2269">
        <v>8.7240000000000002</v>
      </c>
      <c r="E2269">
        <v>29.01</v>
      </c>
      <c r="F2269">
        <v>9.9499999999999993</v>
      </c>
      <c r="G2269">
        <v>4.9800000000000004</v>
      </c>
      <c r="H2269">
        <v>13970314</v>
      </c>
      <c r="I2269">
        <v>33021583360</v>
      </c>
      <c r="J2269">
        <v>31.948</v>
      </c>
    </row>
    <row r="2270" spans="1:10" x14ac:dyDescent="0.45">
      <c r="A2270" t="s">
        <v>417</v>
      </c>
      <c r="B2270" t="s">
        <v>418</v>
      </c>
      <c r="C2270">
        <v>2014</v>
      </c>
      <c r="D2270">
        <v>37.207999999999998</v>
      </c>
      <c r="E2270">
        <v>52.36</v>
      </c>
      <c r="F2270">
        <v>11.39</v>
      </c>
      <c r="G2270">
        <v>4.1399999999999997</v>
      </c>
      <c r="H2270">
        <v>7543965</v>
      </c>
      <c r="I2270">
        <v>90886283264</v>
      </c>
      <c r="J2270">
        <v>169.54900000000001</v>
      </c>
    </row>
    <row r="2271" spans="1:10" x14ac:dyDescent="0.45">
      <c r="A2271" t="s">
        <v>419</v>
      </c>
      <c r="B2271" t="s">
        <v>420</v>
      </c>
      <c r="C2271">
        <v>2014</v>
      </c>
      <c r="D2271">
        <v>0.45800000000000002</v>
      </c>
      <c r="E2271">
        <v>0.59</v>
      </c>
      <c r="F2271">
        <v>0.09</v>
      </c>
      <c r="G2271">
        <v>0</v>
      </c>
      <c r="H2271">
        <v>98016</v>
      </c>
      <c r="I2271">
        <v>2231000064</v>
      </c>
      <c r="J2271">
        <v>4.3760000000000003</v>
      </c>
    </row>
    <row r="2272" spans="1:10" x14ac:dyDescent="0.45">
      <c r="A2272" t="s">
        <v>421</v>
      </c>
      <c r="B2272" t="s">
        <v>422</v>
      </c>
      <c r="C2272">
        <v>2014</v>
      </c>
      <c r="D2272">
        <v>1.129</v>
      </c>
      <c r="E2272">
        <v>9.73</v>
      </c>
      <c r="F2272">
        <v>3.87</v>
      </c>
      <c r="G2272">
        <v>1.28</v>
      </c>
      <c r="H2272">
        <v>7140700</v>
      </c>
      <c r="I2272">
        <v>11528208384</v>
      </c>
      <c r="J2272">
        <v>5.306</v>
      </c>
    </row>
    <row r="2273" spans="1:10" x14ac:dyDescent="0.45">
      <c r="A2273" t="s">
        <v>423</v>
      </c>
      <c r="B2273" t="s">
        <v>424</v>
      </c>
      <c r="C2273">
        <v>2014</v>
      </c>
      <c r="D2273">
        <v>52.109000000000002</v>
      </c>
      <c r="E2273">
        <v>60.61</v>
      </c>
      <c r="F2273">
        <v>3.72</v>
      </c>
      <c r="G2273">
        <v>8.06</v>
      </c>
      <c r="H2273">
        <v>5570505</v>
      </c>
      <c r="I2273">
        <v>365521141760</v>
      </c>
      <c r="J2273">
        <v>828.29200000000003</v>
      </c>
    </row>
    <row r="2274" spans="1:10" x14ac:dyDescent="0.45">
      <c r="A2274" t="s">
        <v>425</v>
      </c>
      <c r="B2274" t="s">
        <v>426</v>
      </c>
      <c r="C2274">
        <v>2014</v>
      </c>
      <c r="D2274">
        <v>0.72499999999999998</v>
      </c>
      <c r="H2274">
        <v>39124</v>
      </c>
    </row>
    <row r="2275" spans="1:10" x14ac:dyDescent="0.45">
      <c r="A2275" t="s">
        <v>427</v>
      </c>
      <c r="B2275" t="s">
        <v>428</v>
      </c>
      <c r="C2275">
        <v>2014</v>
      </c>
      <c r="D2275">
        <v>33.658999999999999</v>
      </c>
      <c r="E2275">
        <v>29.65</v>
      </c>
      <c r="F2275">
        <v>4.08</v>
      </c>
      <c r="G2275">
        <v>2.02</v>
      </c>
      <c r="H2275">
        <v>5419572</v>
      </c>
      <c r="I2275">
        <v>127551856640</v>
      </c>
      <c r="J2275">
        <v>181.12</v>
      </c>
    </row>
    <row r="2276" spans="1:10" x14ac:dyDescent="0.45">
      <c r="A2276" t="s">
        <v>429</v>
      </c>
      <c r="B2276" t="s">
        <v>430</v>
      </c>
      <c r="C2276">
        <v>2014</v>
      </c>
      <c r="D2276">
        <v>13.561</v>
      </c>
      <c r="E2276">
        <v>13.39</v>
      </c>
      <c r="F2276">
        <v>1.73</v>
      </c>
      <c r="G2276">
        <v>0.79</v>
      </c>
      <c r="H2276">
        <v>2074923</v>
      </c>
      <c r="I2276">
        <v>52794142720</v>
      </c>
      <c r="J2276">
        <v>82.971999999999994</v>
      </c>
    </row>
    <row r="2277" spans="1:10" x14ac:dyDescent="0.45">
      <c r="A2277" t="s">
        <v>431</v>
      </c>
      <c r="B2277" t="s">
        <v>432</v>
      </c>
      <c r="C2277">
        <v>2014</v>
      </c>
      <c r="D2277">
        <v>0.33</v>
      </c>
      <c r="E2277">
        <v>-17.02</v>
      </c>
      <c r="F2277">
        <v>0.37</v>
      </c>
      <c r="G2277">
        <v>0.02</v>
      </c>
      <c r="H2277">
        <v>597386</v>
      </c>
      <c r="J2277">
        <v>1.52</v>
      </c>
    </row>
    <row r="2278" spans="1:10" x14ac:dyDescent="0.45">
      <c r="A2278" t="s">
        <v>433</v>
      </c>
      <c r="B2278" t="s">
        <v>434</v>
      </c>
      <c r="C2278">
        <v>2014</v>
      </c>
      <c r="D2278">
        <v>0.63</v>
      </c>
      <c r="E2278">
        <v>43.05</v>
      </c>
      <c r="F2278">
        <v>18.28</v>
      </c>
      <c r="G2278">
        <v>6.55</v>
      </c>
      <c r="H2278">
        <v>13309236</v>
      </c>
      <c r="J2278">
        <v>3.4159999999999999</v>
      </c>
    </row>
    <row r="2279" spans="1:10" x14ac:dyDescent="0.45">
      <c r="A2279" t="s">
        <v>435</v>
      </c>
      <c r="B2279" t="s">
        <v>436</v>
      </c>
      <c r="C2279">
        <v>2014</v>
      </c>
      <c r="D2279">
        <v>471.86599999999999</v>
      </c>
      <c r="E2279">
        <v>561.55999999999995</v>
      </c>
      <c r="F2279">
        <v>74.180000000000007</v>
      </c>
      <c r="G2279">
        <v>19.53</v>
      </c>
      <c r="H2279">
        <v>54729556</v>
      </c>
      <c r="I2279">
        <v>648455192576</v>
      </c>
      <c r="J2279">
        <v>1445.511</v>
      </c>
    </row>
    <row r="2280" spans="1:10" x14ac:dyDescent="0.45">
      <c r="B2280" t="s">
        <v>437</v>
      </c>
      <c r="C2280">
        <v>2014</v>
      </c>
      <c r="D2280">
        <v>1228.4559999999999</v>
      </c>
      <c r="E2280">
        <v>3193.41</v>
      </c>
      <c r="F2280">
        <v>1021.01</v>
      </c>
      <c r="G2280">
        <v>305.04000000000002</v>
      </c>
      <c r="H2280">
        <v>409128901</v>
      </c>
      <c r="J2280">
        <v>7245.8010000000004</v>
      </c>
    </row>
    <row r="2281" spans="1:10" x14ac:dyDescent="0.45">
      <c r="B2281" t="s">
        <v>574</v>
      </c>
      <c r="C2281">
        <v>2014</v>
      </c>
      <c r="D2281">
        <v>1228.4559999999999</v>
      </c>
    </row>
    <row r="2282" spans="1:10" x14ac:dyDescent="0.45">
      <c r="A2282" t="s">
        <v>438</v>
      </c>
      <c r="B2282" t="s">
        <v>439</v>
      </c>
      <c r="C2282">
        <v>2014</v>
      </c>
      <c r="D2282">
        <v>629.36599999999999</v>
      </c>
      <c r="E2282">
        <v>611.96</v>
      </c>
      <c r="F2282">
        <v>22.95</v>
      </c>
      <c r="G2282">
        <v>9.61</v>
      </c>
      <c r="H2282">
        <v>50558044</v>
      </c>
      <c r="I2282">
        <v>1750416228352</v>
      </c>
      <c r="J2282">
        <v>3256.654</v>
      </c>
    </row>
    <row r="2283" spans="1:10" x14ac:dyDescent="0.45">
      <c r="A2283" t="s">
        <v>440</v>
      </c>
      <c r="B2283" t="s">
        <v>441</v>
      </c>
      <c r="C2283">
        <v>2014</v>
      </c>
      <c r="D2283">
        <v>1.5209999999999999</v>
      </c>
      <c r="E2283">
        <v>62.39</v>
      </c>
      <c r="F2283">
        <v>30.25</v>
      </c>
      <c r="G2283">
        <v>21.26</v>
      </c>
      <c r="H2283">
        <v>11213286</v>
      </c>
      <c r="J2283">
        <v>6.5309999999999997</v>
      </c>
    </row>
    <row r="2284" spans="1:10" x14ac:dyDescent="0.45">
      <c r="A2284" t="s">
        <v>442</v>
      </c>
      <c r="B2284" t="s">
        <v>443</v>
      </c>
      <c r="C2284">
        <v>2014</v>
      </c>
      <c r="D2284">
        <v>254.18</v>
      </c>
      <c r="E2284">
        <v>307.85000000000002</v>
      </c>
      <c r="F2284">
        <v>37.01</v>
      </c>
      <c r="G2284">
        <v>20.39</v>
      </c>
      <c r="H2284">
        <v>46464548</v>
      </c>
      <c r="I2284">
        <v>1450312204288</v>
      </c>
      <c r="J2284">
        <v>1555.5509999999999</v>
      </c>
    </row>
    <row r="2285" spans="1:10" x14ac:dyDescent="0.45">
      <c r="A2285" t="s">
        <v>444</v>
      </c>
      <c r="B2285" t="s">
        <v>445</v>
      </c>
      <c r="C2285">
        <v>2014</v>
      </c>
      <c r="D2285">
        <v>17.420000000000002</v>
      </c>
      <c r="E2285">
        <v>29.33</v>
      </c>
      <c r="F2285">
        <v>7.78</v>
      </c>
      <c r="G2285">
        <v>2.92</v>
      </c>
      <c r="H2285">
        <v>21239448</v>
      </c>
      <c r="I2285">
        <v>215248519168</v>
      </c>
      <c r="J2285">
        <v>85.122</v>
      </c>
    </row>
    <row r="2286" spans="1:10" x14ac:dyDescent="0.45">
      <c r="B2286" t="s">
        <v>587</v>
      </c>
      <c r="C2286">
        <v>2014</v>
      </c>
    </row>
    <row r="2287" spans="1:10" x14ac:dyDescent="0.45">
      <c r="A2287" t="s">
        <v>447</v>
      </c>
      <c r="B2287" t="s">
        <v>448</v>
      </c>
      <c r="C2287">
        <v>2014</v>
      </c>
      <c r="D2287">
        <v>17.536000000000001</v>
      </c>
      <c r="E2287">
        <v>121.25</v>
      </c>
      <c r="F2287">
        <v>54.7</v>
      </c>
      <c r="G2287">
        <v>27.73</v>
      </c>
      <c r="H2287">
        <v>37003248</v>
      </c>
      <c r="J2287">
        <v>88.025000000000006</v>
      </c>
    </row>
    <row r="2288" spans="1:10" x14ac:dyDescent="0.45">
      <c r="A2288" t="s">
        <v>449</v>
      </c>
      <c r="B2288" t="s">
        <v>450</v>
      </c>
      <c r="C2288">
        <v>2014</v>
      </c>
      <c r="D2288">
        <v>3.2010000000000001</v>
      </c>
      <c r="E2288">
        <v>12.37</v>
      </c>
      <c r="F2288">
        <v>1.38</v>
      </c>
      <c r="G2288">
        <v>0.2</v>
      </c>
      <c r="H2288">
        <v>569687</v>
      </c>
      <c r="J2288">
        <v>11.44</v>
      </c>
    </row>
    <row r="2289" spans="1:10" x14ac:dyDescent="0.45">
      <c r="A2289" t="s">
        <v>451</v>
      </c>
      <c r="B2289" t="s">
        <v>452</v>
      </c>
      <c r="C2289">
        <v>2014</v>
      </c>
      <c r="D2289">
        <v>43.472999999999999</v>
      </c>
      <c r="E2289">
        <v>33.44</v>
      </c>
      <c r="F2289">
        <v>5.4</v>
      </c>
      <c r="G2289">
        <v>5.86</v>
      </c>
      <c r="H2289">
        <v>9747507</v>
      </c>
      <c r="I2289">
        <v>411859910656</v>
      </c>
      <c r="J2289">
        <v>608.45799999999997</v>
      </c>
    </row>
    <row r="2290" spans="1:10" x14ac:dyDescent="0.45">
      <c r="A2290" t="s">
        <v>453</v>
      </c>
      <c r="B2290" t="s">
        <v>454</v>
      </c>
      <c r="C2290">
        <v>2014</v>
      </c>
      <c r="D2290">
        <v>39.228999999999999</v>
      </c>
      <c r="E2290">
        <v>47.48</v>
      </c>
      <c r="F2290">
        <v>5.28</v>
      </c>
      <c r="G2290">
        <v>2.5</v>
      </c>
      <c r="H2290">
        <v>8187792</v>
      </c>
      <c r="I2290">
        <v>495886106624</v>
      </c>
      <c r="J2290">
        <v>343.72800000000001</v>
      </c>
    </row>
    <row r="2291" spans="1:10" x14ac:dyDescent="0.45">
      <c r="A2291" t="s">
        <v>455</v>
      </c>
      <c r="B2291" t="s">
        <v>456</v>
      </c>
      <c r="C2291">
        <v>2014</v>
      </c>
      <c r="D2291">
        <v>30.943000000000001</v>
      </c>
      <c r="E2291">
        <v>45.61</v>
      </c>
      <c r="F2291">
        <v>14.3</v>
      </c>
      <c r="G2291">
        <v>3.38</v>
      </c>
      <c r="H2291">
        <v>20072232</v>
      </c>
      <c r="I2291">
        <v>66107252736</v>
      </c>
      <c r="J2291">
        <v>137.03299999999999</v>
      </c>
    </row>
    <row r="2292" spans="1:10" x14ac:dyDescent="0.45">
      <c r="A2292" t="s">
        <v>457</v>
      </c>
      <c r="B2292" t="s">
        <v>458</v>
      </c>
      <c r="C2292">
        <v>2014</v>
      </c>
      <c r="D2292">
        <v>276.37099999999998</v>
      </c>
      <c r="H2292">
        <v>23422504</v>
      </c>
      <c r="I2292">
        <v>960945848320</v>
      </c>
      <c r="J2292">
        <v>1344.9880000000001</v>
      </c>
    </row>
    <row r="2293" spans="1:10" x14ac:dyDescent="0.45">
      <c r="A2293" t="s">
        <v>459</v>
      </c>
      <c r="B2293" t="s">
        <v>460</v>
      </c>
      <c r="C2293">
        <v>2014</v>
      </c>
      <c r="D2293">
        <v>4.5999999999999996</v>
      </c>
      <c r="E2293">
        <v>11.42</v>
      </c>
      <c r="F2293">
        <v>5.0199999999999996</v>
      </c>
      <c r="G2293">
        <v>1.86</v>
      </c>
      <c r="H2293">
        <v>8326354</v>
      </c>
      <c r="I2293">
        <v>29249296384</v>
      </c>
      <c r="J2293">
        <v>63.164000000000001</v>
      </c>
    </row>
    <row r="2294" spans="1:10" x14ac:dyDescent="0.45">
      <c r="A2294" t="s">
        <v>461</v>
      </c>
      <c r="B2294" t="s">
        <v>462</v>
      </c>
      <c r="C2294">
        <v>2014</v>
      </c>
      <c r="D2294">
        <v>9.1980000000000004</v>
      </c>
      <c r="E2294">
        <v>135.79</v>
      </c>
      <c r="F2294">
        <v>44.67</v>
      </c>
      <c r="G2294">
        <v>29.08</v>
      </c>
      <c r="H2294">
        <v>50814552</v>
      </c>
      <c r="I2294">
        <v>124481503232</v>
      </c>
      <c r="J2294">
        <v>51.073</v>
      </c>
    </row>
    <row r="2295" spans="1:10" x14ac:dyDescent="0.45">
      <c r="A2295" t="s">
        <v>463</v>
      </c>
      <c r="B2295" t="s">
        <v>464</v>
      </c>
      <c r="C2295">
        <v>2014</v>
      </c>
      <c r="D2295">
        <v>272.488</v>
      </c>
      <c r="E2295">
        <v>393.21</v>
      </c>
      <c r="F2295">
        <v>81.64</v>
      </c>
      <c r="G2295">
        <v>23</v>
      </c>
      <c r="H2295">
        <v>69960944</v>
      </c>
      <c r="I2295">
        <v>975956344832</v>
      </c>
      <c r="J2295">
        <v>1350.9870000000001</v>
      </c>
    </row>
    <row r="2296" spans="1:10" x14ac:dyDescent="0.45">
      <c r="A2296" t="s">
        <v>467</v>
      </c>
      <c r="B2296" t="s">
        <v>468</v>
      </c>
      <c r="C2296">
        <v>2014</v>
      </c>
      <c r="D2296">
        <v>1.542</v>
      </c>
      <c r="E2296">
        <v>7.17</v>
      </c>
      <c r="F2296">
        <v>2.5299999999999998</v>
      </c>
      <c r="G2296">
        <v>1.54</v>
      </c>
      <c r="H2296">
        <v>7288381</v>
      </c>
      <c r="I2296">
        <v>9806233600</v>
      </c>
      <c r="J2296">
        <v>8.3279999999999994</v>
      </c>
    </row>
    <row r="2297" spans="1:10" x14ac:dyDescent="0.45">
      <c r="A2297" t="s">
        <v>469</v>
      </c>
      <c r="B2297" t="s">
        <v>470</v>
      </c>
      <c r="C2297">
        <v>2014</v>
      </c>
      <c r="D2297">
        <v>0.114</v>
      </c>
      <c r="E2297">
        <v>0.26</v>
      </c>
      <c r="F2297">
        <v>0.09</v>
      </c>
      <c r="G2297">
        <v>0.05</v>
      </c>
      <c r="H2297">
        <v>106639</v>
      </c>
      <c r="J2297">
        <v>0.54900000000000004</v>
      </c>
    </row>
    <row r="2298" spans="1:10" x14ac:dyDescent="0.45">
      <c r="A2298" t="s">
        <v>471</v>
      </c>
      <c r="B2298" t="s">
        <v>472</v>
      </c>
      <c r="C2298">
        <v>2014</v>
      </c>
      <c r="D2298">
        <v>46.892000000000003</v>
      </c>
      <c r="E2298">
        <v>33.89</v>
      </c>
      <c r="F2298">
        <v>8.8800000000000008</v>
      </c>
      <c r="G2298">
        <v>0.42</v>
      </c>
      <c r="H2298">
        <v>1450663</v>
      </c>
      <c r="I2298">
        <v>37742333952</v>
      </c>
      <c r="J2298">
        <v>229.113</v>
      </c>
    </row>
    <row r="2299" spans="1:10" x14ac:dyDescent="0.45">
      <c r="A2299" t="s">
        <v>473</v>
      </c>
      <c r="B2299" t="s">
        <v>474</v>
      </c>
      <c r="C2299">
        <v>2014</v>
      </c>
      <c r="D2299">
        <v>29.692</v>
      </c>
      <c r="E2299">
        <v>46.31</v>
      </c>
      <c r="F2299">
        <v>7.35</v>
      </c>
      <c r="G2299">
        <v>3.21</v>
      </c>
      <c r="H2299">
        <v>11428953</v>
      </c>
      <c r="I2299">
        <v>121400631296</v>
      </c>
      <c r="J2299">
        <v>108.65900000000001</v>
      </c>
    </row>
    <row r="2300" spans="1:10" x14ac:dyDescent="0.45">
      <c r="A2300" t="s">
        <v>475</v>
      </c>
      <c r="B2300" t="s">
        <v>476</v>
      </c>
      <c r="C2300">
        <v>2014</v>
      </c>
      <c r="D2300">
        <v>364.02800000000002</v>
      </c>
      <c r="E2300">
        <v>366.06</v>
      </c>
      <c r="F2300">
        <v>46.62</v>
      </c>
      <c r="G2300">
        <v>30.61</v>
      </c>
      <c r="H2300">
        <v>78112064</v>
      </c>
      <c r="I2300">
        <v>1570585313280</v>
      </c>
      <c r="J2300">
        <v>1462.1479999999999</v>
      </c>
    </row>
    <row r="2301" spans="1:10" x14ac:dyDescent="0.45">
      <c r="A2301" t="s">
        <v>477</v>
      </c>
      <c r="B2301" t="s">
        <v>478</v>
      </c>
      <c r="C2301">
        <v>2014</v>
      </c>
      <c r="D2301">
        <v>62.798999999999999</v>
      </c>
      <c r="E2301">
        <v>197.35</v>
      </c>
      <c r="F2301">
        <v>128.87</v>
      </c>
      <c r="G2301">
        <v>5.88</v>
      </c>
      <c r="H2301">
        <v>5663159</v>
      </c>
      <c r="I2301">
        <v>111420612608</v>
      </c>
      <c r="J2301">
        <v>278.03800000000001</v>
      </c>
    </row>
    <row r="2302" spans="1:10" x14ac:dyDescent="0.45">
      <c r="A2302" t="s">
        <v>479</v>
      </c>
      <c r="B2302" t="s">
        <v>480</v>
      </c>
      <c r="C2302">
        <v>2014</v>
      </c>
      <c r="D2302">
        <v>0.308</v>
      </c>
      <c r="H2302">
        <v>35014</v>
      </c>
      <c r="J2302">
        <v>0.82799999999999996</v>
      </c>
    </row>
    <row r="2303" spans="1:10" x14ac:dyDescent="0.45">
      <c r="A2303" t="s">
        <v>481</v>
      </c>
      <c r="B2303" t="s">
        <v>482</v>
      </c>
      <c r="C2303">
        <v>2014</v>
      </c>
      <c r="D2303">
        <v>1.0999999999999999E-2</v>
      </c>
      <c r="E2303">
        <v>0.02</v>
      </c>
      <c r="F2303">
        <v>0.01</v>
      </c>
      <c r="G2303">
        <v>0</v>
      </c>
      <c r="H2303">
        <v>10922</v>
      </c>
      <c r="J2303">
        <v>0</v>
      </c>
    </row>
    <row r="2304" spans="1:10" x14ac:dyDescent="0.45">
      <c r="A2304" t="s">
        <v>483</v>
      </c>
      <c r="B2304" t="s">
        <v>484</v>
      </c>
      <c r="C2304">
        <v>2014</v>
      </c>
      <c r="D2304">
        <v>4.09</v>
      </c>
      <c r="E2304">
        <v>48.13</v>
      </c>
      <c r="F2304">
        <v>18.59</v>
      </c>
      <c r="G2304">
        <v>11.1</v>
      </c>
      <c r="H2304">
        <v>36336544</v>
      </c>
      <c r="I2304">
        <v>70033965056</v>
      </c>
      <c r="J2304">
        <v>26.488</v>
      </c>
    </row>
    <row r="2305" spans="1:10" x14ac:dyDescent="0.45">
      <c r="A2305" t="s">
        <v>485</v>
      </c>
      <c r="B2305" t="s">
        <v>486</v>
      </c>
      <c r="C2305">
        <v>2014</v>
      </c>
      <c r="D2305">
        <v>257.63900000000001</v>
      </c>
      <c r="E2305">
        <v>293.99</v>
      </c>
      <c r="F2305">
        <v>35.729999999999997</v>
      </c>
      <c r="G2305">
        <v>25</v>
      </c>
      <c r="H2305">
        <v>45148072</v>
      </c>
      <c r="I2305">
        <v>441258901504</v>
      </c>
      <c r="J2305">
        <v>1208.3710000000001</v>
      </c>
    </row>
    <row r="2306" spans="1:10" x14ac:dyDescent="0.45">
      <c r="A2306" t="s">
        <v>487</v>
      </c>
      <c r="B2306" t="s">
        <v>488</v>
      </c>
      <c r="C2306">
        <v>2014</v>
      </c>
      <c r="D2306">
        <v>209.983</v>
      </c>
      <c r="E2306">
        <v>240.98</v>
      </c>
      <c r="F2306">
        <v>50.17</v>
      </c>
      <c r="G2306">
        <v>1.81</v>
      </c>
      <c r="H2306">
        <v>8835957</v>
      </c>
      <c r="I2306">
        <v>668160032768</v>
      </c>
      <c r="J2306">
        <v>1130.877</v>
      </c>
    </row>
    <row r="2307" spans="1:10" x14ac:dyDescent="0.45">
      <c r="A2307" t="s">
        <v>489</v>
      </c>
      <c r="B2307" t="s">
        <v>490</v>
      </c>
      <c r="C2307">
        <v>2014</v>
      </c>
      <c r="D2307">
        <v>438.80700000000002</v>
      </c>
      <c r="E2307">
        <v>528.21</v>
      </c>
      <c r="F2307">
        <v>52</v>
      </c>
      <c r="G2307">
        <v>29.3</v>
      </c>
      <c r="H2307">
        <v>64773504</v>
      </c>
      <c r="I2307">
        <v>2363952726016</v>
      </c>
      <c r="J2307">
        <v>2240.1120000000001</v>
      </c>
    </row>
    <row r="2308" spans="1:10" x14ac:dyDescent="0.45">
      <c r="A2308" t="s">
        <v>491</v>
      </c>
      <c r="B2308" t="s">
        <v>492</v>
      </c>
      <c r="C2308">
        <v>2014</v>
      </c>
      <c r="D2308">
        <v>5528.6809999999996</v>
      </c>
      <c r="E2308">
        <v>5816.48</v>
      </c>
      <c r="F2308">
        <v>699.9</v>
      </c>
      <c r="G2308">
        <v>259.33</v>
      </c>
      <c r="H2308">
        <v>322033952</v>
      </c>
      <c r="I2308">
        <v>16482662612992</v>
      </c>
      <c r="J2308">
        <v>25996.219000000001</v>
      </c>
    </row>
    <row r="2309" spans="1:10" x14ac:dyDescent="0.45">
      <c r="B2309" t="s">
        <v>575</v>
      </c>
      <c r="C2309">
        <v>2014</v>
      </c>
      <c r="D2309">
        <v>15514.623</v>
      </c>
      <c r="E2309">
        <v>19440.66</v>
      </c>
      <c r="F2309">
        <v>3496.02</v>
      </c>
      <c r="G2309">
        <v>1086.19</v>
      </c>
      <c r="H2309">
        <v>2444604237</v>
      </c>
      <c r="J2309">
        <v>59080.538999999997</v>
      </c>
    </row>
    <row r="2310" spans="1:10" x14ac:dyDescent="0.45">
      <c r="A2310" t="s">
        <v>493</v>
      </c>
      <c r="B2310" t="s">
        <v>494</v>
      </c>
      <c r="C2310">
        <v>2014</v>
      </c>
      <c r="D2310">
        <v>6.6840000000000002</v>
      </c>
      <c r="E2310">
        <v>30.08</v>
      </c>
      <c r="F2310">
        <v>21.52</v>
      </c>
      <c r="G2310">
        <v>8.1999999999999993</v>
      </c>
      <c r="H2310">
        <v>3391660</v>
      </c>
      <c r="I2310">
        <v>64374845440</v>
      </c>
      <c r="J2310">
        <v>64.683000000000007</v>
      </c>
    </row>
    <row r="2311" spans="1:10" x14ac:dyDescent="0.45">
      <c r="A2311" t="s">
        <v>495</v>
      </c>
      <c r="B2311" t="s">
        <v>496</v>
      </c>
      <c r="C2311">
        <v>2014</v>
      </c>
      <c r="D2311">
        <v>107.399</v>
      </c>
      <c r="E2311">
        <v>164.93</v>
      </c>
      <c r="F2311">
        <v>47.19</v>
      </c>
      <c r="G2311">
        <v>14.92</v>
      </c>
      <c r="H2311">
        <v>30446542</v>
      </c>
      <c r="I2311">
        <v>262824624128</v>
      </c>
      <c r="J2311">
        <v>563.81399999999996</v>
      </c>
    </row>
    <row r="2312" spans="1:10" x14ac:dyDescent="0.45">
      <c r="A2312" t="s">
        <v>497</v>
      </c>
      <c r="B2312" t="s">
        <v>498</v>
      </c>
      <c r="C2312">
        <v>2014</v>
      </c>
      <c r="D2312">
        <v>0.158</v>
      </c>
      <c r="E2312">
        <v>0.78</v>
      </c>
      <c r="F2312">
        <v>0.48</v>
      </c>
      <c r="G2312">
        <v>0.14000000000000001</v>
      </c>
      <c r="H2312">
        <v>269942</v>
      </c>
      <c r="J2312">
        <v>0.72899999999999998</v>
      </c>
    </row>
    <row r="2313" spans="1:10" x14ac:dyDescent="0.45">
      <c r="A2313" t="s">
        <v>577</v>
      </c>
      <c r="B2313" t="s">
        <v>576</v>
      </c>
      <c r="C2313">
        <v>2014</v>
      </c>
    </row>
    <row r="2314" spans="1:10" x14ac:dyDescent="0.45">
      <c r="A2314" t="s">
        <v>499</v>
      </c>
      <c r="B2314" t="s">
        <v>500</v>
      </c>
      <c r="C2314">
        <v>2014</v>
      </c>
      <c r="D2314">
        <v>175.96100000000001</v>
      </c>
      <c r="E2314">
        <v>547.72</v>
      </c>
      <c r="F2314">
        <v>238.23</v>
      </c>
      <c r="G2314">
        <v>14.34</v>
      </c>
      <c r="H2314">
        <v>30193260</v>
      </c>
      <c r="I2314">
        <v>598398271488</v>
      </c>
      <c r="J2314">
        <v>983.08</v>
      </c>
    </row>
    <row r="2315" spans="1:10" x14ac:dyDescent="0.45">
      <c r="A2315" t="s">
        <v>501</v>
      </c>
      <c r="B2315" t="s">
        <v>502</v>
      </c>
      <c r="C2315">
        <v>2014</v>
      </c>
      <c r="D2315">
        <v>181.84299999999999</v>
      </c>
      <c r="E2315">
        <v>269.14999999999998</v>
      </c>
      <c r="F2315">
        <v>85.05</v>
      </c>
      <c r="G2315">
        <v>23.17</v>
      </c>
      <c r="H2315">
        <v>91235504</v>
      </c>
      <c r="I2315">
        <v>509802446848</v>
      </c>
      <c r="J2315">
        <v>728.14800000000002</v>
      </c>
    </row>
    <row r="2316" spans="1:10" x14ac:dyDescent="0.45">
      <c r="A2316" t="s">
        <v>578</v>
      </c>
      <c r="B2316" t="s">
        <v>503</v>
      </c>
      <c r="C2316">
        <v>2014</v>
      </c>
      <c r="D2316">
        <v>2.1999999999999999E-2</v>
      </c>
      <c r="H2316">
        <v>12335</v>
      </c>
    </row>
    <row r="2317" spans="1:10" x14ac:dyDescent="0.45">
      <c r="B2317" t="s">
        <v>504</v>
      </c>
      <c r="C2317">
        <v>2014</v>
      </c>
      <c r="D2317">
        <v>35466.195</v>
      </c>
      <c r="E2317">
        <v>47106.48</v>
      </c>
      <c r="F2317">
        <v>8358.2900000000009</v>
      </c>
      <c r="G2317">
        <v>2961.01</v>
      </c>
      <c r="H2317">
        <v>7339013632</v>
      </c>
      <c r="J2317">
        <v>150798.40599999999</v>
      </c>
    </row>
    <row r="2318" spans="1:10" x14ac:dyDescent="0.45">
      <c r="A2318" t="s">
        <v>505</v>
      </c>
      <c r="B2318" t="s">
        <v>506</v>
      </c>
      <c r="C2318">
        <v>2014</v>
      </c>
      <c r="D2318">
        <v>26.477</v>
      </c>
      <c r="E2318">
        <v>47.64</v>
      </c>
      <c r="F2318">
        <v>16.27</v>
      </c>
      <c r="G2318">
        <v>3.65</v>
      </c>
      <c r="H2318">
        <v>27753310</v>
      </c>
      <c r="I2318">
        <v>111000887296</v>
      </c>
      <c r="J2318">
        <v>97.007000000000005</v>
      </c>
    </row>
    <row r="2319" spans="1:10" x14ac:dyDescent="0.45">
      <c r="A2319" t="s">
        <v>507</v>
      </c>
      <c r="B2319" t="s">
        <v>508</v>
      </c>
      <c r="C2319">
        <v>2014</v>
      </c>
      <c r="D2319">
        <v>4.8769999999999998</v>
      </c>
      <c r="E2319">
        <v>90.13</v>
      </c>
      <c r="F2319">
        <v>26.65</v>
      </c>
      <c r="G2319">
        <v>24.84</v>
      </c>
      <c r="H2319">
        <v>15737796</v>
      </c>
      <c r="I2319">
        <v>53419184128</v>
      </c>
      <c r="J2319">
        <v>52.302999999999997</v>
      </c>
    </row>
    <row r="2320" spans="1:10" x14ac:dyDescent="0.45">
      <c r="A2320" t="s">
        <v>509</v>
      </c>
      <c r="B2320" t="s">
        <v>510</v>
      </c>
      <c r="C2320">
        <v>2014</v>
      </c>
      <c r="D2320">
        <v>11.946</v>
      </c>
      <c r="E2320">
        <v>40.340000000000003</v>
      </c>
      <c r="F2320">
        <v>11.45</v>
      </c>
      <c r="G2320">
        <v>5.0199999999999996</v>
      </c>
      <c r="H2320">
        <v>13855758</v>
      </c>
      <c r="I2320">
        <v>21222502400</v>
      </c>
      <c r="J2320">
        <v>54.603999999999999</v>
      </c>
    </row>
    <row r="2321" spans="1:10" x14ac:dyDescent="0.45">
      <c r="A2321" t="s">
        <v>58</v>
      </c>
      <c r="B2321" t="s">
        <v>59</v>
      </c>
      <c r="C2321">
        <v>2013</v>
      </c>
      <c r="D2321">
        <v>9.2509999999999994</v>
      </c>
      <c r="E2321">
        <v>30.18</v>
      </c>
      <c r="F2321">
        <v>15.82</v>
      </c>
      <c r="G2321">
        <v>4.7699999999999996</v>
      </c>
      <c r="H2321">
        <v>31541216</v>
      </c>
      <c r="I2321">
        <v>62993698816</v>
      </c>
      <c r="J2321">
        <v>33.459000000000003</v>
      </c>
    </row>
    <row r="2322" spans="1:10" x14ac:dyDescent="0.45">
      <c r="B2322" t="s">
        <v>60</v>
      </c>
      <c r="C2322">
        <v>2013</v>
      </c>
      <c r="D2322">
        <v>1265.47</v>
      </c>
      <c r="E2322">
        <v>4175.6899999999996</v>
      </c>
      <c r="F2322">
        <v>1107.77</v>
      </c>
      <c r="G2322">
        <v>556.49</v>
      </c>
      <c r="H2322">
        <v>1140180888</v>
      </c>
      <c r="J2322">
        <v>4796.0919999999996</v>
      </c>
    </row>
    <row r="2323" spans="1:10" x14ac:dyDescent="0.45">
      <c r="B2323" t="s">
        <v>549</v>
      </c>
      <c r="C2323">
        <v>2013</v>
      </c>
      <c r="D2323">
        <v>1265.4590000000001</v>
      </c>
    </row>
    <row r="2324" spans="1:10" x14ac:dyDescent="0.45">
      <c r="A2324" t="s">
        <v>61</v>
      </c>
      <c r="B2324" t="s">
        <v>62</v>
      </c>
      <c r="C2324">
        <v>2013</v>
      </c>
      <c r="D2324">
        <v>5.2869999999999999</v>
      </c>
      <c r="E2324">
        <v>8.4499999999999993</v>
      </c>
      <c r="F2324">
        <v>3.06</v>
      </c>
      <c r="G2324">
        <v>1.1299999999999999</v>
      </c>
      <c r="H2324">
        <v>2887019</v>
      </c>
      <c r="I2324">
        <v>29142642688</v>
      </c>
      <c r="J2324">
        <v>38.664999999999999</v>
      </c>
    </row>
    <row r="2325" spans="1:10" x14ac:dyDescent="0.45">
      <c r="A2325" t="s">
        <v>63</v>
      </c>
      <c r="B2325" t="s">
        <v>64</v>
      </c>
      <c r="C2325">
        <v>2013</v>
      </c>
      <c r="D2325">
        <v>140.786</v>
      </c>
      <c r="E2325">
        <v>239</v>
      </c>
      <c r="F2325">
        <v>85.06</v>
      </c>
      <c r="G2325">
        <v>10.92</v>
      </c>
      <c r="H2325">
        <v>38000628</v>
      </c>
      <c r="I2325">
        <v>511887736832</v>
      </c>
      <c r="J2325">
        <v>536.97699999999998</v>
      </c>
    </row>
    <row r="2326" spans="1:10" x14ac:dyDescent="0.45">
      <c r="A2326" t="s">
        <v>65</v>
      </c>
      <c r="B2326" t="s">
        <v>66</v>
      </c>
      <c r="C2326">
        <v>2013</v>
      </c>
      <c r="D2326">
        <v>0.47599999999999998</v>
      </c>
      <c r="E2326">
        <v>0.59</v>
      </c>
      <c r="F2326">
        <v>0.05</v>
      </c>
      <c r="G2326">
        <v>0</v>
      </c>
      <c r="H2326">
        <v>71385</v>
      </c>
    </row>
    <row r="2327" spans="1:10" x14ac:dyDescent="0.45">
      <c r="A2327" t="s">
        <v>67</v>
      </c>
      <c r="B2327" t="s">
        <v>68</v>
      </c>
      <c r="C2327">
        <v>2013</v>
      </c>
      <c r="D2327">
        <v>25.71</v>
      </c>
      <c r="E2327">
        <v>132.34</v>
      </c>
      <c r="F2327">
        <v>43.98</v>
      </c>
      <c r="G2327">
        <v>25.63</v>
      </c>
      <c r="H2327">
        <v>26147012</v>
      </c>
      <c r="I2327">
        <v>160861175808</v>
      </c>
      <c r="J2327">
        <v>101.919</v>
      </c>
    </row>
    <row r="2328" spans="1:10" x14ac:dyDescent="0.45">
      <c r="A2328" t="s">
        <v>69</v>
      </c>
      <c r="B2328" t="s">
        <v>70</v>
      </c>
      <c r="C2328">
        <v>2013</v>
      </c>
      <c r="D2328">
        <v>0.11700000000000001</v>
      </c>
      <c r="H2328">
        <v>13727</v>
      </c>
    </row>
    <row r="2329" spans="1:10" x14ac:dyDescent="0.45">
      <c r="A2329" t="s">
        <v>71</v>
      </c>
      <c r="B2329" t="s">
        <v>72</v>
      </c>
      <c r="C2329">
        <v>2013</v>
      </c>
      <c r="J2329">
        <v>5.7000000000000002E-2</v>
      </c>
    </row>
    <row r="2330" spans="1:10" x14ac:dyDescent="0.45">
      <c r="A2330" t="s">
        <v>73</v>
      </c>
      <c r="B2330" t="s">
        <v>74</v>
      </c>
      <c r="C2330">
        <v>2013</v>
      </c>
      <c r="D2330">
        <v>0.55700000000000005</v>
      </c>
      <c r="E2330">
        <v>1.05</v>
      </c>
      <c r="F2330">
        <v>0.19</v>
      </c>
      <c r="G2330">
        <v>0.01</v>
      </c>
      <c r="H2330">
        <v>88512</v>
      </c>
      <c r="J2330">
        <v>2.9079999999999999</v>
      </c>
    </row>
    <row r="2331" spans="1:10" x14ac:dyDescent="0.45">
      <c r="A2331" t="s">
        <v>75</v>
      </c>
      <c r="B2331" t="s">
        <v>76</v>
      </c>
      <c r="C2331">
        <v>2013</v>
      </c>
      <c r="D2331">
        <v>189.53800000000001</v>
      </c>
      <c r="E2331">
        <v>435.95</v>
      </c>
      <c r="F2331">
        <v>123.85</v>
      </c>
      <c r="G2331">
        <v>43.65</v>
      </c>
      <c r="H2331">
        <v>42388268</v>
      </c>
      <c r="I2331">
        <v>847305113600</v>
      </c>
      <c r="J2331">
        <v>981.39800000000002</v>
      </c>
    </row>
    <row r="2332" spans="1:10" x14ac:dyDescent="0.45">
      <c r="A2332" t="s">
        <v>77</v>
      </c>
      <c r="B2332" t="s">
        <v>78</v>
      </c>
      <c r="C2332">
        <v>2013</v>
      </c>
      <c r="D2332">
        <v>5.5350000000000001</v>
      </c>
      <c r="E2332">
        <v>9.06</v>
      </c>
      <c r="F2332">
        <v>2.36</v>
      </c>
      <c r="G2332">
        <v>1.02</v>
      </c>
      <c r="H2332">
        <v>2901386</v>
      </c>
      <c r="I2332">
        <v>27513477120</v>
      </c>
      <c r="J2332">
        <v>43.054000000000002</v>
      </c>
    </row>
    <row r="2333" spans="1:10" x14ac:dyDescent="0.45">
      <c r="A2333" t="s">
        <v>79</v>
      </c>
      <c r="B2333" t="s">
        <v>80</v>
      </c>
      <c r="C2333">
        <v>2013</v>
      </c>
      <c r="D2333">
        <v>0.86099999999999999</v>
      </c>
      <c r="H2333">
        <v>102891</v>
      </c>
      <c r="J2333">
        <v>5.1719999999999997</v>
      </c>
    </row>
    <row r="2334" spans="1:10" x14ac:dyDescent="0.45">
      <c r="B2334" t="s">
        <v>81</v>
      </c>
      <c r="C2334">
        <v>2013</v>
      </c>
      <c r="D2334">
        <v>18635.370999999999</v>
      </c>
      <c r="E2334">
        <v>23309.368999999999</v>
      </c>
      <c r="F2334">
        <v>3741.63</v>
      </c>
      <c r="G2334">
        <v>1217.92</v>
      </c>
      <c r="H2334">
        <v>4365286895</v>
      </c>
      <c r="J2334">
        <v>71595.031000000003</v>
      </c>
    </row>
    <row r="2335" spans="1:10" x14ac:dyDescent="0.45">
      <c r="B2335" t="s">
        <v>550</v>
      </c>
      <c r="C2335">
        <v>2013</v>
      </c>
      <c r="D2335">
        <v>16360.906000000001</v>
      </c>
    </row>
    <row r="2336" spans="1:10" x14ac:dyDescent="0.45">
      <c r="B2336" t="s">
        <v>551</v>
      </c>
      <c r="C2336">
        <v>2013</v>
      </c>
      <c r="D2336">
        <v>6683.8959999999997</v>
      </c>
    </row>
    <row r="2337" spans="1:10" x14ac:dyDescent="0.45">
      <c r="A2337" t="s">
        <v>82</v>
      </c>
      <c r="B2337" t="s">
        <v>83</v>
      </c>
      <c r="C2337">
        <v>2013</v>
      </c>
      <c r="D2337">
        <v>399.28800000000001</v>
      </c>
      <c r="E2337">
        <v>578.02</v>
      </c>
      <c r="F2337">
        <v>142.24</v>
      </c>
      <c r="G2337">
        <v>64.52</v>
      </c>
      <c r="H2337">
        <v>23111788</v>
      </c>
      <c r="I2337">
        <v>1087110184960</v>
      </c>
      <c r="J2337">
        <v>1555.586</v>
      </c>
    </row>
    <row r="2338" spans="1:10" x14ac:dyDescent="0.45">
      <c r="A2338" t="s">
        <v>84</v>
      </c>
      <c r="B2338" t="s">
        <v>85</v>
      </c>
      <c r="C2338">
        <v>2013</v>
      </c>
      <c r="D2338">
        <v>67.775999999999996</v>
      </c>
      <c r="E2338">
        <v>72.03</v>
      </c>
      <c r="F2338">
        <v>7.63</v>
      </c>
      <c r="G2338">
        <v>3.88</v>
      </c>
      <c r="H2338">
        <v>8479542</v>
      </c>
      <c r="I2338">
        <v>352913752064</v>
      </c>
      <c r="J2338">
        <v>411.20299999999997</v>
      </c>
    </row>
    <row r="2339" spans="1:10" x14ac:dyDescent="0.45">
      <c r="A2339" t="s">
        <v>86</v>
      </c>
      <c r="B2339" t="s">
        <v>87</v>
      </c>
      <c r="C2339">
        <v>2013</v>
      </c>
      <c r="D2339">
        <v>33.555</v>
      </c>
      <c r="E2339">
        <v>48.19</v>
      </c>
      <c r="F2339">
        <v>16.100000000000001</v>
      </c>
      <c r="G2339">
        <v>3.62</v>
      </c>
      <c r="H2339">
        <v>9614478</v>
      </c>
      <c r="I2339">
        <v>157789339648</v>
      </c>
      <c r="J2339">
        <v>154.65199999999999</v>
      </c>
    </row>
    <row r="2340" spans="1:10" x14ac:dyDescent="0.45">
      <c r="A2340" t="s">
        <v>88</v>
      </c>
      <c r="B2340" t="s">
        <v>89</v>
      </c>
      <c r="C2340">
        <v>2013</v>
      </c>
      <c r="D2340">
        <v>2.0299999999999998</v>
      </c>
      <c r="E2340">
        <v>3.18</v>
      </c>
      <c r="F2340">
        <v>0.24</v>
      </c>
      <c r="G2340">
        <v>7.0000000000000007E-2</v>
      </c>
      <c r="H2340">
        <v>385660</v>
      </c>
      <c r="J2340">
        <v>12.593999999999999</v>
      </c>
    </row>
    <row r="2341" spans="1:10" x14ac:dyDescent="0.45">
      <c r="A2341" t="s">
        <v>90</v>
      </c>
      <c r="B2341" t="s">
        <v>91</v>
      </c>
      <c r="C2341">
        <v>2013</v>
      </c>
      <c r="D2341">
        <v>31.158000000000001</v>
      </c>
      <c r="E2341">
        <v>46.01</v>
      </c>
      <c r="F2341">
        <v>15.13</v>
      </c>
      <c r="G2341">
        <v>0.13</v>
      </c>
      <c r="H2341">
        <v>1261683</v>
      </c>
      <c r="I2341">
        <v>51083276288</v>
      </c>
      <c r="J2341">
        <v>203.59200000000001</v>
      </c>
    </row>
    <row r="2342" spans="1:10" x14ac:dyDescent="0.45">
      <c r="A2342" t="s">
        <v>92</v>
      </c>
      <c r="B2342" t="s">
        <v>93</v>
      </c>
      <c r="C2342">
        <v>2013</v>
      </c>
      <c r="D2342">
        <v>61.798999999999999</v>
      </c>
      <c r="E2342">
        <v>192.19</v>
      </c>
      <c r="F2342">
        <v>84.87</v>
      </c>
      <c r="G2342">
        <v>25.25</v>
      </c>
      <c r="H2342">
        <v>154030144</v>
      </c>
      <c r="I2342">
        <v>486328205312</v>
      </c>
      <c r="J2342">
        <v>306.7</v>
      </c>
    </row>
    <row r="2343" spans="1:10" x14ac:dyDescent="0.45">
      <c r="A2343" t="s">
        <v>94</v>
      </c>
      <c r="B2343" t="s">
        <v>95</v>
      </c>
      <c r="C2343">
        <v>2013</v>
      </c>
      <c r="D2343">
        <v>1.8220000000000001</v>
      </c>
      <c r="E2343">
        <v>3.88</v>
      </c>
      <c r="F2343">
        <v>2.31</v>
      </c>
      <c r="G2343">
        <v>0.04</v>
      </c>
      <c r="H2343">
        <v>276873</v>
      </c>
      <c r="I2343">
        <v>3412801024</v>
      </c>
      <c r="J2343">
        <v>7.3860000000000001</v>
      </c>
    </row>
    <row r="2344" spans="1:10" x14ac:dyDescent="0.45">
      <c r="A2344" t="s">
        <v>96</v>
      </c>
      <c r="B2344" t="s">
        <v>97</v>
      </c>
      <c r="C2344">
        <v>2013</v>
      </c>
      <c r="D2344">
        <v>64.126000000000005</v>
      </c>
      <c r="E2344">
        <v>97.34</v>
      </c>
      <c r="F2344">
        <v>16.920000000000002</v>
      </c>
      <c r="G2344">
        <v>16.559999999999999</v>
      </c>
      <c r="H2344">
        <v>9691143</v>
      </c>
      <c r="I2344">
        <v>177742299136</v>
      </c>
      <c r="J2344">
        <v>294.82299999999998</v>
      </c>
    </row>
    <row r="2345" spans="1:10" x14ac:dyDescent="0.45">
      <c r="A2345" t="s">
        <v>98</v>
      </c>
      <c r="B2345" t="s">
        <v>99</v>
      </c>
      <c r="C2345">
        <v>2013</v>
      </c>
      <c r="D2345">
        <v>102.715</v>
      </c>
      <c r="E2345">
        <v>110.55</v>
      </c>
      <c r="F2345">
        <v>8.61</v>
      </c>
      <c r="G2345">
        <v>4.8499999999999996</v>
      </c>
      <c r="H2345">
        <v>11103260</v>
      </c>
      <c r="I2345">
        <v>421204131840</v>
      </c>
      <c r="J2345">
        <v>701.93</v>
      </c>
    </row>
    <row r="2346" spans="1:10" x14ac:dyDescent="0.45">
      <c r="A2346" t="s">
        <v>100</v>
      </c>
      <c r="B2346" t="s">
        <v>101</v>
      </c>
      <c r="C2346">
        <v>2013</v>
      </c>
      <c r="D2346">
        <v>0.44</v>
      </c>
      <c r="E2346">
        <v>6.83</v>
      </c>
      <c r="F2346">
        <v>0.57999999999999996</v>
      </c>
      <c r="G2346">
        <v>0.26</v>
      </c>
      <c r="H2346">
        <v>344695</v>
      </c>
      <c r="J2346">
        <v>3.3380000000000001</v>
      </c>
    </row>
    <row r="2347" spans="1:10" x14ac:dyDescent="0.45">
      <c r="A2347" t="s">
        <v>102</v>
      </c>
      <c r="B2347" t="s">
        <v>103</v>
      </c>
      <c r="C2347">
        <v>2013</v>
      </c>
      <c r="D2347">
        <v>4.5659999999999998</v>
      </c>
      <c r="E2347">
        <v>21.89</v>
      </c>
      <c r="F2347">
        <v>3.52</v>
      </c>
      <c r="G2347">
        <v>2.39</v>
      </c>
      <c r="H2347">
        <v>10308730</v>
      </c>
      <c r="I2347">
        <v>19651418112</v>
      </c>
      <c r="J2347">
        <v>19.481000000000002</v>
      </c>
    </row>
    <row r="2348" spans="1:10" x14ac:dyDescent="0.45">
      <c r="A2348" t="s">
        <v>104</v>
      </c>
      <c r="B2348" t="s">
        <v>105</v>
      </c>
      <c r="C2348">
        <v>2013</v>
      </c>
      <c r="D2348">
        <v>0.53500000000000003</v>
      </c>
      <c r="H2348">
        <v>63527</v>
      </c>
      <c r="J2348">
        <v>2.2869999999999999</v>
      </c>
    </row>
    <row r="2349" spans="1:10" x14ac:dyDescent="0.45">
      <c r="A2349" t="s">
        <v>106</v>
      </c>
      <c r="B2349" t="s">
        <v>107</v>
      </c>
      <c r="C2349">
        <v>2013</v>
      </c>
      <c r="D2349">
        <v>0.91800000000000004</v>
      </c>
      <c r="E2349">
        <v>0.27</v>
      </c>
      <c r="F2349">
        <v>0.54</v>
      </c>
      <c r="G2349">
        <v>0.12</v>
      </c>
      <c r="H2349">
        <v>728898</v>
      </c>
      <c r="J2349">
        <v>17.942</v>
      </c>
    </row>
    <row r="2350" spans="1:10" x14ac:dyDescent="0.45">
      <c r="A2350" t="s">
        <v>108</v>
      </c>
      <c r="B2350" t="s">
        <v>109</v>
      </c>
      <c r="C2350">
        <v>2013</v>
      </c>
      <c r="D2350">
        <v>17.768999999999998</v>
      </c>
      <c r="E2350">
        <v>113.31</v>
      </c>
      <c r="F2350">
        <v>25.91</v>
      </c>
      <c r="G2350">
        <v>9.26</v>
      </c>
      <c r="H2350">
        <v>10743352</v>
      </c>
      <c r="I2350">
        <v>60559036416</v>
      </c>
      <c r="J2350">
        <v>83.944999999999993</v>
      </c>
    </row>
    <row r="2351" spans="1:10" x14ac:dyDescent="0.45">
      <c r="A2351" t="s">
        <v>110</v>
      </c>
      <c r="B2351" t="s">
        <v>111</v>
      </c>
      <c r="C2351">
        <v>2013</v>
      </c>
      <c r="D2351">
        <v>8.4000000000000005E-2</v>
      </c>
      <c r="H2351">
        <v>22026</v>
      </c>
    </row>
    <row r="2352" spans="1:10" x14ac:dyDescent="0.45">
      <c r="A2352" t="s">
        <v>112</v>
      </c>
      <c r="B2352" t="s">
        <v>113</v>
      </c>
      <c r="C2352">
        <v>2013</v>
      </c>
      <c r="D2352">
        <v>21.800999999999998</v>
      </c>
      <c r="E2352">
        <v>23.54</v>
      </c>
      <c r="F2352">
        <v>3.8</v>
      </c>
      <c r="G2352">
        <v>1.34</v>
      </c>
      <c r="H2352">
        <v>3617564</v>
      </c>
      <c r="I2352">
        <v>36129705984</v>
      </c>
      <c r="J2352">
        <v>73.227000000000004</v>
      </c>
    </row>
    <row r="2353" spans="1:10" x14ac:dyDescent="0.45">
      <c r="A2353" t="s">
        <v>114</v>
      </c>
      <c r="B2353" t="s">
        <v>115</v>
      </c>
      <c r="C2353">
        <v>2013</v>
      </c>
      <c r="D2353">
        <v>5.6630000000000003</v>
      </c>
      <c r="E2353">
        <v>55.09</v>
      </c>
      <c r="F2353">
        <v>4.62</v>
      </c>
      <c r="G2353">
        <v>3.83</v>
      </c>
      <c r="H2353">
        <v>2217285</v>
      </c>
      <c r="I2353">
        <v>31054362624</v>
      </c>
      <c r="J2353">
        <v>19.16</v>
      </c>
    </row>
    <row r="2354" spans="1:10" x14ac:dyDescent="0.45">
      <c r="A2354" t="s">
        <v>116</v>
      </c>
      <c r="B2354" t="s">
        <v>117</v>
      </c>
      <c r="C2354">
        <v>2013</v>
      </c>
      <c r="D2354">
        <v>532.41800000000001</v>
      </c>
      <c r="E2354">
        <v>1354.14</v>
      </c>
      <c r="F2354">
        <v>428.42</v>
      </c>
      <c r="G2354">
        <v>168.6</v>
      </c>
      <c r="H2354">
        <v>201721776</v>
      </c>
      <c r="I2354">
        <v>3112905998336</v>
      </c>
      <c r="J2354">
        <v>3473.9389999999999</v>
      </c>
    </row>
    <row r="2355" spans="1:10" x14ac:dyDescent="0.45">
      <c r="A2355" t="s">
        <v>118</v>
      </c>
      <c r="B2355" t="s">
        <v>119</v>
      </c>
      <c r="C2355">
        <v>2013</v>
      </c>
      <c r="D2355">
        <v>0.21299999999999999</v>
      </c>
      <c r="H2355">
        <v>28683</v>
      </c>
      <c r="J2355">
        <v>0.73199999999999998</v>
      </c>
    </row>
    <row r="2356" spans="1:10" x14ac:dyDescent="0.45">
      <c r="A2356" t="s">
        <v>120</v>
      </c>
      <c r="B2356" t="s">
        <v>121</v>
      </c>
      <c r="C2356">
        <v>2013</v>
      </c>
      <c r="D2356">
        <v>7.6260000000000003</v>
      </c>
      <c r="E2356">
        <v>9.56</v>
      </c>
      <c r="F2356">
        <v>1.76</v>
      </c>
      <c r="G2356">
        <v>0.13</v>
      </c>
      <c r="H2356">
        <v>411704</v>
      </c>
      <c r="J2356">
        <v>39.396999999999998</v>
      </c>
    </row>
    <row r="2357" spans="1:10" x14ac:dyDescent="0.45">
      <c r="A2357" t="s">
        <v>122</v>
      </c>
      <c r="B2357" t="s">
        <v>123</v>
      </c>
      <c r="C2357">
        <v>2013</v>
      </c>
      <c r="D2357">
        <v>42.587000000000003</v>
      </c>
      <c r="E2357">
        <v>39.85</v>
      </c>
      <c r="F2357">
        <v>7.52</v>
      </c>
      <c r="G2357">
        <v>3.86</v>
      </c>
      <c r="H2357">
        <v>7431169</v>
      </c>
      <c r="I2357">
        <v>114286280704</v>
      </c>
      <c r="J2357">
        <v>198.108</v>
      </c>
    </row>
    <row r="2358" spans="1:10" x14ac:dyDescent="0.45">
      <c r="A2358" t="s">
        <v>124</v>
      </c>
      <c r="B2358" t="s">
        <v>125</v>
      </c>
      <c r="C2358">
        <v>2013</v>
      </c>
      <c r="D2358">
        <v>2.8639999999999999</v>
      </c>
      <c r="E2358">
        <v>31.61</v>
      </c>
      <c r="F2358">
        <v>13.17</v>
      </c>
      <c r="G2358">
        <v>8.9499999999999993</v>
      </c>
      <c r="H2358">
        <v>17636414</v>
      </c>
      <c r="I2358">
        <v>24276594688</v>
      </c>
      <c r="J2358">
        <v>13.222</v>
      </c>
    </row>
    <row r="2359" spans="1:10" x14ac:dyDescent="0.45">
      <c r="A2359" t="s">
        <v>126</v>
      </c>
      <c r="B2359" t="s">
        <v>127</v>
      </c>
      <c r="C2359">
        <v>2013</v>
      </c>
      <c r="D2359">
        <v>0.35899999999999999</v>
      </c>
      <c r="E2359">
        <v>1.43</v>
      </c>
      <c r="F2359">
        <v>1.21</v>
      </c>
      <c r="G2359">
        <v>1.42</v>
      </c>
      <c r="H2359">
        <v>10149583</v>
      </c>
      <c r="I2359">
        <v>7430922240</v>
      </c>
      <c r="J2359">
        <v>2.2010000000000001</v>
      </c>
    </row>
    <row r="2360" spans="1:10" x14ac:dyDescent="0.45">
      <c r="A2360" t="s">
        <v>128</v>
      </c>
      <c r="B2360" t="s">
        <v>129</v>
      </c>
      <c r="C2360">
        <v>2013</v>
      </c>
      <c r="D2360">
        <v>5.6369999999999996</v>
      </c>
      <c r="E2360">
        <v>98.77</v>
      </c>
      <c r="F2360">
        <v>20.73</v>
      </c>
      <c r="G2360">
        <v>7.02</v>
      </c>
      <c r="H2360">
        <v>14999691</v>
      </c>
      <c r="I2360">
        <v>42198171648</v>
      </c>
      <c r="J2360">
        <v>27.991</v>
      </c>
    </row>
    <row r="2361" spans="1:10" x14ac:dyDescent="0.45">
      <c r="A2361" t="s">
        <v>130</v>
      </c>
      <c r="B2361" t="s">
        <v>131</v>
      </c>
      <c r="C2361">
        <v>2013</v>
      </c>
      <c r="D2361">
        <v>7.85</v>
      </c>
      <c r="E2361">
        <v>120.9</v>
      </c>
      <c r="F2361">
        <v>15.96</v>
      </c>
      <c r="G2361">
        <v>62.51</v>
      </c>
      <c r="H2361">
        <v>21632852</v>
      </c>
      <c r="I2361">
        <v>59554578432</v>
      </c>
      <c r="J2361">
        <v>34.619</v>
      </c>
    </row>
    <row r="2362" spans="1:10" x14ac:dyDescent="0.45">
      <c r="A2362" t="s">
        <v>132</v>
      </c>
      <c r="B2362" t="s">
        <v>133</v>
      </c>
      <c r="C2362">
        <v>2013</v>
      </c>
      <c r="D2362">
        <v>569.54</v>
      </c>
      <c r="E2362">
        <v>856.35</v>
      </c>
      <c r="F2362">
        <v>90.99</v>
      </c>
      <c r="G2362">
        <v>45.07</v>
      </c>
      <c r="H2362">
        <v>35063696</v>
      </c>
      <c r="I2362">
        <v>1514897276928</v>
      </c>
      <c r="J2362">
        <v>3999.0520000000001</v>
      </c>
    </row>
    <row r="2363" spans="1:10" x14ac:dyDescent="0.45">
      <c r="A2363" t="s">
        <v>134</v>
      </c>
      <c r="B2363" t="s">
        <v>135</v>
      </c>
      <c r="C2363">
        <v>2013</v>
      </c>
      <c r="D2363">
        <v>0.495</v>
      </c>
      <c r="E2363">
        <v>0.61</v>
      </c>
      <c r="F2363">
        <v>0.09</v>
      </c>
      <c r="G2363">
        <v>7.0000000000000007E-2</v>
      </c>
      <c r="H2363">
        <v>539949</v>
      </c>
      <c r="I2363">
        <v>3310254080</v>
      </c>
      <c r="J2363">
        <v>3.5830000000000002</v>
      </c>
    </row>
    <row r="2364" spans="1:10" x14ac:dyDescent="0.45">
      <c r="A2364" t="s">
        <v>136</v>
      </c>
      <c r="B2364" t="s">
        <v>137</v>
      </c>
      <c r="C2364">
        <v>2013</v>
      </c>
      <c r="D2364">
        <v>0.11700000000000001</v>
      </c>
      <c r="E2364">
        <v>56.15</v>
      </c>
      <c r="F2364">
        <v>20.190000000000001</v>
      </c>
      <c r="G2364">
        <v>21.85</v>
      </c>
      <c r="H2364">
        <v>4802437</v>
      </c>
      <c r="I2364">
        <v>2929689088</v>
      </c>
      <c r="J2364">
        <v>0.99299999999999999</v>
      </c>
    </row>
    <row r="2365" spans="1:10" x14ac:dyDescent="0.45">
      <c r="B2365" t="s">
        <v>552</v>
      </c>
      <c r="C2365">
        <v>2013</v>
      </c>
      <c r="D2365">
        <v>172.47300000000001</v>
      </c>
    </row>
    <row r="2366" spans="1:10" x14ac:dyDescent="0.45">
      <c r="A2366" t="s">
        <v>138</v>
      </c>
      <c r="B2366" t="s">
        <v>139</v>
      </c>
      <c r="C2366">
        <v>2013</v>
      </c>
      <c r="D2366">
        <v>2.0779999999999998</v>
      </c>
      <c r="E2366">
        <v>89.87</v>
      </c>
      <c r="F2366">
        <v>42.33</v>
      </c>
      <c r="G2366">
        <v>19.739999999999998</v>
      </c>
      <c r="H2366">
        <v>13216769</v>
      </c>
      <c r="I2366">
        <v>24345667584</v>
      </c>
      <c r="J2366">
        <v>4.0030000000000001</v>
      </c>
    </row>
    <row r="2367" spans="1:10" x14ac:dyDescent="0.45">
      <c r="A2367" t="s">
        <v>140</v>
      </c>
      <c r="B2367" t="s">
        <v>141</v>
      </c>
      <c r="C2367">
        <v>2013</v>
      </c>
      <c r="D2367">
        <v>81.736999999999995</v>
      </c>
      <c r="E2367">
        <v>23.21</v>
      </c>
      <c r="F2367">
        <v>11.62</v>
      </c>
      <c r="G2367">
        <v>7.27</v>
      </c>
      <c r="H2367">
        <v>17509926</v>
      </c>
      <c r="I2367">
        <v>370745311232</v>
      </c>
      <c r="J2367">
        <v>413.75900000000001</v>
      </c>
    </row>
    <row r="2368" spans="1:10" x14ac:dyDescent="0.45">
      <c r="A2368" t="s">
        <v>142</v>
      </c>
      <c r="B2368" t="s">
        <v>143</v>
      </c>
      <c r="C2368">
        <v>2013</v>
      </c>
      <c r="D2368">
        <v>9956.3760000000002</v>
      </c>
      <c r="E2368">
        <v>11154.26</v>
      </c>
      <c r="F2368">
        <v>1136.23</v>
      </c>
      <c r="G2368">
        <v>523.04</v>
      </c>
      <c r="H2368">
        <v>1376100352</v>
      </c>
      <c r="I2368">
        <v>15304425996288</v>
      </c>
      <c r="J2368">
        <v>33852.561999999998</v>
      </c>
    </row>
    <row r="2369" spans="1:10" x14ac:dyDescent="0.45">
      <c r="A2369" t="s">
        <v>144</v>
      </c>
      <c r="B2369" t="s">
        <v>145</v>
      </c>
      <c r="C2369">
        <v>2013</v>
      </c>
    </row>
    <row r="2370" spans="1:10" x14ac:dyDescent="0.45">
      <c r="A2370" t="s">
        <v>146</v>
      </c>
      <c r="B2370" t="s">
        <v>147</v>
      </c>
      <c r="C2370">
        <v>2013</v>
      </c>
      <c r="D2370">
        <v>88.105000000000004</v>
      </c>
      <c r="E2370">
        <v>228.88</v>
      </c>
      <c r="F2370">
        <v>71.069999999999993</v>
      </c>
      <c r="G2370">
        <v>19.53</v>
      </c>
      <c r="H2370">
        <v>46237928</v>
      </c>
      <c r="I2370">
        <v>571946893312</v>
      </c>
      <c r="J2370">
        <v>485.04</v>
      </c>
    </row>
    <row r="2371" spans="1:10" x14ac:dyDescent="0.45">
      <c r="A2371" t="s">
        <v>148</v>
      </c>
      <c r="B2371" t="s">
        <v>149</v>
      </c>
      <c r="C2371">
        <v>2013</v>
      </c>
      <c r="D2371">
        <v>0.183</v>
      </c>
      <c r="E2371">
        <v>0.53</v>
      </c>
      <c r="F2371">
        <v>0.23</v>
      </c>
      <c r="G2371">
        <v>0.05</v>
      </c>
      <c r="H2371">
        <v>699397</v>
      </c>
      <c r="I2371">
        <v>1217488000</v>
      </c>
      <c r="J2371">
        <v>0.78500000000000003</v>
      </c>
    </row>
    <row r="2372" spans="1:10" x14ac:dyDescent="0.45">
      <c r="A2372" t="s">
        <v>150</v>
      </c>
      <c r="B2372" t="s">
        <v>151</v>
      </c>
      <c r="C2372">
        <v>2013</v>
      </c>
      <c r="D2372">
        <v>5.8920000000000003</v>
      </c>
      <c r="E2372">
        <v>24.9</v>
      </c>
      <c r="F2372">
        <v>8.56</v>
      </c>
      <c r="G2372">
        <v>2</v>
      </c>
      <c r="H2372">
        <v>4828073</v>
      </c>
      <c r="I2372">
        <v>28145424384</v>
      </c>
      <c r="J2372">
        <v>30.832000000000001</v>
      </c>
    </row>
    <row r="2373" spans="1:10" x14ac:dyDescent="0.45">
      <c r="A2373" t="s">
        <v>152</v>
      </c>
      <c r="B2373" t="s">
        <v>153</v>
      </c>
      <c r="C2373">
        <v>2013</v>
      </c>
      <c r="D2373">
        <v>8.4000000000000005E-2</v>
      </c>
      <c r="E2373">
        <v>0.09</v>
      </c>
      <c r="F2373">
        <v>0.01</v>
      </c>
      <c r="G2373">
        <v>0</v>
      </c>
      <c r="H2373">
        <v>17940</v>
      </c>
      <c r="J2373">
        <v>0.42599999999999999</v>
      </c>
    </row>
    <row r="2374" spans="1:10" x14ac:dyDescent="0.45">
      <c r="A2374" t="s">
        <v>154</v>
      </c>
      <c r="B2374" t="s">
        <v>155</v>
      </c>
      <c r="C2374">
        <v>2013</v>
      </c>
      <c r="D2374">
        <v>7.6319999999999997</v>
      </c>
      <c r="E2374">
        <v>7.11</v>
      </c>
      <c r="F2374">
        <v>4.3099999999999996</v>
      </c>
      <c r="G2374">
        <v>1.83</v>
      </c>
      <c r="H2374">
        <v>4791541</v>
      </c>
      <c r="I2374">
        <v>60731088896</v>
      </c>
      <c r="J2374">
        <v>55.67</v>
      </c>
    </row>
    <row r="2375" spans="1:10" x14ac:dyDescent="0.45">
      <c r="A2375" t="s">
        <v>156</v>
      </c>
      <c r="B2375" t="s">
        <v>157</v>
      </c>
      <c r="C2375">
        <v>2013</v>
      </c>
      <c r="D2375">
        <v>9.68</v>
      </c>
      <c r="E2375">
        <v>47.92</v>
      </c>
      <c r="F2375">
        <v>7.86</v>
      </c>
      <c r="G2375">
        <v>3.37</v>
      </c>
      <c r="H2375">
        <v>22469272</v>
      </c>
      <c r="I2375">
        <v>69149548544</v>
      </c>
      <c r="J2375">
        <v>47.847000000000001</v>
      </c>
    </row>
    <row r="2376" spans="1:10" x14ac:dyDescent="0.45">
      <c r="A2376" t="s">
        <v>158</v>
      </c>
      <c r="B2376" t="s">
        <v>159</v>
      </c>
      <c r="C2376">
        <v>2013</v>
      </c>
      <c r="D2376">
        <v>18.431999999999999</v>
      </c>
      <c r="E2376">
        <v>21.3</v>
      </c>
      <c r="F2376">
        <v>3.65</v>
      </c>
      <c r="G2376">
        <v>1.73</v>
      </c>
      <c r="H2376">
        <v>4308854</v>
      </c>
      <c r="I2376">
        <v>77479518208</v>
      </c>
      <c r="J2376">
        <v>96.072999999999993</v>
      </c>
    </row>
    <row r="2377" spans="1:10" x14ac:dyDescent="0.45">
      <c r="A2377" t="s">
        <v>160</v>
      </c>
      <c r="B2377" t="s">
        <v>161</v>
      </c>
      <c r="C2377">
        <v>2013</v>
      </c>
      <c r="D2377">
        <v>28.125</v>
      </c>
      <c r="E2377">
        <v>31.98</v>
      </c>
      <c r="F2377">
        <v>11.78</v>
      </c>
      <c r="G2377">
        <v>3.65</v>
      </c>
      <c r="H2377">
        <v>11321583</v>
      </c>
      <c r="I2377">
        <v>83013746688</v>
      </c>
      <c r="J2377">
        <v>125.375</v>
      </c>
    </row>
    <row r="2378" spans="1:10" x14ac:dyDescent="0.45">
      <c r="A2378" t="s">
        <v>162</v>
      </c>
      <c r="B2378" t="s">
        <v>163</v>
      </c>
      <c r="C2378">
        <v>2013</v>
      </c>
      <c r="D2378">
        <v>5.9279999999999999</v>
      </c>
      <c r="H2378">
        <v>166148</v>
      </c>
    </row>
    <row r="2379" spans="1:10" x14ac:dyDescent="0.45">
      <c r="A2379" t="s">
        <v>164</v>
      </c>
      <c r="B2379" t="s">
        <v>165</v>
      </c>
      <c r="C2379">
        <v>2013</v>
      </c>
      <c r="D2379">
        <v>6.5830000000000002</v>
      </c>
      <c r="E2379">
        <v>7.42</v>
      </c>
      <c r="F2379">
        <v>0.69</v>
      </c>
      <c r="G2379">
        <v>0.34</v>
      </c>
      <c r="H2379">
        <v>1166972</v>
      </c>
      <c r="I2379">
        <v>24831176704</v>
      </c>
      <c r="J2379">
        <v>28.277999999999999</v>
      </c>
    </row>
    <row r="2380" spans="1:10" x14ac:dyDescent="0.45">
      <c r="A2380" t="s">
        <v>166</v>
      </c>
      <c r="B2380" t="s">
        <v>167</v>
      </c>
      <c r="C2380">
        <v>2013</v>
      </c>
      <c r="D2380">
        <v>106.733</v>
      </c>
      <c r="E2380">
        <v>119.84</v>
      </c>
      <c r="F2380">
        <v>12.82</v>
      </c>
      <c r="G2380">
        <v>5.01</v>
      </c>
      <c r="H2380">
        <v>10514547</v>
      </c>
      <c r="I2380">
        <v>276285980672</v>
      </c>
      <c r="J2380">
        <v>490.221</v>
      </c>
    </row>
    <row r="2381" spans="1:10" x14ac:dyDescent="0.45">
      <c r="A2381" t="s">
        <v>168</v>
      </c>
      <c r="B2381" t="s">
        <v>169</v>
      </c>
      <c r="C2381">
        <v>2013</v>
      </c>
      <c r="D2381">
        <v>3.9220000000000002</v>
      </c>
      <c r="E2381">
        <v>683.93</v>
      </c>
      <c r="F2381">
        <v>46.34</v>
      </c>
      <c r="G2381">
        <v>31.11</v>
      </c>
      <c r="H2381">
        <v>73460032</v>
      </c>
      <c r="I2381">
        <v>60481138688</v>
      </c>
      <c r="J2381">
        <v>39.533000000000001</v>
      </c>
    </row>
    <row r="2382" spans="1:10" x14ac:dyDescent="0.45">
      <c r="A2382" t="s">
        <v>170</v>
      </c>
      <c r="B2382" t="s">
        <v>171</v>
      </c>
      <c r="C2382">
        <v>2013</v>
      </c>
      <c r="D2382">
        <v>41.762999999999998</v>
      </c>
      <c r="E2382">
        <v>53.79</v>
      </c>
      <c r="F2382">
        <v>8.6199999999999992</v>
      </c>
      <c r="G2382">
        <v>5.0999999999999996</v>
      </c>
      <c r="H2382">
        <v>5625393</v>
      </c>
      <c r="I2382">
        <v>245558509568</v>
      </c>
      <c r="J2382">
        <v>207.78399999999999</v>
      </c>
    </row>
    <row r="2383" spans="1:10" x14ac:dyDescent="0.45">
      <c r="A2383" t="s">
        <v>172</v>
      </c>
      <c r="B2383" t="s">
        <v>173</v>
      </c>
      <c r="C2383">
        <v>2013</v>
      </c>
      <c r="D2383">
        <v>0.55700000000000005</v>
      </c>
      <c r="E2383">
        <v>1.48</v>
      </c>
      <c r="F2383">
        <v>0.64</v>
      </c>
      <c r="G2383">
        <v>0.26</v>
      </c>
      <c r="H2383">
        <v>971761</v>
      </c>
      <c r="I2383">
        <v>2157408000</v>
      </c>
      <c r="J2383">
        <v>3.7280000000000002</v>
      </c>
    </row>
    <row r="2384" spans="1:10" x14ac:dyDescent="0.45">
      <c r="A2384" t="s">
        <v>174</v>
      </c>
      <c r="B2384" t="s">
        <v>175</v>
      </c>
      <c r="C2384">
        <v>2013</v>
      </c>
      <c r="D2384">
        <v>0.158</v>
      </c>
      <c r="E2384">
        <v>0.23</v>
      </c>
      <c r="F2384">
        <v>0.04</v>
      </c>
      <c r="G2384">
        <v>0.02</v>
      </c>
      <c r="H2384">
        <v>68839</v>
      </c>
      <c r="I2384">
        <v>667585024</v>
      </c>
      <c r="J2384">
        <v>0.75900000000000001</v>
      </c>
    </row>
    <row r="2385" spans="1:10" x14ac:dyDescent="0.45">
      <c r="A2385" t="s">
        <v>176</v>
      </c>
      <c r="B2385" t="s">
        <v>177</v>
      </c>
      <c r="C2385">
        <v>2013</v>
      </c>
      <c r="D2385">
        <v>21.266999999999999</v>
      </c>
      <c r="E2385">
        <v>32.57</v>
      </c>
      <c r="F2385">
        <v>8.65</v>
      </c>
      <c r="G2385">
        <v>2.94</v>
      </c>
      <c r="H2385">
        <v>10157054</v>
      </c>
      <c r="I2385">
        <v>120732909568</v>
      </c>
      <c r="J2385">
        <v>91.435000000000002</v>
      </c>
    </row>
    <row r="2386" spans="1:10" x14ac:dyDescent="0.45">
      <c r="A2386" t="s">
        <v>465</v>
      </c>
      <c r="B2386" t="s">
        <v>553</v>
      </c>
      <c r="C2386">
        <v>2013</v>
      </c>
      <c r="D2386">
        <v>0.61899999999999999</v>
      </c>
      <c r="E2386">
        <v>7.26</v>
      </c>
      <c r="F2386">
        <v>6.18</v>
      </c>
      <c r="G2386">
        <v>0.24</v>
      </c>
      <c r="H2386">
        <v>1161558</v>
      </c>
      <c r="J2386">
        <v>1.901</v>
      </c>
    </row>
    <row r="2387" spans="1:10" x14ac:dyDescent="0.45">
      <c r="A2387" t="s">
        <v>178</v>
      </c>
      <c r="B2387" t="s">
        <v>179</v>
      </c>
      <c r="C2387">
        <v>2013</v>
      </c>
      <c r="D2387">
        <v>39.655000000000001</v>
      </c>
      <c r="E2387">
        <v>92.1</v>
      </c>
      <c r="F2387">
        <v>29.43</v>
      </c>
      <c r="G2387">
        <v>5.39</v>
      </c>
      <c r="H2387">
        <v>15722988</v>
      </c>
      <c r="I2387">
        <v>166128254976</v>
      </c>
      <c r="J2387">
        <v>179.50899999999999</v>
      </c>
    </row>
    <row r="2388" spans="1:10" x14ac:dyDescent="0.45">
      <c r="A2388" t="s">
        <v>180</v>
      </c>
      <c r="B2388" t="s">
        <v>181</v>
      </c>
      <c r="C2388">
        <v>2013</v>
      </c>
      <c r="D2388">
        <v>211.41900000000001</v>
      </c>
      <c r="E2388">
        <v>305.27</v>
      </c>
      <c r="F2388">
        <v>64.72</v>
      </c>
      <c r="G2388">
        <v>22.75</v>
      </c>
      <c r="H2388">
        <v>93377896</v>
      </c>
      <c r="I2388">
        <v>971071815680</v>
      </c>
      <c r="J2388">
        <v>968.14400000000001</v>
      </c>
    </row>
    <row r="2389" spans="1:10" x14ac:dyDescent="0.45">
      <c r="A2389" t="s">
        <v>182</v>
      </c>
      <c r="B2389" t="s">
        <v>183</v>
      </c>
      <c r="C2389">
        <v>2013</v>
      </c>
      <c r="D2389">
        <v>6.0940000000000003</v>
      </c>
      <c r="E2389">
        <v>12.59</v>
      </c>
      <c r="F2389">
        <v>3.53</v>
      </c>
      <c r="G2389">
        <v>1.3</v>
      </c>
      <c r="H2389">
        <v>6185641</v>
      </c>
      <c r="I2389">
        <v>48017379328</v>
      </c>
      <c r="J2389">
        <v>36.514000000000003</v>
      </c>
    </row>
    <row r="2390" spans="1:10" x14ac:dyDescent="0.45">
      <c r="A2390" t="s">
        <v>184</v>
      </c>
      <c r="B2390" t="s">
        <v>185</v>
      </c>
      <c r="C2390">
        <v>2013</v>
      </c>
      <c r="D2390">
        <v>8.1959999999999997</v>
      </c>
      <c r="E2390">
        <v>15.57</v>
      </c>
      <c r="F2390">
        <v>5.52</v>
      </c>
      <c r="G2390">
        <v>0.03</v>
      </c>
      <c r="H2390">
        <v>1243947</v>
      </c>
      <c r="I2390">
        <v>30419136512</v>
      </c>
      <c r="J2390">
        <v>33.238999999999997</v>
      </c>
    </row>
    <row r="2391" spans="1:10" x14ac:dyDescent="0.45">
      <c r="A2391" t="s">
        <v>186</v>
      </c>
      <c r="B2391" t="s">
        <v>187</v>
      </c>
      <c r="C2391">
        <v>2013</v>
      </c>
      <c r="D2391">
        <v>0.56999999999999995</v>
      </c>
      <c r="E2391">
        <v>6.19</v>
      </c>
      <c r="F2391">
        <v>3.53</v>
      </c>
      <c r="G2391">
        <v>1.65</v>
      </c>
      <c r="H2391">
        <v>3296370</v>
      </c>
      <c r="J2391">
        <v>2.2810000000000001</v>
      </c>
    </row>
    <row r="2392" spans="1:10" x14ac:dyDescent="0.45">
      <c r="A2392" t="s">
        <v>188</v>
      </c>
      <c r="B2392" t="s">
        <v>189</v>
      </c>
      <c r="C2392">
        <v>2013</v>
      </c>
      <c r="D2392">
        <v>19.66</v>
      </c>
      <c r="E2392">
        <v>18.579999999999998</v>
      </c>
      <c r="F2392">
        <v>1.19</v>
      </c>
      <c r="G2392">
        <v>1.78</v>
      </c>
      <c r="H2392">
        <v>1317985</v>
      </c>
      <c r="I2392">
        <v>30185959424</v>
      </c>
      <c r="J2392">
        <v>77.462999999999994</v>
      </c>
    </row>
    <row r="2393" spans="1:10" x14ac:dyDescent="0.45">
      <c r="A2393" t="s">
        <v>190</v>
      </c>
      <c r="B2393" t="s">
        <v>191</v>
      </c>
      <c r="C2393">
        <v>2013</v>
      </c>
      <c r="D2393">
        <v>1.4</v>
      </c>
      <c r="E2393">
        <v>2.64</v>
      </c>
      <c r="F2393">
        <v>1.31</v>
      </c>
      <c r="G2393">
        <v>0.45</v>
      </c>
      <c r="H2393">
        <v>1118329</v>
      </c>
      <c r="I2393">
        <v>8126636032</v>
      </c>
      <c r="J2393">
        <v>5.6509999999999998</v>
      </c>
    </row>
    <row r="2394" spans="1:10" x14ac:dyDescent="0.45">
      <c r="A2394" t="s">
        <v>192</v>
      </c>
      <c r="B2394" t="s">
        <v>193</v>
      </c>
      <c r="C2394">
        <v>2013</v>
      </c>
      <c r="D2394">
        <v>9.7810000000000006</v>
      </c>
      <c r="E2394">
        <v>158.19999999999999</v>
      </c>
      <c r="F2394">
        <v>75.44</v>
      </c>
      <c r="G2394">
        <v>41.74</v>
      </c>
      <c r="H2394">
        <v>97084376</v>
      </c>
      <c r="I2394">
        <v>126443028480</v>
      </c>
      <c r="J2394">
        <v>61.418999999999997</v>
      </c>
    </row>
    <row r="2395" spans="1:10" x14ac:dyDescent="0.45">
      <c r="B2395" t="s">
        <v>194</v>
      </c>
      <c r="C2395">
        <v>2013</v>
      </c>
      <c r="D2395">
        <v>5844.8509999999997</v>
      </c>
      <c r="E2395">
        <v>6011.26</v>
      </c>
      <c r="F2395">
        <v>1092.82</v>
      </c>
      <c r="G2395">
        <v>370.97</v>
      </c>
      <c r="H2395">
        <v>741180502</v>
      </c>
      <c r="J2395">
        <v>30939.303</v>
      </c>
    </row>
    <row r="2396" spans="1:10" x14ac:dyDescent="0.45">
      <c r="B2396" t="s">
        <v>554</v>
      </c>
      <c r="C2396">
        <v>2013</v>
      </c>
      <c r="D2396">
        <v>5844.8509999999997</v>
      </c>
    </row>
    <row r="2397" spans="1:10" x14ac:dyDescent="0.45">
      <c r="B2397" t="s">
        <v>195</v>
      </c>
      <c r="C2397">
        <v>2013</v>
      </c>
      <c r="D2397">
        <v>2666.3249999999998</v>
      </c>
    </row>
    <row r="2398" spans="1:10" x14ac:dyDescent="0.45">
      <c r="B2398" t="s">
        <v>196</v>
      </c>
      <c r="C2398">
        <v>2013</v>
      </c>
      <c r="D2398">
        <v>2188.7139999999999</v>
      </c>
    </row>
    <row r="2399" spans="1:10" x14ac:dyDescent="0.45">
      <c r="B2399" t="s">
        <v>555</v>
      </c>
      <c r="C2399">
        <v>2013</v>
      </c>
      <c r="D2399">
        <v>3178.5250000000001</v>
      </c>
      <c r="E2399">
        <v>3190.94</v>
      </c>
      <c r="F2399">
        <v>385.4</v>
      </c>
      <c r="G2399">
        <v>224.74</v>
      </c>
      <c r="H2399">
        <v>441898520</v>
      </c>
      <c r="J2399">
        <v>17432.603999999999</v>
      </c>
    </row>
    <row r="2400" spans="1:10" x14ac:dyDescent="0.45">
      <c r="B2400" t="s">
        <v>556</v>
      </c>
      <c r="C2400">
        <v>2013</v>
      </c>
      <c r="D2400">
        <v>3656.136</v>
      </c>
    </row>
    <row r="2401" spans="1:10" x14ac:dyDescent="0.45">
      <c r="A2401" t="s">
        <v>197</v>
      </c>
      <c r="B2401" t="s">
        <v>557</v>
      </c>
      <c r="C2401">
        <v>2013</v>
      </c>
      <c r="D2401">
        <v>0.64900000000000002</v>
      </c>
      <c r="H2401">
        <v>48444</v>
      </c>
      <c r="J2401">
        <v>3.395</v>
      </c>
    </row>
    <row r="2402" spans="1:10" x14ac:dyDescent="0.45">
      <c r="A2402" t="s">
        <v>199</v>
      </c>
      <c r="B2402" t="s">
        <v>200</v>
      </c>
      <c r="C2402">
        <v>2013</v>
      </c>
      <c r="D2402">
        <v>1.1060000000000001</v>
      </c>
      <c r="E2402">
        <v>-0.36</v>
      </c>
      <c r="F2402">
        <v>0.77</v>
      </c>
      <c r="G2402">
        <v>0.33</v>
      </c>
      <c r="H2402">
        <v>913467</v>
      </c>
      <c r="J2402">
        <v>6.8540000000000001</v>
      </c>
    </row>
    <row r="2403" spans="1:10" x14ac:dyDescent="0.45">
      <c r="A2403" t="s">
        <v>201</v>
      </c>
      <c r="B2403" t="s">
        <v>202</v>
      </c>
      <c r="C2403">
        <v>2013</v>
      </c>
      <c r="D2403">
        <v>51.715000000000003</v>
      </c>
      <c r="E2403">
        <v>14.43</v>
      </c>
      <c r="F2403">
        <v>5.34</v>
      </c>
      <c r="G2403">
        <v>5.74</v>
      </c>
      <c r="H2403">
        <v>5438873</v>
      </c>
      <c r="I2403">
        <v>202579968000</v>
      </c>
      <c r="J2403">
        <v>341.80099999999999</v>
      </c>
    </row>
    <row r="2404" spans="1:10" x14ac:dyDescent="0.45">
      <c r="A2404" t="s">
        <v>203</v>
      </c>
      <c r="B2404" t="s">
        <v>204</v>
      </c>
      <c r="C2404">
        <v>2013</v>
      </c>
      <c r="D2404">
        <v>358.48700000000002</v>
      </c>
      <c r="E2404">
        <v>400.78</v>
      </c>
      <c r="F2404">
        <v>64.63</v>
      </c>
      <c r="G2404">
        <v>38.65</v>
      </c>
      <c r="H2404">
        <v>63335180</v>
      </c>
      <c r="I2404">
        <v>2415696805888</v>
      </c>
      <c r="J2404">
        <v>2908.4279999999999</v>
      </c>
    </row>
    <row r="2405" spans="1:10" x14ac:dyDescent="0.45">
      <c r="B2405" t="s">
        <v>579</v>
      </c>
      <c r="C2405">
        <v>2013</v>
      </c>
    </row>
    <row r="2406" spans="1:10" x14ac:dyDescent="0.45">
      <c r="A2406" t="s">
        <v>207</v>
      </c>
      <c r="B2406" t="s">
        <v>208</v>
      </c>
      <c r="C2406">
        <v>2013</v>
      </c>
      <c r="D2406">
        <v>0.879</v>
      </c>
      <c r="H2406">
        <v>288037</v>
      </c>
      <c r="J2406">
        <v>4.5919999999999996</v>
      </c>
    </row>
    <row r="2407" spans="1:10" x14ac:dyDescent="0.45">
      <c r="B2407" t="s">
        <v>580</v>
      </c>
      <c r="C2407">
        <v>2013</v>
      </c>
    </row>
    <row r="2408" spans="1:10" x14ac:dyDescent="0.45">
      <c r="A2408" t="s">
        <v>210</v>
      </c>
      <c r="B2408" t="s">
        <v>211</v>
      </c>
      <c r="C2408">
        <v>2013</v>
      </c>
      <c r="D2408">
        <v>5.9269999999999996</v>
      </c>
      <c r="E2408">
        <v>21.48</v>
      </c>
      <c r="F2408">
        <v>8.0500000000000007</v>
      </c>
      <c r="G2408">
        <v>0.61</v>
      </c>
      <c r="H2408">
        <v>1902230</v>
      </c>
      <c r="I2408">
        <v>31179700224</v>
      </c>
      <c r="J2408">
        <v>20.43</v>
      </c>
    </row>
    <row r="2409" spans="1:10" x14ac:dyDescent="0.45">
      <c r="A2409" t="s">
        <v>212</v>
      </c>
      <c r="B2409" t="s">
        <v>213</v>
      </c>
      <c r="C2409">
        <v>2013</v>
      </c>
      <c r="D2409">
        <v>0.42499999999999999</v>
      </c>
      <c r="E2409">
        <v>2.57</v>
      </c>
      <c r="F2409">
        <v>1.22</v>
      </c>
      <c r="G2409">
        <v>0.32</v>
      </c>
      <c r="H2409">
        <v>2124876</v>
      </c>
      <c r="I2409">
        <v>3327260928</v>
      </c>
      <c r="J2409">
        <v>2.0489999999999999</v>
      </c>
    </row>
    <row r="2410" spans="1:10" x14ac:dyDescent="0.45">
      <c r="A2410" t="s">
        <v>214</v>
      </c>
      <c r="B2410" t="s">
        <v>215</v>
      </c>
      <c r="C2410">
        <v>2013</v>
      </c>
      <c r="D2410">
        <v>8.0129999999999999</v>
      </c>
      <c r="E2410">
        <v>16.16</v>
      </c>
      <c r="F2410">
        <v>5.82</v>
      </c>
      <c r="G2410">
        <v>2.15</v>
      </c>
      <c r="H2410">
        <v>3786025</v>
      </c>
      <c r="I2410">
        <v>48532123648</v>
      </c>
      <c r="J2410">
        <v>61.591000000000001</v>
      </c>
    </row>
    <row r="2411" spans="1:10" x14ac:dyDescent="0.45">
      <c r="A2411" t="s">
        <v>216</v>
      </c>
      <c r="B2411" t="s">
        <v>217</v>
      </c>
      <c r="C2411">
        <v>2013</v>
      </c>
      <c r="D2411">
        <v>833.80399999999997</v>
      </c>
      <c r="E2411">
        <v>870.32</v>
      </c>
      <c r="F2411">
        <v>55.08</v>
      </c>
      <c r="G2411">
        <v>38.479999999999997</v>
      </c>
      <c r="H2411">
        <v>81680592</v>
      </c>
      <c r="I2411">
        <v>3553715290112</v>
      </c>
      <c r="J2411">
        <v>3868.5189999999998</v>
      </c>
    </row>
    <row r="2412" spans="1:10" x14ac:dyDescent="0.45">
      <c r="A2412" t="s">
        <v>218</v>
      </c>
      <c r="B2412" t="s">
        <v>219</v>
      </c>
      <c r="C2412">
        <v>2013</v>
      </c>
      <c r="D2412">
        <v>12.606</v>
      </c>
      <c r="E2412">
        <v>58.4</v>
      </c>
      <c r="F2412">
        <v>9.31</v>
      </c>
      <c r="G2412">
        <v>5.05</v>
      </c>
      <c r="H2412">
        <v>27525586</v>
      </c>
      <c r="I2412">
        <v>92004286464</v>
      </c>
      <c r="J2412">
        <v>74.278999999999996</v>
      </c>
    </row>
    <row r="2413" spans="1:10" x14ac:dyDescent="0.45">
      <c r="A2413" t="s">
        <v>220</v>
      </c>
      <c r="B2413" t="s">
        <v>221</v>
      </c>
      <c r="C2413">
        <v>2013</v>
      </c>
      <c r="D2413">
        <v>81.712999999999994</v>
      </c>
      <c r="E2413">
        <v>94.63</v>
      </c>
      <c r="F2413">
        <v>10.210000000000001</v>
      </c>
      <c r="G2413">
        <v>4.88</v>
      </c>
      <c r="H2413">
        <v>10914501</v>
      </c>
      <c r="I2413">
        <v>240930471936</v>
      </c>
      <c r="J2413">
        <v>328.303</v>
      </c>
    </row>
    <row r="2414" spans="1:10" x14ac:dyDescent="0.45">
      <c r="A2414" t="s">
        <v>222</v>
      </c>
      <c r="B2414" t="s">
        <v>223</v>
      </c>
      <c r="C2414">
        <v>2013</v>
      </c>
      <c r="D2414">
        <v>0.56299999999999994</v>
      </c>
      <c r="H2414">
        <v>56116</v>
      </c>
      <c r="J2414">
        <v>3.6219999999999999</v>
      </c>
    </row>
    <row r="2415" spans="1:10" x14ac:dyDescent="0.45">
      <c r="A2415" t="s">
        <v>224</v>
      </c>
      <c r="B2415" t="s">
        <v>225</v>
      </c>
      <c r="C2415">
        <v>2013</v>
      </c>
      <c r="D2415">
        <v>0.30399999999999999</v>
      </c>
      <c r="E2415">
        <v>2.3199999999999998</v>
      </c>
      <c r="F2415">
        <v>1.98</v>
      </c>
      <c r="G2415">
        <v>0.01</v>
      </c>
      <c r="H2415">
        <v>116954</v>
      </c>
      <c r="J2415">
        <v>1.347</v>
      </c>
    </row>
    <row r="2416" spans="1:10" x14ac:dyDescent="0.45">
      <c r="A2416" t="s">
        <v>227</v>
      </c>
      <c r="B2416" t="s">
        <v>228</v>
      </c>
      <c r="C2416">
        <v>2013</v>
      </c>
      <c r="D2416">
        <v>12.811999999999999</v>
      </c>
      <c r="E2416">
        <v>34.72</v>
      </c>
      <c r="F2416">
        <v>9.0299999999999994</v>
      </c>
      <c r="G2416">
        <v>4.6500000000000004</v>
      </c>
      <c r="H2416">
        <v>15422663</v>
      </c>
      <c r="I2416">
        <v>107344740352</v>
      </c>
      <c r="J2416">
        <v>68.007999999999996</v>
      </c>
    </row>
    <row r="2417" spans="1:10" x14ac:dyDescent="0.45">
      <c r="A2417" t="s">
        <v>229</v>
      </c>
      <c r="B2417" t="s">
        <v>230</v>
      </c>
      <c r="C2417">
        <v>2013</v>
      </c>
      <c r="D2417">
        <v>2.11</v>
      </c>
      <c r="E2417">
        <v>32.85</v>
      </c>
      <c r="F2417">
        <v>13.45</v>
      </c>
      <c r="G2417">
        <v>5.57</v>
      </c>
      <c r="H2417">
        <v>11055433</v>
      </c>
      <c r="I2417">
        <v>14709018624</v>
      </c>
      <c r="J2417">
        <v>10.856999999999999</v>
      </c>
    </row>
    <row r="2418" spans="1:10" x14ac:dyDescent="0.45">
      <c r="A2418" t="s">
        <v>231</v>
      </c>
      <c r="B2418" t="s">
        <v>232</v>
      </c>
      <c r="C2418">
        <v>2013</v>
      </c>
      <c r="D2418">
        <v>0.245</v>
      </c>
      <c r="E2418">
        <v>4.08</v>
      </c>
      <c r="F2418">
        <v>1.36</v>
      </c>
      <c r="G2418">
        <v>0.89</v>
      </c>
      <c r="H2418">
        <v>1697757</v>
      </c>
      <c r="I2418">
        <v>2238347520</v>
      </c>
      <c r="J2418">
        <v>1.506</v>
      </c>
    </row>
    <row r="2419" spans="1:10" x14ac:dyDescent="0.45">
      <c r="A2419" t="s">
        <v>233</v>
      </c>
      <c r="B2419" t="s">
        <v>234</v>
      </c>
      <c r="C2419">
        <v>2013</v>
      </c>
      <c r="D2419">
        <v>1.905</v>
      </c>
      <c r="E2419">
        <v>19.62</v>
      </c>
      <c r="F2419">
        <v>1.52</v>
      </c>
      <c r="G2419">
        <v>0.54</v>
      </c>
      <c r="H2419">
        <v>747424</v>
      </c>
      <c r="J2419">
        <v>8.3919999999999995</v>
      </c>
    </row>
    <row r="2420" spans="1:10" x14ac:dyDescent="0.45">
      <c r="A2420" t="s">
        <v>235</v>
      </c>
      <c r="B2420" t="s">
        <v>236</v>
      </c>
      <c r="C2420">
        <v>2013</v>
      </c>
      <c r="D2420">
        <v>2.706</v>
      </c>
      <c r="E2420">
        <v>9.9600000000000009</v>
      </c>
      <c r="F2420">
        <v>4.96</v>
      </c>
      <c r="G2420">
        <v>1.51</v>
      </c>
      <c r="H2420">
        <v>10261205</v>
      </c>
      <c r="I2420">
        <v>17085683712</v>
      </c>
      <c r="J2420">
        <v>11.039</v>
      </c>
    </row>
    <row r="2421" spans="1:10" x14ac:dyDescent="0.45">
      <c r="B2421" t="s">
        <v>558</v>
      </c>
      <c r="C2421">
        <v>2013</v>
      </c>
      <c r="D2421">
        <v>13770.302</v>
      </c>
      <c r="E2421">
        <v>14527.25</v>
      </c>
      <c r="F2421">
        <v>1735.25</v>
      </c>
      <c r="G2421">
        <v>707.56</v>
      </c>
      <c r="H2421">
        <v>1176689524</v>
      </c>
      <c r="J2421">
        <v>69242.054999999993</v>
      </c>
    </row>
    <row r="2422" spans="1:10" x14ac:dyDescent="0.45">
      <c r="A2422" t="s">
        <v>237</v>
      </c>
      <c r="B2422" t="s">
        <v>238</v>
      </c>
      <c r="C2422">
        <v>2013</v>
      </c>
      <c r="D2422">
        <v>9.3650000000000002</v>
      </c>
      <c r="E2422">
        <v>26.9</v>
      </c>
      <c r="F2422">
        <v>7.48</v>
      </c>
      <c r="G2422">
        <v>3.03</v>
      </c>
      <c r="H2422">
        <v>8960654</v>
      </c>
      <c r="I2422">
        <v>38446698496</v>
      </c>
      <c r="J2422">
        <v>41.48</v>
      </c>
    </row>
    <row r="2423" spans="1:10" x14ac:dyDescent="0.45">
      <c r="A2423" t="s">
        <v>239</v>
      </c>
      <c r="B2423" t="s">
        <v>240</v>
      </c>
      <c r="C2423">
        <v>2013</v>
      </c>
      <c r="D2423">
        <v>44.307000000000002</v>
      </c>
      <c r="H2423">
        <v>7296820</v>
      </c>
      <c r="I2423">
        <v>325974589440</v>
      </c>
      <c r="J2423">
        <v>325.05500000000001</v>
      </c>
    </row>
    <row r="2424" spans="1:10" x14ac:dyDescent="0.45">
      <c r="A2424" t="s">
        <v>241</v>
      </c>
      <c r="B2424" t="s">
        <v>242</v>
      </c>
      <c r="C2424">
        <v>2013</v>
      </c>
      <c r="D2424">
        <v>43.67</v>
      </c>
      <c r="E2424">
        <v>56.96</v>
      </c>
      <c r="F2424">
        <v>7.48</v>
      </c>
      <c r="G2424">
        <v>5.98</v>
      </c>
      <c r="H2424">
        <v>9894637</v>
      </c>
      <c r="I2424">
        <v>208958734336</v>
      </c>
      <c r="J2424">
        <v>238.041</v>
      </c>
    </row>
    <row r="2425" spans="1:10" x14ac:dyDescent="0.45">
      <c r="A2425" t="s">
        <v>243</v>
      </c>
      <c r="B2425" t="s">
        <v>244</v>
      </c>
      <c r="C2425">
        <v>2013</v>
      </c>
      <c r="D2425">
        <v>3.49</v>
      </c>
      <c r="E2425">
        <v>3.81</v>
      </c>
      <c r="F2425">
        <v>0.54</v>
      </c>
      <c r="G2425">
        <v>0.35</v>
      </c>
      <c r="H2425">
        <v>324036</v>
      </c>
      <c r="I2425">
        <v>12381386752</v>
      </c>
      <c r="J2425">
        <v>58.716999999999999</v>
      </c>
    </row>
    <row r="2426" spans="1:10" x14ac:dyDescent="0.45">
      <c r="A2426" t="s">
        <v>245</v>
      </c>
      <c r="B2426" t="s">
        <v>246</v>
      </c>
      <c r="C2426">
        <v>2013</v>
      </c>
      <c r="D2426">
        <v>1995.098</v>
      </c>
      <c r="E2426">
        <v>2840.44</v>
      </c>
      <c r="F2426">
        <v>672.31</v>
      </c>
      <c r="G2426">
        <v>248.01</v>
      </c>
      <c r="H2426">
        <v>1291132032</v>
      </c>
      <c r="I2426">
        <v>6320315957248</v>
      </c>
      <c r="J2426">
        <v>7172.9459999999999</v>
      </c>
    </row>
    <row r="2427" spans="1:10" x14ac:dyDescent="0.45">
      <c r="A2427" t="s">
        <v>247</v>
      </c>
      <c r="B2427" t="s">
        <v>248</v>
      </c>
      <c r="C2427">
        <v>2013</v>
      </c>
      <c r="D2427">
        <v>489.05500000000001</v>
      </c>
      <c r="E2427">
        <v>1597.66</v>
      </c>
      <c r="F2427">
        <v>361.19</v>
      </c>
      <c r="G2427">
        <v>60.59</v>
      </c>
      <c r="H2427">
        <v>253275920</v>
      </c>
      <c r="I2427">
        <v>2406465929216</v>
      </c>
      <c r="J2427">
        <v>1829.9649999999999</v>
      </c>
    </row>
    <row r="2428" spans="1:10" x14ac:dyDescent="0.45">
      <c r="B2428" t="s">
        <v>559</v>
      </c>
      <c r="C2428">
        <v>2013</v>
      </c>
      <c r="D2428">
        <v>503.36799999999999</v>
      </c>
    </row>
    <row r="2429" spans="1:10" x14ac:dyDescent="0.45">
      <c r="B2429" t="s">
        <v>560</v>
      </c>
      <c r="C2429">
        <v>2013</v>
      </c>
      <c r="D2429">
        <v>609.31600000000003</v>
      </c>
    </row>
    <row r="2430" spans="1:10" x14ac:dyDescent="0.45">
      <c r="B2430" t="s">
        <v>249</v>
      </c>
      <c r="C2430">
        <v>2013</v>
      </c>
    </row>
    <row r="2431" spans="1:10" x14ac:dyDescent="0.45">
      <c r="A2431" t="s">
        <v>250</v>
      </c>
      <c r="B2431" t="s">
        <v>251</v>
      </c>
      <c r="C2431">
        <v>2013</v>
      </c>
      <c r="D2431">
        <v>597.952</v>
      </c>
      <c r="E2431">
        <v>786.88</v>
      </c>
      <c r="F2431">
        <v>159.77000000000001</v>
      </c>
      <c r="G2431">
        <v>36.18</v>
      </c>
      <c r="H2431">
        <v>78458928</v>
      </c>
      <c r="I2431">
        <v>1249348157440</v>
      </c>
      <c r="J2431">
        <v>2647.9169999999999</v>
      </c>
    </row>
    <row r="2432" spans="1:10" x14ac:dyDescent="0.45">
      <c r="A2432" t="s">
        <v>252</v>
      </c>
      <c r="B2432" t="s">
        <v>253</v>
      </c>
      <c r="C2432">
        <v>2013</v>
      </c>
      <c r="D2432">
        <v>141.053</v>
      </c>
      <c r="E2432">
        <v>214.7</v>
      </c>
      <c r="F2432">
        <v>67.23</v>
      </c>
      <c r="G2432">
        <v>5.22</v>
      </c>
      <c r="H2432">
        <v>35481804</v>
      </c>
      <c r="I2432">
        <v>454203146240</v>
      </c>
      <c r="J2432">
        <v>474.09899999999999</v>
      </c>
    </row>
    <row r="2433" spans="1:10" x14ac:dyDescent="0.45">
      <c r="A2433" t="s">
        <v>254</v>
      </c>
      <c r="B2433" t="s">
        <v>255</v>
      </c>
      <c r="C2433">
        <v>2013</v>
      </c>
      <c r="D2433">
        <v>37.281999999999996</v>
      </c>
      <c r="E2433">
        <v>69.25</v>
      </c>
      <c r="F2433">
        <v>15.26</v>
      </c>
      <c r="G2433">
        <v>9.52</v>
      </c>
      <c r="H2433">
        <v>4588830</v>
      </c>
      <c r="I2433">
        <v>225008336896</v>
      </c>
      <c r="J2433">
        <v>164.99700000000001</v>
      </c>
    </row>
    <row r="2434" spans="1:10" x14ac:dyDescent="0.45">
      <c r="A2434" t="s">
        <v>256</v>
      </c>
      <c r="B2434" t="s">
        <v>257</v>
      </c>
      <c r="C2434">
        <v>2013</v>
      </c>
      <c r="D2434">
        <v>63.094999999999999</v>
      </c>
      <c r="E2434">
        <v>87</v>
      </c>
      <c r="F2434">
        <v>8.42</v>
      </c>
      <c r="G2434">
        <v>2.4500000000000002</v>
      </c>
      <c r="H2434">
        <v>7726675</v>
      </c>
      <c r="I2434">
        <v>236605734912</v>
      </c>
      <c r="J2434">
        <v>267.76400000000001</v>
      </c>
    </row>
    <row r="2435" spans="1:10" x14ac:dyDescent="0.45">
      <c r="A2435" t="s">
        <v>258</v>
      </c>
      <c r="B2435" t="s">
        <v>259</v>
      </c>
      <c r="C2435">
        <v>2013</v>
      </c>
      <c r="D2435">
        <v>370.25400000000002</v>
      </c>
      <c r="E2435">
        <v>387.19</v>
      </c>
      <c r="F2435">
        <v>44.72</v>
      </c>
      <c r="G2435">
        <v>16.63</v>
      </c>
      <c r="H2435">
        <v>60312600</v>
      </c>
      <c r="I2435">
        <v>1994213294080</v>
      </c>
      <c r="J2435">
        <v>1858.6</v>
      </c>
    </row>
    <row r="2436" spans="1:10" x14ac:dyDescent="0.45">
      <c r="A2436" t="s">
        <v>260</v>
      </c>
      <c r="B2436" t="s">
        <v>261</v>
      </c>
      <c r="C2436">
        <v>2013</v>
      </c>
      <c r="D2436">
        <v>8.4920000000000009</v>
      </c>
      <c r="E2436">
        <v>9.08</v>
      </c>
      <c r="F2436">
        <v>0.83</v>
      </c>
      <c r="G2436">
        <v>0.42</v>
      </c>
      <c r="H2436">
        <v>2773134</v>
      </c>
      <c r="I2436">
        <v>18817073152</v>
      </c>
      <c r="J2436">
        <v>35.42</v>
      </c>
    </row>
    <row r="2437" spans="1:10" x14ac:dyDescent="0.45">
      <c r="A2437" t="s">
        <v>262</v>
      </c>
      <c r="B2437" t="s">
        <v>263</v>
      </c>
      <c r="C2437">
        <v>2013</v>
      </c>
      <c r="D2437">
        <v>1315.192</v>
      </c>
      <c r="E2437">
        <v>1302.82</v>
      </c>
      <c r="F2437">
        <v>29.23</v>
      </c>
      <c r="G2437">
        <v>19.71</v>
      </c>
      <c r="H2437">
        <v>127678920</v>
      </c>
      <c r="I2437">
        <v>4614146490368</v>
      </c>
      <c r="J2437">
        <v>5512.085</v>
      </c>
    </row>
    <row r="2438" spans="1:10" x14ac:dyDescent="0.45">
      <c r="A2438" t="s">
        <v>264</v>
      </c>
      <c r="B2438" t="s">
        <v>265</v>
      </c>
      <c r="C2438">
        <v>2013</v>
      </c>
      <c r="D2438">
        <v>23.818000000000001</v>
      </c>
      <c r="E2438">
        <v>32.29</v>
      </c>
      <c r="F2438">
        <v>5.26</v>
      </c>
      <c r="G2438">
        <v>1.23</v>
      </c>
      <c r="H2438">
        <v>7694818</v>
      </c>
      <c r="I2438">
        <v>89527279616</v>
      </c>
      <c r="J2438">
        <v>98.468000000000004</v>
      </c>
    </row>
    <row r="2439" spans="1:10" x14ac:dyDescent="0.45">
      <c r="A2439" t="s">
        <v>266</v>
      </c>
      <c r="B2439" t="s">
        <v>267</v>
      </c>
      <c r="C2439">
        <v>2013</v>
      </c>
      <c r="D2439">
        <v>255.16499999999999</v>
      </c>
      <c r="E2439">
        <v>325.45999999999998</v>
      </c>
      <c r="F2439">
        <v>65.099999999999994</v>
      </c>
      <c r="G2439">
        <v>8.89</v>
      </c>
      <c r="H2439">
        <v>17345734</v>
      </c>
      <c r="I2439">
        <v>401054334976</v>
      </c>
      <c r="J2439">
        <v>736.46400000000006</v>
      </c>
    </row>
    <row r="2440" spans="1:10" x14ac:dyDescent="0.45">
      <c r="A2440" t="s">
        <v>268</v>
      </c>
      <c r="B2440" t="s">
        <v>269</v>
      </c>
      <c r="C2440">
        <v>2013</v>
      </c>
      <c r="D2440">
        <v>13.458</v>
      </c>
      <c r="E2440">
        <v>69.84</v>
      </c>
      <c r="F2440">
        <v>29.49</v>
      </c>
      <c r="G2440">
        <v>16.5</v>
      </c>
      <c r="H2440">
        <v>44792368</v>
      </c>
      <c r="I2440">
        <v>130279317504</v>
      </c>
      <c r="J2440">
        <v>72.584000000000003</v>
      </c>
    </row>
    <row r="2441" spans="1:10" x14ac:dyDescent="0.45">
      <c r="A2441" t="s">
        <v>270</v>
      </c>
      <c r="B2441" t="s">
        <v>271</v>
      </c>
      <c r="C2441">
        <v>2013</v>
      </c>
      <c r="D2441">
        <v>5.0999999999999997E-2</v>
      </c>
      <c r="E2441">
        <v>0.09</v>
      </c>
      <c r="F2441">
        <v>0.02</v>
      </c>
      <c r="G2441">
        <v>0</v>
      </c>
      <c r="H2441">
        <v>113316</v>
      </c>
      <c r="J2441">
        <v>0.24199999999999999</v>
      </c>
    </row>
    <row r="2442" spans="1:10" x14ac:dyDescent="0.45">
      <c r="B2442" t="s">
        <v>272</v>
      </c>
      <c r="C2442">
        <v>2013</v>
      </c>
      <c r="D2442">
        <v>7.9690000000000003</v>
      </c>
      <c r="H2442">
        <v>1805676</v>
      </c>
      <c r="J2442">
        <v>26.094999999999999</v>
      </c>
    </row>
    <row r="2443" spans="1:10" x14ac:dyDescent="0.45">
      <c r="A2443" t="s">
        <v>273</v>
      </c>
      <c r="B2443" t="s">
        <v>274</v>
      </c>
      <c r="C2443">
        <v>2013</v>
      </c>
      <c r="D2443">
        <v>83.722999999999999</v>
      </c>
      <c r="E2443">
        <v>122.07</v>
      </c>
      <c r="F2443">
        <v>24.53</v>
      </c>
      <c r="G2443">
        <v>0.86</v>
      </c>
      <c r="H2443">
        <v>3646520</v>
      </c>
      <c r="I2443">
        <v>271291449344</v>
      </c>
      <c r="J2443">
        <v>424.642</v>
      </c>
    </row>
    <row r="2444" spans="1:10" x14ac:dyDescent="0.45">
      <c r="B2444" t="s">
        <v>581</v>
      </c>
      <c r="C2444">
        <v>2013</v>
      </c>
    </row>
    <row r="2445" spans="1:10" x14ac:dyDescent="0.45">
      <c r="A2445" t="s">
        <v>276</v>
      </c>
      <c r="B2445" t="s">
        <v>277</v>
      </c>
      <c r="C2445">
        <v>2013</v>
      </c>
      <c r="D2445">
        <v>9.734</v>
      </c>
      <c r="E2445">
        <v>14.9</v>
      </c>
      <c r="F2445">
        <v>4.17</v>
      </c>
      <c r="G2445">
        <v>1.83</v>
      </c>
      <c r="H2445">
        <v>5719561</v>
      </c>
      <c r="I2445">
        <v>24453877760</v>
      </c>
      <c r="J2445">
        <v>71.866</v>
      </c>
    </row>
    <row r="2446" spans="1:10" x14ac:dyDescent="0.45">
      <c r="A2446" t="s">
        <v>278</v>
      </c>
      <c r="B2446" t="s">
        <v>279</v>
      </c>
      <c r="C2446">
        <v>2013</v>
      </c>
      <c r="D2446">
        <v>4.2610000000000001</v>
      </c>
      <c r="E2446">
        <v>25.01</v>
      </c>
      <c r="F2446">
        <v>8.34</v>
      </c>
      <c r="G2446">
        <v>3.78</v>
      </c>
      <c r="H2446">
        <v>6600736</v>
      </c>
      <c r="I2446">
        <v>33213894656</v>
      </c>
      <c r="J2446">
        <v>47.307000000000002</v>
      </c>
    </row>
    <row r="2447" spans="1:10" x14ac:dyDescent="0.45">
      <c r="A2447" t="s">
        <v>280</v>
      </c>
      <c r="B2447" t="s">
        <v>281</v>
      </c>
      <c r="C2447">
        <v>2013</v>
      </c>
      <c r="D2447">
        <v>7.37</v>
      </c>
      <c r="E2447">
        <v>12.2</v>
      </c>
      <c r="F2447">
        <v>2.0699999999999998</v>
      </c>
      <c r="G2447">
        <v>2.2000000000000002</v>
      </c>
      <c r="H2447">
        <v>2031491</v>
      </c>
      <c r="I2447">
        <v>40519245824</v>
      </c>
      <c r="J2447">
        <v>44.237000000000002</v>
      </c>
    </row>
    <row r="2448" spans="1:10" x14ac:dyDescent="0.45">
      <c r="B2448" t="s">
        <v>582</v>
      </c>
      <c r="C2448">
        <v>2013</v>
      </c>
    </row>
    <row r="2449" spans="1:10" x14ac:dyDescent="0.45">
      <c r="A2449" t="s">
        <v>282</v>
      </c>
      <c r="B2449" t="s">
        <v>283</v>
      </c>
      <c r="C2449">
        <v>2013</v>
      </c>
      <c r="D2449">
        <v>22.163</v>
      </c>
      <c r="E2449">
        <v>28.47</v>
      </c>
      <c r="F2449">
        <v>2.98</v>
      </c>
      <c r="G2449">
        <v>0.82</v>
      </c>
      <c r="H2449">
        <v>5678859</v>
      </c>
      <c r="I2449">
        <v>100029005824</v>
      </c>
      <c r="J2449">
        <v>89.272999999999996</v>
      </c>
    </row>
    <row r="2450" spans="1:10" x14ac:dyDescent="0.45">
      <c r="B2450" t="s">
        <v>583</v>
      </c>
      <c r="C2450">
        <v>2013</v>
      </c>
    </row>
    <row r="2451" spans="1:10" x14ac:dyDescent="0.45">
      <c r="A2451" t="s">
        <v>285</v>
      </c>
      <c r="B2451" t="s">
        <v>286</v>
      </c>
      <c r="C2451">
        <v>2013</v>
      </c>
      <c r="D2451">
        <v>2.3340000000000001</v>
      </c>
      <c r="E2451">
        <v>3.92</v>
      </c>
      <c r="F2451">
        <v>1.05</v>
      </c>
      <c r="G2451">
        <v>0.57999999999999996</v>
      </c>
      <c r="H2451">
        <v>2073948</v>
      </c>
      <c r="I2451">
        <v>4954224128</v>
      </c>
      <c r="J2451">
        <v>4.2370000000000001</v>
      </c>
    </row>
    <row r="2452" spans="1:10" x14ac:dyDescent="0.45">
      <c r="A2452" t="s">
        <v>287</v>
      </c>
      <c r="B2452" t="s">
        <v>288</v>
      </c>
      <c r="C2452">
        <v>2013</v>
      </c>
      <c r="D2452">
        <v>0.874</v>
      </c>
      <c r="E2452">
        <v>15.12</v>
      </c>
      <c r="F2452">
        <v>0.33</v>
      </c>
      <c r="G2452">
        <v>0.3</v>
      </c>
      <c r="H2452">
        <v>4427319</v>
      </c>
      <c r="I2452">
        <v>3819599872</v>
      </c>
      <c r="J2452">
        <v>3.6789999999999998</v>
      </c>
    </row>
    <row r="2453" spans="1:10" x14ac:dyDescent="0.45">
      <c r="A2453" t="s">
        <v>289</v>
      </c>
      <c r="B2453" t="s">
        <v>290</v>
      </c>
      <c r="C2453">
        <v>2013</v>
      </c>
      <c r="D2453">
        <v>43.457999999999998</v>
      </c>
      <c r="E2453">
        <v>108.12</v>
      </c>
      <c r="F2453">
        <v>43.83</v>
      </c>
      <c r="G2453">
        <v>1.89</v>
      </c>
      <c r="H2453">
        <v>5985228</v>
      </c>
      <c r="I2453">
        <v>80095117312</v>
      </c>
      <c r="J2453">
        <v>231.87100000000001</v>
      </c>
    </row>
    <row r="2454" spans="1:10" x14ac:dyDescent="0.45">
      <c r="A2454" t="s">
        <v>291</v>
      </c>
      <c r="B2454" t="s">
        <v>292</v>
      </c>
      <c r="C2454">
        <v>2013</v>
      </c>
      <c r="D2454">
        <v>0.193</v>
      </c>
      <c r="E2454">
        <v>0.21</v>
      </c>
      <c r="F2454">
        <v>0</v>
      </c>
      <c r="G2454">
        <v>0</v>
      </c>
      <c r="H2454">
        <v>36836</v>
      </c>
    </row>
    <row r="2455" spans="1:10" x14ac:dyDescent="0.45">
      <c r="A2455" t="s">
        <v>293</v>
      </c>
      <c r="B2455" t="s">
        <v>294</v>
      </c>
      <c r="C2455">
        <v>2013</v>
      </c>
      <c r="D2455">
        <v>13.154</v>
      </c>
      <c r="E2455">
        <v>18.79</v>
      </c>
      <c r="F2455">
        <v>3.58</v>
      </c>
      <c r="G2455">
        <v>4.49</v>
      </c>
      <c r="H2455">
        <v>3028191</v>
      </c>
      <c r="I2455">
        <v>65826070528</v>
      </c>
      <c r="J2455">
        <v>63.405999999999999</v>
      </c>
    </row>
    <row r="2456" spans="1:10" x14ac:dyDescent="0.45">
      <c r="B2456" t="s">
        <v>561</v>
      </c>
      <c r="C2456">
        <v>2013</v>
      </c>
      <c r="D2456">
        <v>164.29599999999999</v>
      </c>
      <c r="E2456">
        <v>1869.84</v>
      </c>
      <c r="F2456">
        <v>525.38</v>
      </c>
      <c r="G2456">
        <v>299.11</v>
      </c>
      <c r="H2456">
        <v>564891338</v>
      </c>
      <c r="J2456">
        <v>854.95</v>
      </c>
    </row>
    <row r="2457" spans="1:10" x14ac:dyDescent="0.45">
      <c r="B2457" t="s">
        <v>562</v>
      </c>
      <c r="C2457">
        <v>2013</v>
      </c>
      <c r="D2457">
        <v>4794.8119999999999</v>
      </c>
      <c r="E2457">
        <v>9164.67</v>
      </c>
      <c r="F2457">
        <v>2383.5100000000002</v>
      </c>
      <c r="G2457">
        <v>824.91</v>
      </c>
      <c r="H2457">
        <v>3053128864</v>
      </c>
      <c r="J2457">
        <v>17467.353999999999</v>
      </c>
    </row>
    <row r="2458" spans="1:10" x14ac:dyDescent="0.45">
      <c r="A2458" t="s">
        <v>295</v>
      </c>
      <c r="B2458" t="s">
        <v>296</v>
      </c>
      <c r="C2458">
        <v>2013</v>
      </c>
      <c r="D2458">
        <v>10.339</v>
      </c>
      <c r="E2458">
        <v>10.92</v>
      </c>
      <c r="F2458">
        <v>0.56000000000000005</v>
      </c>
      <c r="G2458">
        <v>0.37</v>
      </c>
      <c r="H2458">
        <v>543068</v>
      </c>
      <c r="I2458">
        <v>29106192384</v>
      </c>
      <c r="J2458">
        <v>45.692</v>
      </c>
    </row>
    <row r="2459" spans="1:10" x14ac:dyDescent="0.45">
      <c r="A2459" t="s">
        <v>563</v>
      </c>
      <c r="B2459" t="s">
        <v>297</v>
      </c>
      <c r="C2459">
        <v>2013</v>
      </c>
      <c r="D2459">
        <v>0.98899999999999999</v>
      </c>
      <c r="H2459">
        <v>593382</v>
      </c>
      <c r="J2459">
        <v>10.539</v>
      </c>
    </row>
    <row r="2460" spans="1:10" x14ac:dyDescent="0.45">
      <c r="A2460" t="s">
        <v>298</v>
      </c>
      <c r="B2460" t="s">
        <v>299</v>
      </c>
      <c r="C2460">
        <v>2013</v>
      </c>
      <c r="D2460">
        <v>3.2080000000000002</v>
      </c>
      <c r="E2460">
        <v>37.28</v>
      </c>
      <c r="F2460">
        <v>16.45</v>
      </c>
      <c r="G2460">
        <v>8.2899999999999991</v>
      </c>
      <c r="H2460">
        <v>23588078</v>
      </c>
      <c r="I2460">
        <v>30395787264</v>
      </c>
      <c r="J2460">
        <v>14.16</v>
      </c>
    </row>
    <row r="2461" spans="1:10" x14ac:dyDescent="0.45">
      <c r="A2461" t="s">
        <v>300</v>
      </c>
      <c r="B2461" t="s">
        <v>301</v>
      </c>
      <c r="C2461">
        <v>2013</v>
      </c>
      <c r="D2461">
        <v>1.1459999999999999</v>
      </c>
      <c r="E2461">
        <v>15.68</v>
      </c>
      <c r="F2461">
        <v>2.98</v>
      </c>
      <c r="G2461">
        <v>3.14</v>
      </c>
      <c r="H2461">
        <v>16024775</v>
      </c>
      <c r="I2461">
        <v>18903971840</v>
      </c>
      <c r="J2461">
        <v>9.6910000000000007</v>
      </c>
    </row>
    <row r="2462" spans="1:10" x14ac:dyDescent="0.45">
      <c r="A2462" t="s">
        <v>302</v>
      </c>
      <c r="B2462" t="s">
        <v>303</v>
      </c>
      <c r="C2462">
        <v>2013</v>
      </c>
      <c r="D2462">
        <v>241.67099999999999</v>
      </c>
      <c r="E2462">
        <v>155.61000000000001</v>
      </c>
      <c r="F2462">
        <v>37.43</v>
      </c>
      <c r="G2462">
        <v>9.81</v>
      </c>
      <c r="H2462">
        <v>30134806</v>
      </c>
      <c r="I2462">
        <v>602189201408</v>
      </c>
      <c r="J2462">
        <v>1086.7380000000001</v>
      </c>
    </row>
    <row r="2463" spans="1:10" x14ac:dyDescent="0.45">
      <c r="A2463" t="s">
        <v>304</v>
      </c>
      <c r="B2463" t="s">
        <v>305</v>
      </c>
      <c r="C2463">
        <v>2013</v>
      </c>
      <c r="D2463">
        <v>1.0920000000000001</v>
      </c>
      <c r="E2463">
        <v>1.37</v>
      </c>
      <c r="F2463">
        <v>0.1</v>
      </c>
      <c r="G2463">
        <v>0.01</v>
      </c>
      <c r="H2463">
        <v>400741</v>
      </c>
      <c r="J2463">
        <v>6.5780000000000003</v>
      </c>
    </row>
    <row r="2464" spans="1:10" x14ac:dyDescent="0.45">
      <c r="A2464" t="s">
        <v>306</v>
      </c>
      <c r="B2464" t="s">
        <v>307</v>
      </c>
      <c r="C2464">
        <v>2013</v>
      </c>
      <c r="D2464">
        <v>2.7429999999999999</v>
      </c>
      <c r="E2464">
        <v>32.020000000000003</v>
      </c>
      <c r="F2464">
        <v>17.420000000000002</v>
      </c>
      <c r="G2464">
        <v>11.18</v>
      </c>
      <c r="H2464">
        <v>17004038</v>
      </c>
      <c r="I2464">
        <v>20797007872</v>
      </c>
      <c r="J2464">
        <v>14.118</v>
      </c>
    </row>
    <row r="2465" spans="1:10" x14ac:dyDescent="0.45">
      <c r="A2465" t="s">
        <v>308</v>
      </c>
      <c r="B2465" t="s">
        <v>309</v>
      </c>
      <c r="C2465">
        <v>2013</v>
      </c>
      <c r="D2465">
        <v>2.379</v>
      </c>
      <c r="E2465">
        <v>2.83</v>
      </c>
      <c r="F2465">
        <v>0.19</v>
      </c>
      <c r="G2465">
        <v>0.05</v>
      </c>
      <c r="H2465">
        <v>437531</v>
      </c>
      <c r="I2465">
        <v>10776326144</v>
      </c>
      <c r="J2465">
        <v>26.145</v>
      </c>
    </row>
    <row r="2466" spans="1:10" x14ac:dyDescent="0.45">
      <c r="A2466" t="s">
        <v>310</v>
      </c>
      <c r="B2466" t="s">
        <v>311</v>
      </c>
      <c r="C2466">
        <v>2013</v>
      </c>
      <c r="D2466">
        <v>0.13900000000000001</v>
      </c>
      <c r="E2466">
        <v>0.18</v>
      </c>
      <c r="F2466">
        <v>0.03</v>
      </c>
      <c r="G2466">
        <v>0</v>
      </c>
      <c r="H2466">
        <v>51372</v>
      </c>
    </row>
    <row r="2467" spans="1:10" x14ac:dyDescent="0.45">
      <c r="A2467" t="s">
        <v>313</v>
      </c>
      <c r="B2467" t="s">
        <v>314</v>
      </c>
      <c r="C2467">
        <v>2013</v>
      </c>
      <c r="D2467">
        <v>2.169</v>
      </c>
      <c r="E2467">
        <v>11.75</v>
      </c>
      <c r="F2467">
        <v>6.25</v>
      </c>
      <c r="G2467">
        <v>2.97</v>
      </c>
      <c r="H2467">
        <v>3742965</v>
      </c>
      <c r="I2467">
        <v>11410721792</v>
      </c>
      <c r="J2467">
        <v>9.6120000000000001</v>
      </c>
    </row>
    <row r="2468" spans="1:10" x14ac:dyDescent="0.45">
      <c r="A2468" t="s">
        <v>315</v>
      </c>
      <c r="B2468" t="s">
        <v>316</v>
      </c>
      <c r="C2468">
        <v>2013</v>
      </c>
      <c r="D2468">
        <v>4.0670000000000002</v>
      </c>
      <c r="E2468">
        <v>6.13</v>
      </c>
      <c r="F2468">
        <v>1.8</v>
      </c>
      <c r="G2468">
        <v>0.24</v>
      </c>
      <c r="H2468">
        <v>1290698</v>
      </c>
      <c r="I2468">
        <v>22889261056</v>
      </c>
      <c r="J2468">
        <v>22.077000000000002</v>
      </c>
    </row>
    <row r="2469" spans="1:10" x14ac:dyDescent="0.45">
      <c r="A2469" t="s">
        <v>318</v>
      </c>
      <c r="B2469" t="s">
        <v>319</v>
      </c>
      <c r="C2469">
        <v>2013</v>
      </c>
      <c r="D2469">
        <v>495.48500000000001</v>
      </c>
      <c r="E2469">
        <v>680.12</v>
      </c>
      <c r="F2469">
        <v>129.36000000000001</v>
      </c>
      <c r="G2469">
        <v>43.8</v>
      </c>
      <c r="H2469">
        <v>117290680</v>
      </c>
      <c r="I2469">
        <v>1810561761280</v>
      </c>
      <c r="J2469">
        <v>2241.2710000000002</v>
      </c>
    </row>
    <row r="2470" spans="1:10" x14ac:dyDescent="0.45">
      <c r="A2470" t="s">
        <v>564</v>
      </c>
      <c r="B2470" t="s">
        <v>320</v>
      </c>
      <c r="C2470">
        <v>2013</v>
      </c>
      <c r="D2470">
        <v>0.13600000000000001</v>
      </c>
      <c r="E2470">
        <v>0.18</v>
      </c>
      <c r="F2470">
        <v>0.05</v>
      </c>
      <c r="G2470">
        <v>0.03</v>
      </c>
      <c r="H2470">
        <v>108616</v>
      </c>
      <c r="J2470">
        <v>0.64400000000000002</v>
      </c>
    </row>
    <row r="2471" spans="1:10" x14ac:dyDescent="0.45">
      <c r="B2471" t="s">
        <v>565</v>
      </c>
      <c r="C2471">
        <v>2013</v>
      </c>
      <c r="D2471">
        <v>2279.893</v>
      </c>
    </row>
    <row r="2472" spans="1:10" x14ac:dyDescent="0.45">
      <c r="A2472" t="s">
        <v>321</v>
      </c>
      <c r="B2472" t="s">
        <v>322</v>
      </c>
      <c r="C2472">
        <v>2013</v>
      </c>
      <c r="D2472">
        <v>4.899</v>
      </c>
      <c r="E2472">
        <v>11.32</v>
      </c>
      <c r="F2472">
        <v>3.43</v>
      </c>
      <c r="G2472">
        <v>0.96</v>
      </c>
      <c r="H2472">
        <v>3416532</v>
      </c>
      <c r="I2472">
        <v>19713341440</v>
      </c>
      <c r="J2472">
        <v>44.536000000000001</v>
      </c>
    </row>
    <row r="2473" spans="1:10" x14ac:dyDescent="0.45">
      <c r="A2473" t="s">
        <v>567</v>
      </c>
      <c r="B2473" t="s">
        <v>566</v>
      </c>
      <c r="C2473">
        <v>2013</v>
      </c>
      <c r="H2473">
        <v>35449</v>
      </c>
    </row>
    <row r="2474" spans="1:10" x14ac:dyDescent="0.45">
      <c r="A2474" t="s">
        <v>323</v>
      </c>
      <c r="B2474" t="s">
        <v>324</v>
      </c>
      <c r="C2474">
        <v>2013</v>
      </c>
      <c r="D2474">
        <v>43.478000000000002</v>
      </c>
      <c r="E2474">
        <v>65.03</v>
      </c>
      <c r="F2474">
        <v>12.45</v>
      </c>
      <c r="G2474">
        <v>11.33</v>
      </c>
      <c r="H2474">
        <v>2845160</v>
      </c>
      <c r="I2474">
        <v>33619040256</v>
      </c>
      <c r="J2474">
        <v>58.387999999999998</v>
      </c>
    </row>
    <row r="2475" spans="1:10" x14ac:dyDescent="0.45">
      <c r="A2475" t="s">
        <v>325</v>
      </c>
      <c r="B2475" t="s">
        <v>326</v>
      </c>
      <c r="C2475">
        <v>2013</v>
      </c>
      <c r="D2475">
        <v>2.1509999999999998</v>
      </c>
      <c r="E2475">
        <v>3.65</v>
      </c>
      <c r="F2475">
        <v>0.81</v>
      </c>
      <c r="G2475">
        <v>0.16</v>
      </c>
      <c r="H2475">
        <v>633951</v>
      </c>
      <c r="I2475">
        <v>9985414144</v>
      </c>
      <c r="J2475">
        <v>14.505000000000001</v>
      </c>
    </row>
    <row r="2476" spans="1:10" x14ac:dyDescent="0.45">
      <c r="A2476" t="s">
        <v>327</v>
      </c>
      <c r="B2476" t="s">
        <v>328</v>
      </c>
      <c r="C2476">
        <v>2013</v>
      </c>
      <c r="D2476">
        <v>4.8000000000000001E-2</v>
      </c>
      <c r="H2476">
        <v>5035</v>
      </c>
      <c r="J2476">
        <v>0.22800000000000001</v>
      </c>
    </row>
    <row r="2477" spans="1:10" x14ac:dyDescent="0.45">
      <c r="A2477" t="s">
        <v>329</v>
      </c>
      <c r="B2477" t="s">
        <v>330</v>
      </c>
      <c r="C2477">
        <v>2013</v>
      </c>
      <c r="D2477">
        <v>56.606000000000002</v>
      </c>
      <c r="E2477">
        <v>76.55</v>
      </c>
      <c r="F2477">
        <v>11.24</v>
      </c>
      <c r="G2477">
        <v>8.7799999999999994</v>
      </c>
      <c r="H2477">
        <v>33803528</v>
      </c>
      <c r="I2477">
        <v>256075628544</v>
      </c>
      <c r="J2477">
        <v>213.97900000000001</v>
      </c>
    </row>
    <row r="2478" spans="1:10" x14ac:dyDescent="0.45">
      <c r="A2478" t="s">
        <v>331</v>
      </c>
      <c r="B2478" t="s">
        <v>332</v>
      </c>
      <c r="C2478">
        <v>2013</v>
      </c>
      <c r="D2478">
        <v>3.5819999999999999</v>
      </c>
      <c r="E2478">
        <v>100.48</v>
      </c>
      <c r="F2478">
        <v>27.48</v>
      </c>
      <c r="G2478">
        <v>22.63</v>
      </c>
      <c r="H2478">
        <v>25251738</v>
      </c>
      <c r="I2478">
        <v>23018831872</v>
      </c>
      <c r="J2478">
        <v>70.081000000000003</v>
      </c>
    </row>
    <row r="2479" spans="1:10" x14ac:dyDescent="0.45">
      <c r="A2479" t="s">
        <v>333</v>
      </c>
      <c r="B2479" t="s">
        <v>334</v>
      </c>
      <c r="C2479">
        <v>2013</v>
      </c>
      <c r="D2479">
        <v>12.722</v>
      </c>
      <c r="E2479">
        <v>211.68</v>
      </c>
      <c r="F2479">
        <v>70.180000000000007</v>
      </c>
      <c r="G2479">
        <v>23.18</v>
      </c>
      <c r="H2479">
        <v>50648336</v>
      </c>
      <c r="I2479">
        <v>229512151040</v>
      </c>
      <c r="J2479">
        <v>103.474</v>
      </c>
    </row>
    <row r="2480" spans="1:10" x14ac:dyDescent="0.45">
      <c r="A2480" t="s">
        <v>335</v>
      </c>
      <c r="B2480" t="s">
        <v>336</v>
      </c>
      <c r="C2480">
        <v>2013</v>
      </c>
      <c r="D2480">
        <v>2.5680000000000001</v>
      </c>
      <c r="E2480">
        <v>22.91</v>
      </c>
      <c r="F2480">
        <v>4.83</v>
      </c>
      <c r="G2480">
        <v>3.57</v>
      </c>
      <c r="H2480">
        <v>2204517</v>
      </c>
      <c r="I2480">
        <v>20326299648</v>
      </c>
      <c r="J2480">
        <v>20.533000000000001</v>
      </c>
    </row>
    <row r="2481" spans="1:10" x14ac:dyDescent="0.45">
      <c r="A2481" t="s">
        <v>337</v>
      </c>
      <c r="B2481" t="s">
        <v>338</v>
      </c>
      <c r="C2481">
        <v>2013</v>
      </c>
      <c r="D2481">
        <v>4.8000000000000001E-2</v>
      </c>
      <c r="E2481">
        <v>0.05</v>
      </c>
      <c r="F2481">
        <v>0</v>
      </c>
      <c r="G2481">
        <v>0</v>
      </c>
      <c r="H2481">
        <v>10719</v>
      </c>
      <c r="J2481">
        <v>0.28899999999999998</v>
      </c>
    </row>
    <row r="2482" spans="1:10" x14ac:dyDescent="0.45">
      <c r="A2482" t="s">
        <v>339</v>
      </c>
      <c r="B2482" t="s">
        <v>340</v>
      </c>
      <c r="C2482">
        <v>2013</v>
      </c>
      <c r="D2482">
        <v>6.218</v>
      </c>
      <c r="E2482">
        <v>38.29</v>
      </c>
      <c r="F2482">
        <v>23.02</v>
      </c>
      <c r="G2482">
        <v>6.68</v>
      </c>
      <c r="H2482">
        <v>27381558</v>
      </c>
      <c r="I2482">
        <v>64655773696</v>
      </c>
      <c r="J2482">
        <v>27.945</v>
      </c>
    </row>
    <row r="2483" spans="1:10" x14ac:dyDescent="0.45">
      <c r="A2483" t="s">
        <v>341</v>
      </c>
      <c r="B2483" t="s">
        <v>342</v>
      </c>
      <c r="C2483">
        <v>2013</v>
      </c>
      <c r="D2483">
        <v>164.874</v>
      </c>
      <c r="E2483">
        <v>192.35</v>
      </c>
      <c r="F2483">
        <v>17.170000000000002</v>
      </c>
      <c r="G2483">
        <v>8.6</v>
      </c>
      <c r="H2483">
        <v>16867352</v>
      </c>
      <c r="I2483">
        <v>735093129216</v>
      </c>
      <c r="J2483">
        <v>1062.885</v>
      </c>
    </row>
    <row r="2484" spans="1:10" x14ac:dyDescent="0.45">
      <c r="A2484" t="s">
        <v>343</v>
      </c>
      <c r="B2484" t="s">
        <v>344</v>
      </c>
      <c r="C2484">
        <v>2013</v>
      </c>
      <c r="D2484">
        <v>3.97</v>
      </c>
      <c r="H2484">
        <v>276404</v>
      </c>
      <c r="J2484">
        <v>16.704000000000001</v>
      </c>
    </row>
    <row r="2485" spans="1:10" x14ac:dyDescent="0.45">
      <c r="A2485" t="s">
        <v>345</v>
      </c>
      <c r="B2485" t="s">
        <v>346</v>
      </c>
      <c r="C2485">
        <v>2013</v>
      </c>
      <c r="D2485">
        <v>35.24</v>
      </c>
      <c r="E2485">
        <v>66.790000000000006</v>
      </c>
      <c r="F2485">
        <v>33.81</v>
      </c>
      <c r="G2485">
        <v>15</v>
      </c>
      <c r="H2485">
        <v>4450641</v>
      </c>
      <c r="I2485">
        <v>144951869440</v>
      </c>
      <c r="J2485">
        <v>239.559</v>
      </c>
    </row>
    <row r="2486" spans="1:10" x14ac:dyDescent="0.45">
      <c r="A2486" t="s">
        <v>347</v>
      </c>
      <c r="B2486" t="s">
        <v>348</v>
      </c>
      <c r="C2486">
        <v>2013</v>
      </c>
      <c r="D2486">
        <v>4.6050000000000004</v>
      </c>
      <c r="E2486">
        <v>27.4</v>
      </c>
      <c r="F2486">
        <v>8.52</v>
      </c>
      <c r="G2486">
        <v>3.06</v>
      </c>
      <c r="H2486">
        <v>6119377</v>
      </c>
      <c r="I2486">
        <v>26206803968</v>
      </c>
      <c r="J2486">
        <v>24.425999999999998</v>
      </c>
    </row>
    <row r="2487" spans="1:10" x14ac:dyDescent="0.45">
      <c r="A2487" t="s">
        <v>349</v>
      </c>
      <c r="B2487" t="s">
        <v>350</v>
      </c>
      <c r="C2487">
        <v>2013</v>
      </c>
      <c r="D2487">
        <v>2.0779999999999998</v>
      </c>
      <c r="E2487">
        <v>34.159999999999997</v>
      </c>
      <c r="F2487">
        <v>20.98</v>
      </c>
      <c r="G2487">
        <v>9.59</v>
      </c>
      <c r="H2487">
        <v>18653204</v>
      </c>
      <c r="I2487">
        <v>15459623936</v>
      </c>
      <c r="J2487">
        <v>10.342000000000001</v>
      </c>
    </row>
    <row r="2488" spans="1:10" x14ac:dyDescent="0.45">
      <c r="A2488" t="s">
        <v>351</v>
      </c>
      <c r="B2488" t="s">
        <v>352</v>
      </c>
      <c r="C2488">
        <v>2013</v>
      </c>
      <c r="D2488">
        <v>116.345</v>
      </c>
      <c r="E2488">
        <v>342.58</v>
      </c>
      <c r="F2488">
        <v>143.66999999999999</v>
      </c>
      <c r="G2488">
        <v>35.549999999999997</v>
      </c>
      <c r="H2488">
        <v>174726128</v>
      </c>
      <c r="I2488">
        <v>959938887680</v>
      </c>
      <c r="J2488">
        <v>444.87700000000001</v>
      </c>
    </row>
    <row r="2489" spans="1:10" x14ac:dyDescent="0.45">
      <c r="A2489" t="s">
        <v>353</v>
      </c>
      <c r="B2489" t="s">
        <v>354</v>
      </c>
      <c r="C2489">
        <v>2013</v>
      </c>
      <c r="D2489">
        <v>7.0000000000000001E-3</v>
      </c>
      <c r="E2489">
        <v>0</v>
      </c>
      <c r="F2489">
        <v>0</v>
      </c>
      <c r="G2489">
        <v>0</v>
      </c>
      <c r="H2489">
        <v>1846</v>
      </c>
      <c r="J2489">
        <v>2.8000000000000001E-2</v>
      </c>
    </row>
    <row r="2490" spans="1:10" x14ac:dyDescent="0.45">
      <c r="B2490" t="s">
        <v>568</v>
      </c>
      <c r="C2490">
        <v>2013</v>
      </c>
      <c r="D2490">
        <v>21120.682000000001</v>
      </c>
    </row>
    <row r="2491" spans="1:10" x14ac:dyDescent="0.45">
      <c r="B2491" t="s">
        <v>355</v>
      </c>
      <c r="C2491">
        <v>2013</v>
      </c>
      <c r="D2491">
        <v>6718.2730000000001</v>
      </c>
      <c r="E2491">
        <v>7572.5</v>
      </c>
      <c r="F2491">
        <v>973.31</v>
      </c>
      <c r="G2491">
        <v>371.72</v>
      </c>
      <c r="H2491">
        <v>560056144</v>
      </c>
      <c r="J2491">
        <v>32615.768</v>
      </c>
    </row>
    <row r="2492" spans="1:10" x14ac:dyDescent="0.45">
      <c r="B2492" t="s">
        <v>569</v>
      </c>
      <c r="C2492">
        <v>2013</v>
      </c>
      <c r="D2492">
        <v>6545.8109999999997</v>
      </c>
    </row>
    <row r="2493" spans="1:10" x14ac:dyDescent="0.45">
      <c r="B2493" t="s">
        <v>356</v>
      </c>
      <c r="C2493">
        <v>2013</v>
      </c>
      <c r="D2493">
        <v>1238.116</v>
      </c>
    </row>
    <row r="2494" spans="1:10" x14ac:dyDescent="0.45">
      <c r="A2494" t="s">
        <v>357</v>
      </c>
      <c r="B2494" t="s">
        <v>358</v>
      </c>
      <c r="C2494">
        <v>2013</v>
      </c>
      <c r="D2494">
        <v>27.013999999999999</v>
      </c>
      <c r="E2494">
        <v>53.36</v>
      </c>
      <c r="F2494">
        <v>17.16</v>
      </c>
      <c r="G2494">
        <v>3.13</v>
      </c>
      <c r="H2494">
        <v>25001824</v>
      </c>
      <c r="I2494">
        <v>44033757184</v>
      </c>
      <c r="J2494">
        <v>118.56</v>
      </c>
    </row>
    <row r="2495" spans="1:10" x14ac:dyDescent="0.45">
      <c r="A2495" t="s">
        <v>359</v>
      </c>
      <c r="B2495" t="s">
        <v>360</v>
      </c>
      <c r="C2495">
        <v>2013</v>
      </c>
      <c r="D2495">
        <v>7.4889999999999999</v>
      </c>
      <c r="E2495">
        <v>10.79</v>
      </c>
      <c r="F2495">
        <v>2.31</v>
      </c>
      <c r="G2495">
        <v>0.55000000000000004</v>
      </c>
      <c r="H2495">
        <v>2102220</v>
      </c>
      <c r="I2495">
        <v>24174659584</v>
      </c>
      <c r="J2495">
        <v>30.224</v>
      </c>
    </row>
    <row r="2496" spans="1:10" x14ac:dyDescent="0.45">
      <c r="A2496" t="s">
        <v>361</v>
      </c>
      <c r="B2496" t="s">
        <v>362</v>
      </c>
      <c r="C2496">
        <v>2013</v>
      </c>
      <c r="D2496">
        <v>44.515999999999998</v>
      </c>
      <c r="E2496">
        <v>34.53</v>
      </c>
      <c r="F2496">
        <v>4.7</v>
      </c>
      <c r="G2496">
        <v>3.43</v>
      </c>
      <c r="H2496">
        <v>5080667</v>
      </c>
      <c r="I2496">
        <v>414462935040</v>
      </c>
      <c r="J2496">
        <v>526.92600000000004</v>
      </c>
    </row>
    <row r="2497" spans="1:10" x14ac:dyDescent="0.45">
      <c r="B2497" t="s">
        <v>570</v>
      </c>
      <c r="C2497">
        <v>2013</v>
      </c>
      <c r="D2497">
        <v>12999.101000000001</v>
      </c>
    </row>
    <row r="2498" spans="1:10" x14ac:dyDescent="0.45">
      <c r="B2498" t="s">
        <v>584</v>
      </c>
      <c r="C2498">
        <v>2013</v>
      </c>
    </row>
    <row r="2499" spans="1:10" x14ac:dyDescent="0.45">
      <c r="B2499" t="s">
        <v>363</v>
      </c>
      <c r="C2499">
        <v>2013</v>
      </c>
      <c r="D2499">
        <v>447.43</v>
      </c>
      <c r="E2499">
        <v>677.75</v>
      </c>
      <c r="F2499">
        <v>187.1</v>
      </c>
      <c r="G2499">
        <v>81.81</v>
      </c>
      <c r="H2499">
        <v>39057783</v>
      </c>
      <c r="J2499">
        <v>1795.145</v>
      </c>
    </row>
    <row r="2500" spans="1:10" x14ac:dyDescent="0.45">
      <c r="B2500" t="s">
        <v>571</v>
      </c>
      <c r="C2500">
        <v>2013</v>
      </c>
      <c r="D2500">
        <v>442.00099999999998</v>
      </c>
    </row>
    <row r="2501" spans="1:10" x14ac:dyDescent="0.45">
      <c r="A2501" t="s">
        <v>364</v>
      </c>
      <c r="B2501" t="s">
        <v>365</v>
      </c>
      <c r="C2501">
        <v>2013</v>
      </c>
      <c r="D2501">
        <v>65.251000000000005</v>
      </c>
      <c r="E2501">
        <v>83.5</v>
      </c>
      <c r="F2501">
        <v>17.91</v>
      </c>
      <c r="G2501">
        <v>0.97</v>
      </c>
      <c r="H2501">
        <v>3816688</v>
      </c>
      <c r="I2501">
        <v>153523863552</v>
      </c>
      <c r="J2501">
        <v>317.48500000000001</v>
      </c>
    </row>
    <row r="2502" spans="1:10" x14ac:dyDescent="0.45">
      <c r="A2502" t="s">
        <v>366</v>
      </c>
      <c r="B2502" t="s">
        <v>367</v>
      </c>
      <c r="C2502">
        <v>2013</v>
      </c>
      <c r="D2502">
        <v>151.52500000000001</v>
      </c>
      <c r="E2502">
        <v>353.44</v>
      </c>
      <c r="F2502">
        <v>140.72999999999999</v>
      </c>
      <c r="G2502">
        <v>56.51</v>
      </c>
      <c r="H2502">
        <v>205337552</v>
      </c>
      <c r="I2502">
        <v>931154821120</v>
      </c>
      <c r="J2502">
        <v>751.74199999999996</v>
      </c>
    </row>
    <row r="2503" spans="1:10" x14ac:dyDescent="0.45">
      <c r="A2503" t="s">
        <v>368</v>
      </c>
      <c r="B2503" t="s">
        <v>369</v>
      </c>
      <c r="C2503">
        <v>2013</v>
      </c>
      <c r="D2503">
        <v>0.22700000000000001</v>
      </c>
      <c r="E2503">
        <v>0.25</v>
      </c>
      <c r="F2503">
        <v>0.02</v>
      </c>
      <c r="G2503">
        <v>0</v>
      </c>
      <c r="H2503">
        <v>17829</v>
      </c>
    </row>
    <row r="2504" spans="1:10" x14ac:dyDescent="0.45">
      <c r="A2504" t="s">
        <v>370</v>
      </c>
      <c r="B2504" t="s">
        <v>371</v>
      </c>
      <c r="C2504">
        <v>2013</v>
      </c>
      <c r="D2504">
        <v>2.4369999999999998</v>
      </c>
      <c r="H2504">
        <v>4281800</v>
      </c>
      <c r="I2504">
        <v>21115611136</v>
      </c>
      <c r="J2504">
        <v>15.298999999999999</v>
      </c>
    </row>
    <row r="2505" spans="1:10" x14ac:dyDescent="0.45">
      <c r="A2505" t="s">
        <v>372</v>
      </c>
      <c r="B2505" t="s">
        <v>373</v>
      </c>
      <c r="C2505">
        <v>2013</v>
      </c>
      <c r="D2505">
        <v>10.513</v>
      </c>
      <c r="E2505">
        <v>21.4</v>
      </c>
      <c r="F2505">
        <v>4.8</v>
      </c>
      <c r="G2505">
        <v>1.37</v>
      </c>
      <c r="H2505">
        <v>3821557</v>
      </c>
      <c r="I2505">
        <v>67546259456</v>
      </c>
      <c r="J2505">
        <v>100.60299999999999</v>
      </c>
    </row>
    <row r="2506" spans="1:10" x14ac:dyDescent="0.45">
      <c r="B2506" t="s">
        <v>585</v>
      </c>
      <c r="C2506">
        <v>2013</v>
      </c>
    </row>
    <row r="2507" spans="1:10" x14ac:dyDescent="0.45">
      <c r="A2507" t="s">
        <v>375</v>
      </c>
      <c r="B2507" t="s">
        <v>376</v>
      </c>
      <c r="C2507">
        <v>2013</v>
      </c>
      <c r="D2507">
        <v>5.43</v>
      </c>
      <c r="E2507">
        <v>47.8</v>
      </c>
      <c r="F2507">
        <v>8.92</v>
      </c>
      <c r="G2507">
        <v>1.66</v>
      </c>
      <c r="H2507">
        <v>8245634</v>
      </c>
      <c r="J2507">
        <v>22.518000000000001</v>
      </c>
    </row>
    <row r="2508" spans="1:10" x14ac:dyDescent="0.45">
      <c r="A2508" t="s">
        <v>377</v>
      </c>
      <c r="B2508" t="s">
        <v>378</v>
      </c>
      <c r="C2508">
        <v>2013</v>
      </c>
      <c r="D2508">
        <v>5.1719999999999997</v>
      </c>
      <c r="E2508">
        <v>112.48</v>
      </c>
      <c r="F2508">
        <v>27.86</v>
      </c>
      <c r="G2508">
        <v>10.130000000000001</v>
      </c>
      <c r="H2508">
        <v>6005656</v>
      </c>
      <c r="I2508">
        <v>54217416704</v>
      </c>
      <c r="J2508">
        <v>141.21899999999999</v>
      </c>
    </row>
    <row r="2509" spans="1:10" x14ac:dyDescent="0.45">
      <c r="A2509" t="s">
        <v>379</v>
      </c>
      <c r="B2509" t="s">
        <v>380</v>
      </c>
      <c r="C2509">
        <v>2013</v>
      </c>
      <c r="D2509">
        <v>43.024000000000001</v>
      </c>
      <c r="E2509">
        <v>180.1</v>
      </c>
      <c r="F2509">
        <v>30.89</v>
      </c>
      <c r="G2509">
        <v>9.81</v>
      </c>
      <c r="H2509">
        <v>30038810</v>
      </c>
      <c r="I2509">
        <v>329891807232</v>
      </c>
      <c r="J2509">
        <v>262.58100000000002</v>
      </c>
    </row>
    <row r="2510" spans="1:10" x14ac:dyDescent="0.45">
      <c r="A2510" t="s">
        <v>381</v>
      </c>
      <c r="B2510" t="s">
        <v>382</v>
      </c>
      <c r="C2510">
        <v>2013</v>
      </c>
      <c r="D2510">
        <v>96.036000000000001</v>
      </c>
      <c r="E2510">
        <v>178.57</v>
      </c>
      <c r="F2510">
        <v>64.28</v>
      </c>
      <c r="G2510">
        <v>12.43</v>
      </c>
      <c r="H2510">
        <v>99700112</v>
      </c>
      <c r="I2510">
        <v>669825564672</v>
      </c>
      <c r="J2510">
        <v>385.41699999999997</v>
      </c>
    </row>
    <row r="2511" spans="1:10" x14ac:dyDescent="0.45">
      <c r="A2511" t="s">
        <v>383</v>
      </c>
      <c r="B2511" t="s">
        <v>384</v>
      </c>
      <c r="C2511">
        <v>2013</v>
      </c>
      <c r="D2511">
        <v>321.92700000000002</v>
      </c>
      <c r="E2511">
        <v>349.03</v>
      </c>
      <c r="F2511">
        <v>30.95</v>
      </c>
      <c r="G2511">
        <v>22.9</v>
      </c>
      <c r="H2511">
        <v>38607352</v>
      </c>
      <c r="I2511">
        <v>865215250432</v>
      </c>
      <c r="J2511">
        <v>1141.9490000000001</v>
      </c>
    </row>
    <row r="2512" spans="1:10" x14ac:dyDescent="0.45">
      <c r="A2512" t="s">
        <v>385</v>
      </c>
      <c r="B2512" t="s">
        <v>386</v>
      </c>
      <c r="C2512">
        <v>2013</v>
      </c>
      <c r="D2512">
        <v>48.103000000000002</v>
      </c>
      <c r="E2512">
        <v>62.97</v>
      </c>
      <c r="F2512">
        <v>11.49</v>
      </c>
      <c r="G2512">
        <v>3.13</v>
      </c>
      <c r="H2512">
        <v>10464537</v>
      </c>
      <c r="I2512">
        <v>250243334144</v>
      </c>
      <c r="J2512">
        <v>291.79399999999998</v>
      </c>
    </row>
    <row r="2513" spans="1:10" x14ac:dyDescent="0.45">
      <c r="A2513" t="s">
        <v>387</v>
      </c>
      <c r="B2513" t="s">
        <v>388</v>
      </c>
      <c r="C2513">
        <v>2013</v>
      </c>
      <c r="H2513">
        <v>3615028</v>
      </c>
      <c r="I2513">
        <v>124667502592</v>
      </c>
      <c r="J2513">
        <v>98.462999999999994</v>
      </c>
    </row>
    <row r="2514" spans="1:10" x14ac:dyDescent="0.45">
      <c r="A2514" t="s">
        <v>389</v>
      </c>
      <c r="B2514" t="s">
        <v>390</v>
      </c>
      <c r="C2514">
        <v>2013</v>
      </c>
      <c r="D2514">
        <v>82.808000000000007</v>
      </c>
      <c r="E2514">
        <v>108.73</v>
      </c>
      <c r="F2514">
        <v>31.23</v>
      </c>
      <c r="G2514">
        <v>0.49</v>
      </c>
      <c r="H2514">
        <v>2035509</v>
      </c>
      <c r="I2514">
        <v>337404067840</v>
      </c>
      <c r="J2514">
        <v>480.75799999999998</v>
      </c>
    </row>
    <row r="2515" spans="1:10" x14ac:dyDescent="0.45">
      <c r="A2515" t="s">
        <v>392</v>
      </c>
      <c r="B2515" t="s">
        <v>393</v>
      </c>
      <c r="C2515">
        <v>2013</v>
      </c>
      <c r="D2515">
        <v>79.366</v>
      </c>
      <c r="E2515">
        <v>-186</v>
      </c>
      <c r="F2515">
        <v>17.079999999999998</v>
      </c>
      <c r="G2515">
        <v>8.6199999999999992</v>
      </c>
      <c r="H2515">
        <v>20066550</v>
      </c>
      <c r="I2515">
        <v>354085470208</v>
      </c>
      <c r="J2515">
        <v>366.62</v>
      </c>
    </row>
    <row r="2516" spans="1:10" x14ac:dyDescent="0.45">
      <c r="A2516" t="s">
        <v>394</v>
      </c>
      <c r="B2516" t="s">
        <v>395</v>
      </c>
      <c r="C2516">
        <v>2013</v>
      </c>
      <c r="D2516">
        <v>1640.4369999999999</v>
      </c>
      <c r="E2516">
        <v>1618.57</v>
      </c>
      <c r="F2516">
        <v>563.78</v>
      </c>
      <c r="G2516">
        <v>60.68</v>
      </c>
      <c r="H2516">
        <v>143956864</v>
      </c>
      <c r="I2516">
        <v>3473313366016</v>
      </c>
      <c r="J2516">
        <v>8032.607</v>
      </c>
    </row>
    <row r="2517" spans="1:10" x14ac:dyDescent="0.45">
      <c r="A2517" t="s">
        <v>396</v>
      </c>
      <c r="B2517" t="s">
        <v>397</v>
      </c>
      <c r="C2517">
        <v>2013</v>
      </c>
      <c r="D2517">
        <v>0.78200000000000003</v>
      </c>
      <c r="E2517">
        <v>6.5</v>
      </c>
      <c r="F2517">
        <v>2.36</v>
      </c>
      <c r="G2517">
        <v>1.73</v>
      </c>
      <c r="H2517">
        <v>11101352</v>
      </c>
      <c r="I2517">
        <v>16457678848</v>
      </c>
      <c r="J2517">
        <v>4.3380000000000001</v>
      </c>
    </row>
    <row r="2518" spans="1:10" x14ac:dyDescent="0.45">
      <c r="B2518" t="s">
        <v>586</v>
      </c>
      <c r="C2518">
        <v>2013</v>
      </c>
    </row>
    <row r="2519" spans="1:10" x14ac:dyDescent="0.45">
      <c r="A2519" t="s">
        <v>399</v>
      </c>
      <c r="B2519" t="s">
        <v>400</v>
      </c>
      <c r="C2519">
        <v>2013</v>
      </c>
      <c r="D2519">
        <v>1.0999999999999999E-2</v>
      </c>
      <c r="H2519">
        <v>5446</v>
      </c>
      <c r="J2519">
        <v>4.4999999999999998E-2</v>
      </c>
    </row>
    <row r="2520" spans="1:10" x14ac:dyDescent="0.45">
      <c r="A2520" t="s">
        <v>401</v>
      </c>
      <c r="B2520" t="s">
        <v>402</v>
      </c>
      <c r="C2520">
        <v>2013</v>
      </c>
      <c r="D2520">
        <v>0.224</v>
      </c>
      <c r="E2520">
        <v>0.32</v>
      </c>
      <c r="F2520">
        <v>0.08</v>
      </c>
      <c r="G2520">
        <v>0.01</v>
      </c>
      <c r="H2520">
        <v>47793</v>
      </c>
      <c r="J2520">
        <v>1.0309999999999999</v>
      </c>
    </row>
    <row r="2521" spans="1:10" x14ac:dyDescent="0.45">
      <c r="A2521" t="s">
        <v>403</v>
      </c>
      <c r="B2521" t="s">
        <v>404</v>
      </c>
      <c r="C2521">
        <v>2013</v>
      </c>
      <c r="D2521">
        <v>0.48699999999999999</v>
      </c>
      <c r="E2521">
        <v>0.67</v>
      </c>
      <c r="F2521">
        <v>0.25</v>
      </c>
      <c r="G2521">
        <v>0.03</v>
      </c>
      <c r="H2521">
        <v>173992</v>
      </c>
      <c r="I2521">
        <v>1636030976</v>
      </c>
      <c r="J2521">
        <v>1.8109999999999999</v>
      </c>
    </row>
    <row r="2522" spans="1:10" x14ac:dyDescent="0.45">
      <c r="A2522" t="s">
        <v>405</v>
      </c>
      <c r="B2522" t="s">
        <v>406</v>
      </c>
      <c r="C2522">
        <v>2013</v>
      </c>
      <c r="D2522">
        <v>6.6000000000000003E-2</v>
      </c>
      <c r="H2522">
        <v>6027</v>
      </c>
      <c r="J2522">
        <v>0.38300000000000001</v>
      </c>
    </row>
    <row r="2523" spans="1:10" x14ac:dyDescent="0.45">
      <c r="A2523" t="s">
        <v>407</v>
      </c>
      <c r="B2523" t="s">
        <v>408</v>
      </c>
      <c r="C2523">
        <v>2013</v>
      </c>
      <c r="D2523">
        <v>0.22</v>
      </c>
      <c r="E2523">
        <v>0.31</v>
      </c>
      <c r="F2523">
        <v>7.0000000000000007E-2</v>
      </c>
      <c r="G2523">
        <v>0.01</v>
      </c>
      <c r="H2523">
        <v>107469</v>
      </c>
      <c r="J2523">
        <v>0.94199999999999995</v>
      </c>
    </row>
    <row r="2524" spans="1:10" x14ac:dyDescent="0.45">
      <c r="A2524" t="s">
        <v>409</v>
      </c>
      <c r="B2524" t="s">
        <v>410</v>
      </c>
      <c r="C2524">
        <v>2013</v>
      </c>
      <c r="D2524">
        <v>0.19400000000000001</v>
      </c>
      <c r="E2524">
        <v>0.65</v>
      </c>
      <c r="F2524">
        <v>0.28999999999999998</v>
      </c>
      <c r="G2524">
        <v>0.06</v>
      </c>
      <c r="H2524">
        <v>199952</v>
      </c>
      <c r="J2524">
        <v>1.2030000000000001</v>
      </c>
    </row>
    <row r="2525" spans="1:10" x14ac:dyDescent="0.45">
      <c r="A2525" t="s">
        <v>573</v>
      </c>
      <c r="B2525" t="s">
        <v>572</v>
      </c>
      <c r="C2525">
        <v>2013</v>
      </c>
      <c r="H2525">
        <v>33307</v>
      </c>
    </row>
    <row r="2526" spans="1:10" x14ac:dyDescent="0.45">
      <c r="A2526" t="s">
        <v>411</v>
      </c>
      <c r="B2526" t="s">
        <v>412</v>
      </c>
      <c r="C2526">
        <v>2013</v>
      </c>
      <c r="D2526">
        <v>0.11</v>
      </c>
      <c r="E2526">
        <v>0.37</v>
      </c>
      <c r="F2526">
        <v>0.01</v>
      </c>
      <c r="G2526">
        <v>0.01</v>
      </c>
      <c r="H2526">
        <v>193765</v>
      </c>
      <c r="I2526">
        <v>619718016</v>
      </c>
      <c r="J2526">
        <v>0.61599999999999999</v>
      </c>
    </row>
    <row r="2527" spans="1:10" x14ac:dyDescent="0.45">
      <c r="A2527" t="s">
        <v>413</v>
      </c>
      <c r="B2527" t="s">
        <v>414</v>
      </c>
      <c r="C2527">
        <v>2013</v>
      </c>
      <c r="D2527">
        <v>544.56399999999996</v>
      </c>
      <c r="E2527">
        <v>649.1</v>
      </c>
      <c r="F2527">
        <v>96.95</v>
      </c>
      <c r="G2527">
        <v>7.8</v>
      </c>
      <c r="H2527">
        <v>31482502</v>
      </c>
      <c r="I2527">
        <v>1486736457728</v>
      </c>
      <c r="J2527">
        <v>2731.22</v>
      </c>
    </row>
    <row r="2528" spans="1:10" x14ac:dyDescent="0.45">
      <c r="A2528" t="s">
        <v>415</v>
      </c>
      <c r="B2528" t="s">
        <v>416</v>
      </c>
      <c r="C2528">
        <v>2013</v>
      </c>
      <c r="D2528">
        <v>7.8529999999999998</v>
      </c>
      <c r="E2528">
        <v>28.38</v>
      </c>
      <c r="F2528">
        <v>9.9</v>
      </c>
      <c r="G2528">
        <v>5.07</v>
      </c>
      <c r="H2528">
        <v>13595571</v>
      </c>
      <c r="I2528">
        <v>31644256256</v>
      </c>
      <c r="J2528">
        <v>28.786000000000001</v>
      </c>
    </row>
    <row r="2529" spans="1:10" x14ac:dyDescent="0.45">
      <c r="A2529" t="s">
        <v>417</v>
      </c>
      <c r="B2529" t="s">
        <v>418</v>
      </c>
      <c r="C2529">
        <v>2013</v>
      </c>
      <c r="D2529">
        <v>44.569000000000003</v>
      </c>
      <c r="E2529">
        <v>60.35</v>
      </c>
      <c r="F2529">
        <v>11.11</v>
      </c>
      <c r="G2529">
        <v>4.8899999999999997</v>
      </c>
      <c r="H2529">
        <v>7566674</v>
      </c>
      <c r="I2529">
        <v>92449742848</v>
      </c>
      <c r="J2529">
        <v>190.34700000000001</v>
      </c>
    </row>
    <row r="2530" spans="1:10" x14ac:dyDescent="0.45">
      <c r="A2530" t="s">
        <v>419</v>
      </c>
      <c r="B2530" t="s">
        <v>420</v>
      </c>
      <c r="C2530">
        <v>2013</v>
      </c>
      <c r="D2530">
        <v>0.41399999999999998</v>
      </c>
      <c r="E2530">
        <v>0.54</v>
      </c>
      <c r="F2530">
        <v>0.09</v>
      </c>
      <c r="G2530">
        <v>0</v>
      </c>
      <c r="H2530">
        <v>96730</v>
      </c>
      <c r="I2530">
        <v>2096275968</v>
      </c>
      <c r="J2530">
        <v>3.742</v>
      </c>
    </row>
    <row r="2531" spans="1:10" x14ac:dyDescent="0.45">
      <c r="A2531" t="s">
        <v>421</v>
      </c>
      <c r="B2531" t="s">
        <v>422</v>
      </c>
      <c r="C2531">
        <v>2013</v>
      </c>
      <c r="D2531">
        <v>1.048</v>
      </c>
      <c r="E2531">
        <v>9.3000000000000007</v>
      </c>
      <c r="F2531">
        <v>3.64</v>
      </c>
      <c r="G2531">
        <v>1.19</v>
      </c>
      <c r="H2531">
        <v>6964867</v>
      </c>
      <c r="I2531">
        <v>11029544960</v>
      </c>
      <c r="J2531">
        <v>4.8250000000000002</v>
      </c>
    </row>
    <row r="2532" spans="1:10" x14ac:dyDescent="0.45">
      <c r="A2532" t="s">
        <v>423</v>
      </c>
      <c r="B2532" t="s">
        <v>424</v>
      </c>
      <c r="C2532">
        <v>2013</v>
      </c>
      <c r="D2532">
        <v>54.908999999999999</v>
      </c>
      <c r="E2532">
        <v>59.44</v>
      </c>
      <c r="F2532">
        <v>3.58</v>
      </c>
      <c r="G2532">
        <v>7.73</v>
      </c>
      <c r="H2532">
        <v>5478063</v>
      </c>
      <c r="I2532">
        <v>352915685376</v>
      </c>
      <c r="J2532">
        <v>812.49099999999999</v>
      </c>
    </row>
    <row r="2533" spans="1:10" x14ac:dyDescent="0.45">
      <c r="A2533" t="s">
        <v>425</v>
      </c>
      <c r="B2533" t="s">
        <v>426</v>
      </c>
      <c r="C2533">
        <v>2013</v>
      </c>
      <c r="D2533">
        <v>0.71399999999999997</v>
      </c>
      <c r="H2533">
        <v>37722</v>
      </c>
    </row>
    <row r="2534" spans="1:10" x14ac:dyDescent="0.45">
      <c r="A2534" t="s">
        <v>427</v>
      </c>
      <c r="B2534" t="s">
        <v>428</v>
      </c>
      <c r="C2534">
        <v>2013</v>
      </c>
      <c r="D2534">
        <v>35.57</v>
      </c>
      <c r="E2534">
        <v>32.29</v>
      </c>
      <c r="F2534">
        <v>4.32</v>
      </c>
      <c r="G2534">
        <v>1.94</v>
      </c>
      <c r="H2534">
        <v>5414744</v>
      </c>
      <c r="I2534">
        <v>124358402048</v>
      </c>
      <c r="J2534">
        <v>194.58699999999999</v>
      </c>
    </row>
    <row r="2535" spans="1:10" x14ac:dyDescent="0.45">
      <c r="A2535" t="s">
        <v>429</v>
      </c>
      <c r="B2535" t="s">
        <v>430</v>
      </c>
      <c r="C2535">
        <v>2013</v>
      </c>
      <c r="D2535">
        <v>15.128</v>
      </c>
      <c r="E2535">
        <v>14.89</v>
      </c>
      <c r="F2535">
        <v>1.81</v>
      </c>
      <c r="G2535">
        <v>0.8</v>
      </c>
      <c r="H2535">
        <v>2072374</v>
      </c>
      <c r="I2535">
        <v>51204718592</v>
      </c>
      <c r="J2535">
        <v>80.882999999999996</v>
      </c>
    </row>
    <row r="2536" spans="1:10" x14ac:dyDescent="0.45">
      <c r="A2536" t="s">
        <v>431</v>
      </c>
      <c r="B2536" t="s">
        <v>432</v>
      </c>
      <c r="C2536">
        <v>2013</v>
      </c>
      <c r="D2536">
        <v>0.374</v>
      </c>
      <c r="E2536">
        <v>-16.989999999999998</v>
      </c>
      <c r="F2536">
        <v>0.37</v>
      </c>
      <c r="G2536">
        <v>0.02</v>
      </c>
      <c r="H2536">
        <v>582369</v>
      </c>
      <c r="J2536">
        <v>1.6140000000000001</v>
      </c>
    </row>
    <row r="2537" spans="1:10" x14ac:dyDescent="0.45">
      <c r="A2537" t="s">
        <v>433</v>
      </c>
      <c r="B2537" t="s">
        <v>434</v>
      </c>
      <c r="C2537">
        <v>2013</v>
      </c>
      <c r="D2537">
        <v>0.63</v>
      </c>
      <c r="E2537">
        <v>42.92</v>
      </c>
      <c r="F2537">
        <v>18.16</v>
      </c>
      <c r="G2537">
        <v>6.54</v>
      </c>
      <c r="H2537">
        <v>12852491</v>
      </c>
      <c r="J2537">
        <v>3.4159999999999999</v>
      </c>
    </row>
    <row r="2538" spans="1:10" x14ac:dyDescent="0.45">
      <c r="A2538" t="s">
        <v>435</v>
      </c>
      <c r="B2538" t="s">
        <v>436</v>
      </c>
      <c r="C2538">
        <v>2013</v>
      </c>
      <c r="D2538">
        <v>458.62799999999999</v>
      </c>
      <c r="E2538">
        <v>549.29</v>
      </c>
      <c r="F2538">
        <v>73.33</v>
      </c>
      <c r="G2538">
        <v>19.489999999999998</v>
      </c>
      <c r="H2538">
        <v>53873608</v>
      </c>
      <c r="I2538">
        <v>637619470336</v>
      </c>
      <c r="J2538">
        <v>1429.0050000000001</v>
      </c>
    </row>
    <row r="2539" spans="1:10" x14ac:dyDescent="0.45">
      <c r="B2539" t="s">
        <v>437</v>
      </c>
      <c r="C2539">
        <v>2013</v>
      </c>
      <c r="D2539">
        <v>1208.3889999999999</v>
      </c>
      <c r="E2539">
        <v>3154.82</v>
      </c>
      <c r="F2539">
        <v>1015.11</v>
      </c>
      <c r="G2539">
        <v>297.01</v>
      </c>
      <c r="H2539">
        <v>405147963</v>
      </c>
      <c r="J2539">
        <v>7168.134</v>
      </c>
    </row>
    <row r="2540" spans="1:10" x14ac:dyDescent="0.45">
      <c r="B2540" t="s">
        <v>574</v>
      </c>
      <c r="C2540">
        <v>2013</v>
      </c>
      <c r="D2540">
        <v>1208.3889999999999</v>
      </c>
    </row>
    <row r="2541" spans="1:10" x14ac:dyDescent="0.45">
      <c r="A2541" t="s">
        <v>438</v>
      </c>
      <c r="B2541" t="s">
        <v>439</v>
      </c>
      <c r="C2541">
        <v>2013</v>
      </c>
      <c r="D2541">
        <v>634.58100000000002</v>
      </c>
      <c r="E2541">
        <v>622.41999999999996</v>
      </c>
      <c r="F2541">
        <v>23.21</v>
      </c>
      <c r="G2541">
        <v>9.6</v>
      </c>
      <c r="H2541">
        <v>50098228</v>
      </c>
      <c r="I2541">
        <v>1693809246208</v>
      </c>
      <c r="J2541">
        <v>3228.4070000000002</v>
      </c>
    </row>
    <row r="2542" spans="1:10" x14ac:dyDescent="0.45">
      <c r="A2542" t="s">
        <v>440</v>
      </c>
      <c r="B2542" t="s">
        <v>441</v>
      </c>
      <c r="C2542">
        <v>2013</v>
      </c>
      <c r="D2542">
        <v>1.444</v>
      </c>
      <c r="E2542">
        <v>61.15</v>
      </c>
      <c r="F2542">
        <v>29.27</v>
      </c>
      <c r="G2542">
        <v>21.04</v>
      </c>
      <c r="H2542">
        <v>11106037</v>
      </c>
      <c r="J2542">
        <v>6.3129999999999997</v>
      </c>
    </row>
    <row r="2543" spans="1:10" x14ac:dyDescent="0.45">
      <c r="A2543" t="s">
        <v>442</v>
      </c>
      <c r="B2543" t="s">
        <v>443</v>
      </c>
      <c r="C2543">
        <v>2013</v>
      </c>
      <c r="D2543">
        <v>251.94</v>
      </c>
      <c r="E2543">
        <v>309.12</v>
      </c>
      <c r="F2543">
        <v>37.19</v>
      </c>
      <c r="G2543">
        <v>19.59</v>
      </c>
      <c r="H2543">
        <v>46603460</v>
      </c>
      <c r="I2543">
        <v>1429213675520</v>
      </c>
      <c r="J2543">
        <v>1584.8910000000001</v>
      </c>
    </row>
    <row r="2544" spans="1:10" x14ac:dyDescent="0.45">
      <c r="A2544" t="s">
        <v>444</v>
      </c>
      <c r="B2544" t="s">
        <v>445</v>
      </c>
      <c r="C2544">
        <v>2013</v>
      </c>
      <c r="D2544">
        <v>14.510999999999999</v>
      </c>
      <c r="E2544">
        <v>26.68</v>
      </c>
      <c r="F2544">
        <v>8.73</v>
      </c>
      <c r="G2544">
        <v>2.39</v>
      </c>
      <c r="H2544">
        <v>21131762</v>
      </c>
      <c r="I2544">
        <v>204781568000</v>
      </c>
      <c r="J2544">
        <v>79.213999999999999</v>
      </c>
    </row>
    <row r="2545" spans="1:10" x14ac:dyDescent="0.45">
      <c r="B2545" t="s">
        <v>587</v>
      </c>
      <c r="C2545">
        <v>2013</v>
      </c>
    </row>
    <row r="2546" spans="1:10" x14ac:dyDescent="0.45">
      <c r="A2546" t="s">
        <v>447</v>
      </c>
      <c r="B2546" t="s">
        <v>448</v>
      </c>
      <c r="C2546">
        <v>2013</v>
      </c>
      <c r="D2546">
        <v>17.007999999999999</v>
      </c>
      <c r="E2546">
        <v>120.26</v>
      </c>
      <c r="F2546">
        <v>54.54</v>
      </c>
      <c r="G2546">
        <v>27.78</v>
      </c>
      <c r="H2546">
        <v>35990708</v>
      </c>
      <c r="J2546">
        <v>85.837999999999994</v>
      </c>
    </row>
    <row r="2547" spans="1:10" x14ac:dyDescent="0.45">
      <c r="A2547" t="s">
        <v>449</v>
      </c>
      <c r="B2547" t="s">
        <v>450</v>
      </c>
      <c r="C2547">
        <v>2013</v>
      </c>
      <c r="D2547">
        <v>3.1469999999999998</v>
      </c>
      <c r="E2547">
        <v>11.97</v>
      </c>
      <c r="F2547">
        <v>1.35</v>
      </c>
      <c r="G2547">
        <v>0.17</v>
      </c>
      <c r="H2547">
        <v>563952</v>
      </c>
      <c r="J2547">
        <v>11.753</v>
      </c>
    </row>
    <row r="2548" spans="1:10" x14ac:dyDescent="0.45">
      <c r="A2548" t="s">
        <v>451</v>
      </c>
      <c r="B2548" t="s">
        <v>452</v>
      </c>
      <c r="C2548">
        <v>2013</v>
      </c>
      <c r="D2548">
        <v>45.201999999999998</v>
      </c>
      <c r="E2548">
        <v>34.630000000000003</v>
      </c>
      <c r="F2548">
        <v>5.53</v>
      </c>
      <c r="G2548">
        <v>5.63</v>
      </c>
      <c r="H2548">
        <v>9648935</v>
      </c>
      <c r="I2548">
        <v>401409179648</v>
      </c>
      <c r="J2548">
        <v>611.27599999999995</v>
      </c>
    </row>
    <row r="2549" spans="1:10" x14ac:dyDescent="0.45">
      <c r="A2549" t="s">
        <v>453</v>
      </c>
      <c r="B2549" t="s">
        <v>454</v>
      </c>
      <c r="C2549">
        <v>2013</v>
      </c>
      <c r="D2549">
        <v>43.182000000000002</v>
      </c>
      <c r="E2549">
        <v>51.29</v>
      </c>
      <c r="F2549">
        <v>5.35</v>
      </c>
      <c r="G2549">
        <v>2.52</v>
      </c>
      <c r="H2549">
        <v>8088370</v>
      </c>
      <c r="I2549">
        <v>486174916608</v>
      </c>
      <c r="J2549">
        <v>360.04599999999999</v>
      </c>
    </row>
    <row r="2550" spans="1:10" x14ac:dyDescent="0.45">
      <c r="A2550" t="s">
        <v>455</v>
      </c>
      <c r="B2550" t="s">
        <v>456</v>
      </c>
      <c r="C2550">
        <v>2013</v>
      </c>
      <c r="D2550">
        <v>34.042999999999999</v>
      </c>
      <c r="E2550">
        <v>51.56</v>
      </c>
      <c r="F2550">
        <v>16.100000000000001</v>
      </c>
      <c r="G2550">
        <v>3.52</v>
      </c>
      <c r="H2550">
        <v>21495830</v>
      </c>
      <c r="I2550">
        <v>80675889152</v>
      </c>
      <c r="J2550">
        <v>154.28200000000001</v>
      </c>
    </row>
    <row r="2551" spans="1:10" x14ac:dyDescent="0.45">
      <c r="A2551" t="s">
        <v>457</v>
      </c>
      <c r="B2551" t="s">
        <v>458</v>
      </c>
      <c r="C2551">
        <v>2013</v>
      </c>
      <c r="D2551">
        <v>273.87299999999999</v>
      </c>
      <c r="H2551">
        <v>23330332</v>
      </c>
      <c r="I2551">
        <v>923794866176</v>
      </c>
      <c r="J2551">
        <v>1315.7550000000001</v>
      </c>
    </row>
    <row r="2552" spans="1:10" x14ac:dyDescent="0.45">
      <c r="A2552" t="s">
        <v>459</v>
      </c>
      <c r="B2552" t="s">
        <v>460</v>
      </c>
      <c r="C2552">
        <v>2013</v>
      </c>
      <c r="D2552">
        <v>2.907</v>
      </c>
      <c r="E2552">
        <v>9.8800000000000008</v>
      </c>
      <c r="F2552">
        <v>4.91</v>
      </c>
      <c r="G2552">
        <v>1.79</v>
      </c>
      <c r="H2552">
        <v>8136612</v>
      </c>
      <c r="I2552">
        <v>27454017536</v>
      </c>
      <c r="J2552">
        <v>61.831000000000003</v>
      </c>
    </row>
    <row r="2553" spans="1:10" x14ac:dyDescent="0.45">
      <c r="A2553" t="s">
        <v>461</v>
      </c>
      <c r="B2553" t="s">
        <v>462</v>
      </c>
      <c r="C2553">
        <v>2013</v>
      </c>
      <c r="D2553">
        <v>9.6869999999999994</v>
      </c>
      <c r="E2553">
        <v>135.54</v>
      </c>
      <c r="F2553">
        <v>43.94</v>
      </c>
      <c r="G2553">
        <v>29.03</v>
      </c>
      <c r="H2553">
        <v>49253648</v>
      </c>
      <c r="I2553">
        <v>116367294464</v>
      </c>
      <c r="J2553">
        <v>48.82</v>
      </c>
    </row>
    <row r="2554" spans="1:10" x14ac:dyDescent="0.45">
      <c r="A2554" t="s">
        <v>463</v>
      </c>
      <c r="B2554" t="s">
        <v>464</v>
      </c>
      <c r="C2554">
        <v>2013</v>
      </c>
      <c r="D2554">
        <v>263.75400000000002</v>
      </c>
      <c r="E2554">
        <v>395.7</v>
      </c>
      <c r="F2554">
        <v>84.89</v>
      </c>
      <c r="G2554">
        <v>22.89</v>
      </c>
      <c r="H2554">
        <v>69578600</v>
      </c>
      <c r="I2554">
        <v>967124254720</v>
      </c>
      <c r="J2554">
        <v>1308.713</v>
      </c>
    </row>
    <row r="2555" spans="1:10" x14ac:dyDescent="0.45">
      <c r="A2555" t="s">
        <v>467</v>
      </c>
      <c r="B2555" t="s">
        <v>468</v>
      </c>
      <c r="C2555">
        <v>2013</v>
      </c>
      <c r="D2555">
        <v>1.643</v>
      </c>
      <c r="E2555">
        <v>7.43</v>
      </c>
      <c r="F2555">
        <v>2.58</v>
      </c>
      <c r="G2555">
        <v>1.65</v>
      </c>
      <c r="H2555">
        <v>7106238</v>
      </c>
      <c r="I2555">
        <v>9242968064</v>
      </c>
      <c r="J2555">
        <v>9.5980000000000008</v>
      </c>
    </row>
    <row r="2556" spans="1:10" x14ac:dyDescent="0.45">
      <c r="A2556" t="s">
        <v>469</v>
      </c>
      <c r="B2556" t="s">
        <v>470</v>
      </c>
      <c r="C2556">
        <v>2013</v>
      </c>
      <c r="D2556">
        <v>0.114</v>
      </c>
      <c r="E2556">
        <v>0.26</v>
      </c>
      <c r="F2556">
        <v>0.09</v>
      </c>
      <c r="G2556">
        <v>0.05</v>
      </c>
      <c r="H2556">
        <v>107105</v>
      </c>
      <c r="J2556">
        <v>0.50600000000000001</v>
      </c>
    </row>
    <row r="2557" spans="1:10" x14ac:dyDescent="0.45">
      <c r="A2557" t="s">
        <v>471</v>
      </c>
      <c r="B2557" t="s">
        <v>472</v>
      </c>
      <c r="C2557">
        <v>2013</v>
      </c>
      <c r="D2557">
        <v>45.823999999999998</v>
      </c>
      <c r="E2557">
        <v>33.9</v>
      </c>
      <c r="F2557">
        <v>8.99</v>
      </c>
      <c r="G2557">
        <v>0.41</v>
      </c>
      <c r="H2557">
        <v>1440731</v>
      </c>
      <c r="I2557">
        <v>37960331264</v>
      </c>
      <c r="J2557">
        <v>230.297</v>
      </c>
    </row>
    <row r="2558" spans="1:10" x14ac:dyDescent="0.45">
      <c r="A2558" t="s">
        <v>473</v>
      </c>
      <c r="B2558" t="s">
        <v>474</v>
      </c>
      <c r="C2558">
        <v>2013</v>
      </c>
      <c r="D2558">
        <v>28.332999999999998</v>
      </c>
      <c r="E2558">
        <v>43.77</v>
      </c>
      <c r="F2558">
        <v>7.38</v>
      </c>
      <c r="G2558">
        <v>3.11</v>
      </c>
      <c r="H2558">
        <v>11300284</v>
      </c>
      <c r="I2558">
        <v>118417268736</v>
      </c>
      <c r="J2558">
        <v>98.606999999999999</v>
      </c>
    </row>
    <row r="2559" spans="1:10" x14ac:dyDescent="0.45">
      <c r="A2559" t="s">
        <v>475</v>
      </c>
      <c r="B2559" t="s">
        <v>476</v>
      </c>
      <c r="C2559">
        <v>2013</v>
      </c>
      <c r="D2559">
        <v>347.33199999999999</v>
      </c>
      <c r="E2559">
        <v>340.7</v>
      </c>
      <c r="F2559">
        <v>44.42</v>
      </c>
      <c r="G2559">
        <v>30.78</v>
      </c>
      <c r="H2559">
        <v>76576120</v>
      </c>
      <c r="I2559">
        <v>1510231769088</v>
      </c>
      <c r="J2559">
        <v>1419.1320000000001</v>
      </c>
    </row>
    <row r="2560" spans="1:10" x14ac:dyDescent="0.45">
      <c r="A2560" t="s">
        <v>477</v>
      </c>
      <c r="B2560" t="s">
        <v>478</v>
      </c>
      <c r="C2560">
        <v>2013</v>
      </c>
      <c r="D2560">
        <v>64.34</v>
      </c>
      <c r="E2560">
        <v>199.58</v>
      </c>
      <c r="F2560">
        <v>129.74</v>
      </c>
      <c r="G2560">
        <v>5.65</v>
      </c>
      <c r="H2560">
        <v>5560099</v>
      </c>
      <c r="I2560">
        <v>100974903296</v>
      </c>
      <c r="J2560">
        <v>268.245</v>
      </c>
    </row>
    <row r="2561" spans="1:10" x14ac:dyDescent="0.45">
      <c r="A2561" t="s">
        <v>479</v>
      </c>
      <c r="B2561" t="s">
        <v>480</v>
      </c>
      <c r="C2561">
        <v>2013</v>
      </c>
      <c r="D2561">
        <v>0.28599999999999998</v>
      </c>
      <c r="H2561">
        <v>33620</v>
      </c>
      <c r="J2561">
        <v>0.77</v>
      </c>
    </row>
    <row r="2562" spans="1:10" x14ac:dyDescent="0.45">
      <c r="A2562" t="s">
        <v>481</v>
      </c>
      <c r="B2562" t="s">
        <v>482</v>
      </c>
      <c r="C2562">
        <v>2013</v>
      </c>
      <c r="D2562">
        <v>1.0999999999999999E-2</v>
      </c>
      <c r="E2562">
        <v>0.02</v>
      </c>
      <c r="F2562">
        <v>0.01</v>
      </c>
      <c r="G2562">
        <v>0</v>
      </c>
      <c r="H2562">
        <v>10942</v>
      </c>
      <c r="J2562">
        <v>0</v>
      </c>
    </row>
    <row r="2563" spans="1:10" x14ac:dyDescent="0.45">
      <c r="A2563" t="s">
        <v>483</v>
      </c>
      <c r="B2563" t="s">
        <v>484</v>
      </c>
      <c r="C2563">
        <v>2013</v>
      </c>
      <c r="D2563">
        <v>3.7549999999999999</v>
      </c>
      <c r="E2563">
        <v>47.11</v>
      </c>
      <c r="F2563">
        <v>18.14</v>
      </c>
      <c r="G2563">
        <v>10.94</v>
      </c>
      <c r="H2563">
        <v>35273568</v>
      </c>
      <c r="I2563">
        <v>66627399680</v>
      </c>
      <c r="J2563">
        <v>22.978000000000002</v>
      </c>
    </row>
    <row r="2564" spans="1:10" x14ac:dyDescent="0.45">
      <c r="A2564" t="s">
        <v>485</v>
      </c>
      <c r="B2564" t="s">
        <v>486</v>
      </c>
      <c r="C2564">
        <v>2013</v>
      </c>
      <c r="D2564">
        <v>297.47899999999998</v>
      </c>
      <c r="E2564">
        <v>328.07</v>
      </c>
      <c r="F2564">
        <v>37.11</v>
      </c>
      <c r="G2564">
        <v>25.15</v>
      </c>
      <c r="H2564">
        <v>45307104</v>
      </c>
      <c r="I2564">
        <v>472222859264</v>
      </c>
      <c r="J2564">
        <v>1369.568</v>
      </c>
    </row>
    <row r="2565" spans="1:10" x14ac:dyDescent="0.45">
      <c r="A2565" t="s">
        <v>487</v>
      </c>
      <c r="B2565" t="s">
        <v>488</v>
      </c>
      <c r="C2565">
        <v>2013</v>
      </c>
      <c r="D2565">
        <v>213.33500000000001</v>
      </c>
      <c r="E2565">
        <v>238.37</v>
      </c>
      <c r="F2565">
        <v>49.44</v>
      </c>
      <c r="G2565">
        <v>1.77</v>
      </c>
      <c r="H2565">
        <v>8751853</v>
      </c>
      <c r="I2565">
        <v>650352197632</v>
      </c>
      <c r="J2565">
        <v>1133.2449999999999</v>
      </c>
    </row>
    <row r="2566" spans="1:10" x14ac:dyDescent="0.45">
      <c r="A2566" t="s">
        <v>489</v>
      </c>
      <c r="B2566" t="s">
        <v>490</v>
      </c>
      <c r="C2566">
        <v>2013</v>
      </c>
      <c r="D2566">
        <v>477.61099999999999</v>
      </c>
      <c r="E2566">
        <v>567.80999999999995</v>
      </c>
      <c r="F2566">
        <v>54.46</v>
      </c>
      <c r="G2566">
        <v>28.5</v>
      </c>
      <c r="H2566">
        <v>64302296</v>
      </c>
      <c r="I2566">
        <v>2293924888576</v>
      </c>
      <c r="J2566">
        <v>2371.596</v>
      </c>
    </row>
    <row r="2567" spans="1:10" x14ac:dyDescent="0.45">
      <c r="A2567" t="s">
        <v>491</v>
      </c>
      <c r="B2567" t="s">
        <v>492</v>
      </c>
      <c r="C2567">
        <v>2013</v>
      </c>
      <c r="D2567">
        <v>5480.1570000000002</v>
      </c>
      <c r="E2567">
        <v>5769.63</v>
      </c>
      <c r="F2567">
        <v>674.34</v>
      </c>
      <c r="G2567">
        <v>258.22000000000003</v>
      </c>
      <c r="H2567">
        <v>319375168</v>
      </c>
      <c r="I2567">
        <v>16108428984320</v>
      </c>
      <c r="J2567">
        <v>25727.75</v>
      </c>
    </row>
    <row r="2568" spans="1:10" x14ac:dyDescent="0.45">
      <c r="B2568" t="s">
        <v>575</v>
      </c>
      <c r="C2568">
        <v>2013</v>
      </c>
      <c r="D2568">
        <v>15389.934999999999</v>
      </c>
      <c r="E2568">
        <v>19339.539000000001</v>
      </c>
      <c r="F2568">
        <v>3473.59</v>
      </c>
      <c r="G2568">
        <v>1064.3399999999999</v>
      </c>
      <c r="H2568">
        <v>2423354868</v>
      </c>
      <c r="J2568">
        <v>57932.870999999999</v>
      </c>
    </row>
    <row r="2569" spans="1:10" x14ac:dyDescent="0.45">
      <c r="A2569" t="s">
        <v>493</v>
      </c>
      <c r="B2569" t="s">
        <v>494</v>
      </c>
      <c r="C2569">
        <v>2013</v>
      </c>
      <c r="D2569">
        <v>7.492</v>
      </c>
      <c r="E2569">
        <v>30.58</v>
      </c>
      <c r="F2569">
        <v>21.19</v>
      </c>
      <c r="G2569">
        <v>8.24</v>
      </c>
      <c r="H2569">
        <v>3381187</v>
      </c>
      <c r="I2569">
        <v>62296862720</v>
      </c>
      <c r="J2569">
        <v>62.866</v>
      </c>
    </row>
    <row r="2570" spans="1:10" x14ac:dyDescent="0.45">
      <c r="A2570" t="s">
        <v>495</v>
      </c>
      <c r="B2570" t="s">
        <v>496</v>
      </c>
      <c r="C2570">
        <v>2013</v>
      </c>
      <c r="D2570">
        <v>112.282</v>
      </c>
      <c r="E2570">
        <v>172.83</v>
      </c>
      <c r="F2570">
        <v>48.6</v>
      </c>
      <c r="G2570">
        <v>14.45</v>
      </c>
      <c r="H2570">
        <v>29963220</v>
      </c>
      <c r="I2570">
        <v>243106299904</v>
      </c>
      <c r="J2570">
        <v>545.33900000000006</v>
      </c>
    </row>
    <row r="2571" spans="1:10" x14ac:dyDescent="0.45">
      <c r="A2571" t="s">
        <v>497</v>
      </c>
      <c r="B2571" t="s">
        <v>498</v>
      </c>
      <c r="C2571">
        <v>2013</v>
      </c>
      <c r="D2571">
        <v>0.11</v>
      </c>
      <c r="E2571">
        <v>0.72</v>
      </c>
      <c r="F2571">
        <v>0.47</v>
      </c>
      <c r="G2571">
        <v>0.14000000000000001</v>
      </c>
      <c r="H2571">
        <v>263547</v>
      </c>
      <c r="J2571">
        <v>0.63800000000000001</v>
      </c>
    </row>
    <row r="2572" spans="1:10" x14ac:dyDescent="0.45">
      <c r="A2572" t="s">
        <v>577</v>
      </c>
      <c r="B2572" t="s">
        <v>576</v>
      </c>
      <c r="C2572">
        <v>2013</v>
      </c>
    </row>
    <row r="2573" spans="1:10" x14ac:dyDescent="0.45">
      <c r="A2573" t="s">
        <v>499</v>
      </c>
      <c r="B2573" t="s">
        <v>500</v>
      </c>
      <c r="C2573">
        <v>2013</v>
      </c>
      <c r="D2573">
        <v>198.42699999999999</v>
      </c>
      <c r="E2573">
        <v>552.48</v>
      </c>
      <c r="F2573">
        <v>242</v>
      </c>
      <c r="G2573">
        <v>14.42</v>
      </c>
      <c r="H2573">
        <v>29838022</v>
      </c>
      <c r="I2573">
        <v>624601399296</v>
      </c>
      <c r="J2573">
        <v>1023.758</v>
      </c>
    </row>
    <row r="2574" spans="1:10" x14ac:dyDescent="0.45">
      <c r="A2574" t="s">
        <v>501</v>
      </c>
      <c r="B2574" t="s">
        <v>502</v>
      </c>
      <c r="C2574">
        <v>2013</v>
      </c>
      <c r="D2574">
        <v>151.43799999999999</v>
      </c>
      <c r="E2574">
        <v>254.97</v>
      </c>
      <c r="F2574">
        <v>85.28</v>
      </c>
      <c r="G2574">
        <v>24.33</v>
      </c>
      <c r="H2574">
        <v>90267736</v>
      </c>
      <c r="I2574">
        <v>481060683776</v>
      </c>
      <c r="J2574">
        <v>659.44299999999998</v>
      </c>
    </row>
    <row r="2575" spans="1:10" x14ac:dyDescent="0.45">
      <c r="A2575" t="s">
        <v>578</v>
      </c>
      <c r="B2575" t="s">
        <v>503</v>
      </c>
      <c r="C2575">
        <v>2013</v>
      </c>
      <c r="D2575">
        <v>2.1999999999999999E-2</v>
      </c>
      <c r="H2575">
        <v>12496</v>
      </c>
    </row>
    <row r="2576" spans="1:10" x14ac:dyDescent="0.45">
      <c r="B2576" t="s">
        <v>504</v>
      </c>
      <c r="C2576">
        <v>2013</v>
      </c>
      <c r="D2576">
        <v>35232.468999999997</v>
      </c>
      <c r="E2576">
        <v>46443.601999999999</v>
      </c>
      <c r="F2576">
        <v>8203.1</v>
      </c>
      <c r="G2576">
        <v>2912.82</v>
      </c>
      <c r="H2576">
        <v>7250593280</v>
      </c>
      <c r="J2576">
        <v>149220.31200000001</v>
      </c>
    </row>
    <row r="2577" spans="1:10" x14ac:dyDescent="0.45">
      <c r="A2577" t="s">
        <v>505</v>
      </c>
      <c r="B2577" t="s">
        <v>506</v>
      </c>
      <c r="C2577">
        <v>2013</v>
      </c>
      <c r="D2577">
        <v>27.16</v>
      </c>
      <c r="E2577">
        <v>48.95</v>
      </c>
      <c r="F2577">
        <v>17.22</v>
      </c>
      <c r="G2577">
        <v>3.62</v>
      </c>
      <c r="H2577">
        <v>26984008</v>
      </c>
      <c r="I2577">
        <v>111053160448</v>
      </c>
      <c r="J2577">
        <v>102.48099999999999</v>
      </c>
    </row>
    <row r="2578" spans="1:10" x14ac:dyDescent="0.45">
      <c r="A2578" t="s">
        <v>507</v>
      </c>
      <c r="B2578" t="s">
        <v>508</v>
      </c>
      <c r="C2578">
        <v>2013</v>
      </c>
      <c r="D2578">
        <v>4.4160000000000004</v>
      </c>
      <c r="E2578">
        <v>89.5</v>
      </c>
      <c r="F2578">
        <v>26.51</v>
      </c>
      <c r="G2578">
        <v>24.83</v>
      </c>
      <c r="H2578">
        <v>15234976</v>
      </c>
      <c r="I2578">
        <v>51019694080</v>
      </c>
      <c r="J2578">
        <v>48.73</v>
      </c>
    </row>
    <row r="2579" spans="1:10" x14ac:dyDescent="0.45">
      <c r="A2579" t="s">
        <v>509</v>
      </c>
      <c r="B2579" t="s">
        <v>510</v>
      </c>
      <c r="C2579">
        <v>2013</v>
      </c>
      <c r="D2579">
        <v>11.670999999999999</v>
      </c>
      <c r="E2579">
        <v>42.19</v>
      </c>
      <c r="F2579">
        <v>12.45</v>
      </c>
      <c r="G2579">
        <v>5.71</v>
      </c>
      <c r="H2579">
        <v>13555420</v>
      </c>
      <c r="I2579">
        <v>21123497984</v>
      </c>
      <c r="J2579">
        <v>55.378</v>
      </c>
    </row>
    <row r="2580" spans="1:10" x14ac:dyDescent="0.45">
      <c r="A2580" t="s">
        <v>58</v>
      </c>
      <c r="B2580" t="s">
        <v>59</v>
      </c>
      <c r="C2580">
        <v>2012</v>
      </c>
      <c r="D2580">
        <v>10.035</v>
      </c>
      <c r="E2580">
        <v>30.68</v>
      </c>
      <c r="F2580">
        <v>15.63</v>
      </c>
      <c r="G2580">
        <v>4.72</v>
      </c>
      <c r="H2580">
        <v>30466484</v>
      </c>
      <c r="I2580">
        <v>59166900224</v>
      </c>
      <c r="J2580">
        <v>40.341000000000001</v>
      </c>
    </row>
    <row r="2581" spans="1:10" x14ac:dyDescent="0.45">
      <c r="B2581" t="s">
        <v>60</v>
      </c>
      <c r="C2581">
        <v>2012</v>
      </c>
      <c r="D2581">
        <v>1255.8520000000001</v>
      </c>
      <c r="E2581">
        <v>4147.9399999999996</v>
      </c>
      <c r="F2581">
        <v>1125.8</v>
      </c>
      <c r="G2581">
        <v>556.44000000000005</v>
      </c>
      <c r="H2581">
        <v>1110797495</v>
      </c>
      <c r="J2581">
        <v>4665.49</v>
      </c>
    </row>
    <row r="2582" spans="1:10" x14ac:dyDescent="0.45">
      <c r="B2582" t="s">
        <v>549</v>
      </c>
      <c r="C2582">
        <v>2012</v>
      </c>
      <c r="D2582">
        <v>1255.8399999999999</v>
      </c>
    </row>
    <row r="2583" spans="1:10" x14ac:dyDescent="0.45">
      <c r="A2583" t="s">
        <v>61</v>
      </c>
      <c r="B2583" t="s">
        <v>62</v>
      </c>
      <c r="C2583">
        <v>2012</v>
      </c>
      <c r="D2583">
        <v>4.8499999999999996</v>
      </c>
      <c r="E2583">
        <v>8.2200000000000006</v>
      </c>
      <c r="F2583">
        <v>3.06</v>
      </c>
      <c r="G2583">
        <v>1.1599999999999999</v>
      </c>
      <c r="H2583">
        <v>2892191</v>
      </c>
      <c r="I2583">
        <v>28855377920</v>
      </c>
      <c r="J2583">
        <v>30.81</v>
      </c>
    </row>
    <row r="2584" spans="1:10" x14ac:dyDescent="0.45">
      <c r="A2584" t="s">
        <v>63</v>
      </c>
      <c r="B2584" t="s">
        <v>64</v>
      </c>
      <c r="C2584">
        <v>2012</v>
      </c>
      <c r="D2584">
        <v>135.67400000000001</v>
      </c>
      <c r="E2584">
        <v>234.41</v>
      </c>
      <c r="F2584">
        <v>85.2</v>
      </c>
      <c r="G2584">
        <v>10.43</v>
      </c>
      <c r="H2584">
        <v>37260568</v>
      </c>
      <c r="I2584">
        <v>497923358720</v>
      </c>
      <c r="J2584">
        <v>507.67200000000003</v>
      </c>
    </row>
    <row r="2585" spans="1:10" x14ac:dyDescent="0.45">
      <c r="A2585" t="s">
        <v>65</v>
      </c>
      <c r="B2585" t="s">
        <v>66</v>
      </c>
      <c r="C2585">
        <v>2012</v>
      </c>
      <c r="D2585">
        <v>0.48699999999999999</v>
      </c>
      <c r="E2585">
        <v>0.6</v>
      </c>
      <c r="F2585">
        <v>0.05</v>
      </c>
      <c r="G2585">
        <v>0</v>
      </c>
      <c r="H2585">
        <v>71035</v>
      </c>
    </row>
    <row r="2586" spans="1:10" x14ac:dyDescent="0.45">
      <c r="A2586" t="s">
        <v>67</v>
      </c>
      <c r="B2586" t="s">
        <v>68</v>
      </c>
      <c r="C2586">
        <v>2012</v>
      </c>
      <c r="D2586">
        <v>25.940999999999999</v>
      </c>
      <c r="E2586">
        <v>130.22999999999999</v>
      </c>
      <c r="F2586">
        <v>44.71</v>
      </c>
      <c r="G2586">
        <v>25.92</v>
      </c>
      <c r="H2586">
        <v>25188298</v>
      </c>
      <c r="I2586">
        <v>149070692352</v>
      </c>
      <c r="J2586">
        <v>91.069000000000003</v>
      </c>
    </row>
    <row r="2587" spans="1:10" x14ac:dyDescent="0.45">
      <c r="A2587" t="s">
        <v>69</v>
      </c>
      <c r="B2587" t="s">
        <v>70</v>
      </c>
      <c r="C2587">
        <v>2012</v>
      </c>
      <c r="D2587">
        <v>0.121</v>
      </c>
      <c r="H2587">
        <v>13479</v>
      </c>
    </row>
    <row r="2588" spans="1:10" x14ac:dyDescent="0.45">
      <c r="A2588" t="s">
        <v>71</v>
      </c>
      <c r="B2588" t="s">
        <v>72</v>
      </c>
      <c r="C2588">
        <v>2012</v>
      </c>
      <c r="J2588">
        <v>5.8000000000000003E-2</v>
      </c>
    </row>
    <row r="2589" spans="1:10" x14ac:dyDescent="0.45">
      <c r="A2589" t="s">
        <v>73</v>
      </c>
      <c r="B2589" t="s">
        <v>74</v>
      </c>
      <c r="C2589">
        <v>2012</v>
      </c>
      <c r="D2589">
        <v>0.55700000000000005</v>
      </c>
      <c r="E2589">
        <v>1.03</v>
      </c>
      <c r="F2589">
        <v>0.19</v>
      </c>
      <c r="G2589">
        <v>0.01</v>
      </c>
      <c r="H2589">
        <v>87688</v>
      </c>
      <c r="J2589">
        <v>2.9079999999999999</v>
      </c>
    </row>
    <row r="2590" spans="1:10" x14ac:dyDescent="0.45">
      <c r="A2590" t="s">
        <v>75</v>
      </c>
      <c r="B2590" t="s">
        <v>76</v>
      </c>
      <c r="C2590">
        <v>2012</v>
      </c>
      <c r="D2590">
        <v>191.292</v>
      </c>
      <c r="E2590">
        <v>426.06</v>
      </c>
      <c r="F2590">
        <v>121.92</v>
      </c>
      <c r="G2590">
        <v>41.8</v>
      </c>
      <c r="H2590">
        <v>41952364</v>
      </c>
      <c r="I2590">
        <v>827404779520</v>
      </c>
      <c r="J2590">
        <v>943.70600000000002</v>
      </c>
    </row>
    <row r="2591" spans="1:10" x14ac:dyDescent="0.45">
      <c r="A2591" t="s">
        <v>77</v>
      </c>
      <c r="B2591" t="s">
        <v>78</v>
      </c>
      <c r="C2591">
        <v>2012</v>
      </c>
      <c r="D2591">
        <v>5.7480000000000002</v>
      </c>
      <c r="E2591">
        <v>9.1199999999999992</v>
      </c>
      <c r="F2591">
        <v>2.27</v>
      </c>
      <c r="G2591">
        <v>0.96</v>
      </c>
      <c r="H2591">
        <v>2914428</v>
      </c>
      <c r="I2591">
        <v>26635751424</v>
      </c>
      <c r="J2591">
        <v>43.884999999999998</v>
      </c>
    </row>
    <row r="2592" spans="1:10" x14ac:dyDescent="0.45">
      <c r="A2592" t="s">
        <v>79</v>
      </c>
      <c r="B2592" t="s">
        <v>80</v>
      </c>
      <c r="C2592">
        <v>2012</v>
      </c>
      <c r="D2592">
        <v>1.3480000000000001</v>
      </c>
      <c r="H2592">
        <v>102126</v>
      </c>
      <c r="J2592">
        <v>5.34</v>
      </c>
    </row>
    <row r="2593" spans="1:10" x14ac:dyDescent="0.45">
      <c r="B2593" t="s">
        <v>81</v>
      </c>
      <c r="C2593">
        <v>2012</v>
      </c>
      <c r="D2593">
        <v>18400.993999999999</v>
      </c>
      <c r="E2593">
        <v>22671.710999999999</v>
      </c>
      <c r="F2593">
        <v>3702.91</v>
      </c>
      <c r="G2593">
        <v>1200.3800000000001</v>
      </c>
      <c r="H2593">
        <v>4317165429</v>
      </c>
      <c r="J2593">
        <v>69783.616999999998</v>
      </c>
    </row>
    <row r="2594" spans="1:10" x14ac:dyDescent="0.45">
      <c r="B2594" t="s">
        <v>550</v>
      </c>
      <c r="C2594">
        <v>2012</v>
      </c>
      <c r="D2594">
        <v>16079.69</v>
      </c>
    </row>
    <row r="2595" spans="1:10" x14ac:dyDescent="0.45">
      <c r="B2595" t="s">
        <v>551</v>
      </c>
      <c r="C2595">
        <v>2012</v>
      </c>
      <c r="D2595">
        <v>6695.9390000000003</v>
      </c>
    </row>
    <row r="2596" spans="1:10" x14ac:dyDescent="0.45">
      <c r="A2596" t="s">
        <v>82</v>
      </c>
      <c r="B2596" t="s">
        <v>83</v>
      </c>
      <c r="C2596">
        <v>2012</v>
      </c>
      <c r="D2596">
        <v>406.58</v>
      </c>
      <c r="E2596">
        <v>662.98</v>
      </c>
      <c r="F2596">
        <v>177.6</v>
      </c>
      <c r="G2596">
        <v>107.45</v>
      </c>
      <c r="H2596">
        <v>22729272</v>
      </c>
      <c r="I2596">
        <v>1064162361344</v>
      </c>
      <c r="J2596">
        <v>1536.1130000000001</v>
      </c>
    </row>
    <row r="2597" spans="1:10" x14ac:dyDescent="0.45">
      <c r="A2597" t="s">
        <v>84</v>
      </c>
      <c r="B2597" t="s">
        <v>85</v>
      </c>
      <c r="C2597">
        <v>2012</v>
      </c>
      <c r="D2597">
        <v>67.283000000000001</v>
      </c>
      <c r="E2597">
        <v>71.42</v>
      </c>
      <c r="F2597">
        <v>7.77</v>
      </c>
      <c r="G2597">
        <v>3.79</v>
      </c>
      <c r="H2597">
        <v>8429641</v>
      </c>
      <c r="I2597">
        <v>352450904064</v>
      </c>
      <c r="J2597">
        <v>414.524</v>
      </c>
    </row>
    <row r="2598" spans="1:10" x14ac:dyDescent="0.45">
      <c r="A2598" t="s">
        <v>86</v>
      </c>
      <c r="B2598" t="s">
        <v>87</v>
      </c>
      <c r="C2598">
        <v>2012</v>
      </c>
      <c r="D2598">
        <v>32.773000000000003</v>
      </c>
      <c r="E2598">
        <v>46.99</v>
      </c>
      <c r="F2598">
        <v>15.79</v>
      </c>
      <c r="G2598">
        <v>3.57</v>
      </c>
      <c r="H2598">
        <v>9485577</v>
      </c>
      <c r="I2598">
        <v>149144109056</v>
      </c>
      <c r="J2598">
        <v>151.16800000000001</v>
      </c>
    </row>
    <row r="2599" spans="1:10" x14ac:dyDescent="0.45">
      <c r="A2599" t="s">
        <v>88</v>
      </c>
      <c r="B2599" t="s">
        <v>89</v>
      </c>
      <c r="C2599">
        <v>2012</v>
      </c>
      <c r="D2599">
        <v>2.052</v>
      </c>
      <c r="E2599">
        <v>2.69</v>
      </c>
      <c r="F2599">
        <v>0.2</v>
      </c>
      <c r="G2599">
        <v>0.03</v>
      </c>
      <c r="H2599">
        <v>382073</v>
      </c>
      <c r="J2599">
        <v>13.534000000000001</v>
      </c>
    </row>
    <row r="2600" spans="1:10" x14ac:dyDescent="0.45">
      <c r="A2600" t="s">
        <v>90</v>
      </c>
      <c r="B2600" t="s">
        <v>91</v>
      </c>
      <c r="C2600">
        <v>2012</v>
      </c>
      <c r="D2600">
        <v>27.119</v>
      </c>
      <c r="E2600">
        <v>43.19</v>
      </c>
      <c r="F2600">
        <v>14.22</v>
      </c>
      <c r="G2600">
        <v>0.12</v>
      </c>
      <c r="H2600">
        <v>1224948</v>
      </c>
      <c r="I2600">
        <v>48471822336</v>
      </c>
      <c r="J2600">
        <v>183.07</v>
      </c>
    </row>
    <row r="2601" spans="1:10" x14ac:dyDescent="0.45">
      <c r="A2601" t="s">
        <v>92</v>
      </c>
      <c r="B2601" t="s">
        <v>93</v>
      </c>
      <c r="C2601">
        <v>2012</v>
      </c>
      <c r="D2601">
        <v>60.707999999999998</v>
      </c>
      <c r="E2601">
        <v>186.9</v>
      </c>
      <c r="F2601">
        <v>84</v>
      </c>
      <c r="G2601">
        <v>24.95</v>
      </c>
      <c r="H2601">
        <v>152090656</v>
      </c>
      <c r="I2601">
        <v>458682957824</v>
      </c>
      <c r="J2601">
        <v>294.774</v>
      </c>
    </row>
    <row r="2602" spans="1:10" x14ac:dyDescent="0.45">
      <c r="A2602" t="s">
        <v>94</v>
      </c>
      <c r="B2602" t="s">
        <v>95</v>
      </c>
      <c r="C2602">
        <v>2012</v>
      </c>
      <c r="D2602">
        <v>1.8029999999999999</v>
      </c>
      <c r="E2602">
        <v>3.9</v>
      </c>
      <c r="F2602">
        <v>2.31</v>
      </c>
      <c r="G2602">
        <v>0.04</v>
      </c>
      <c r="H2602">
        <v>276207</v>
      </c>
      <c r="I2602">
        <v>3415680000</v>
      </c>
      <c r="J2602">
        <v>7.2729999999999997</v>
      </c>
    </row>
    <row r="2603" spans="1:10" x14ac:dyDescent="0.45">
      <c r="A2603" t="s">
        <v>96</v>
      </c>
      <c r="B2603" t="s">
        <v>97</v>
      </c>
      <c r="C2603">
        <v>2012</v>
      </c>
      <c r="D2603">
        <v>62.545000000000002</v>
      </c>
      <c r="E2603">
        <v>96.75</v>
      </c>
      <c r="F2603">
        <v>16.27</v>
      </c>
      <c r="G2603">
        <v>16.809999999999999</v>
      </c>
      <c r="H2603">
        <v>9693754</v>
      </c>
      <c r="I2603">
        <v>176014524416</v>
      </c>
      <c r="J2603">
        <v>325.298</v>
      </c>
    </row>
    <row r="2604" spans="1:10" x14ac:dyDescent="0.45">
      <c r="A2604" t="s">
        <v>98</v>
      </c>
      <c r="B2604" t="s">
        <v>99</v>
      </c>
      <c r="C2604">
        <v>2012</v>
      </c>
      <c r="D2604">
        <v>102.405</v>
      </c>
      <c r="E2604">
        <v>109.61</v>
      </c>
      <c r="F2604">
        <v>8.83</v>
      </c>
      <c r="G2604">
        <v>4.96</v>
      </c>
      <c r="H2604">
        <v>11031140</v>
      </c>
      <c r="I2604">
        <v>421100945408</v>
      </c>
      <c r="J2604">
        <v>684.92399999999998</v>
      </c>
    </row>
    <row r="2605" spans="1:10" x14ac:dyDescent="0.45">
      <c r="A2605" t="s">
        <v>100</v>
      </c>
      <c r="B2605" t="s">
        <v>101</v>
      </c>
      <c r="C2605">
        <v>2012</v>
      </c>
      <c r="D2605">
        <v>0.45100000000000001</v>
      </c>
      <c r="E2605">
        <v>6.62</v>
      </c>
      <c r="F2605">
        <v>0.51</v>
      </c>
      <c r="G2605">
        <v>0.13</v>
      </c>
      <c r="H2605">
        <v>337067</v>
      </c>
      <c r="J2605">
        <v>3.0630000000000002</v>
      </c>
    </row>
    <row r="2606" spans="1:10" x14ac:dyDescent="0.45">
      <c r="A2606" t="s">
        <v>102</v>
      </c>
      <c r="B2606" t="s">
        <v>103</v>
      </c>
      <c r="C2606">
        <v>2012</v>
      </c>
      <c r="D2606">
        <v>4.4029999999999996</v>
      </c>
      <c r="E2606">
        <v>21.25</v>
      </c>
      <c r="F2606">
        <v>3.3</v>
      </c>
      <c r="G2606">
        <v>2.27</v>
      </c>
      <c r="H2606">
        <v>10014087</v>
      </c>
      <c r="I2606">
        <v>18305935360</v>
      </c>
      <c r="J2606">
        <v>19.12</v>
      </c>
    </row>
    <row r="2607" spans="1:10" x14ac:dyDescent="0.45">
      <c r="A2607" t="s">
        <v>104</v>
      </c>
      <c r="B2607" t="s">
        <v>105</v>
      </c>
      <c r="C2607">
        <v>2012</v>
      </c>
      <c r="D2607">
        <v>0.36599999999999999</v>
      </c>
      <c r="H2607">
        <v>63581</v>
      </c>
      <c r="J2607">
        <v>2.2759999999999998</v>
      </c>
    </row>
    <row r="2608" spans="1:10" x14ac:dyDescent="0.45">
      <c r="A2608" t="s">
        <v>106</v>
      </c>
      <c r="B2608" t="s">
        <v>107</v>
      </c>
      <c r="C2608">
        <v>2012</v>
      </c>
      <c r="D2608">
        <v>0.83499999999999996</v>
      </c>
      <c r="E2608">
        <v>0.26</v>
      </c>
      <c r="F2608">
        <v>0.56999999999999995</v>
      </c>
      <c r="G2608">
        <v>0.15</v>
      </c>
      <c r="H2608">
        <v>721154</v>
      </c>
      <c r="J2608">
        <v>16.196999999999999</v>
      </c>
    </row>
    <row r="2609" spans="1:10" x14ac:dyDescent="0.45">
      <c r="A2609" t="s">
        <v>108</v>
      </c>
      <c r="B2609" t="s">
        <v>109</v>
      </c>
      <c r="C2609">
        <v>2012</v>
      </c>
      <c r="D2609">
        <v>17.535</v>
      </c>
      <c r="E2609">
        <v>113.51</v>
      </c>
      <c r="F2609">
        <v>26.18</v>
      </c>
      <c r="G2609">
        <v>10.38</v>
      </c>
      <c r="H2609">
        <v>10569697</v>
      </c>
      <c r="I2609">
        <v>56708206592</v>
      </c>
      <c r="J2609">
        <v>82.855000000000004</v>
      </c>
    </row>
    <row r="2610" spans="1:10" x14ac:dyDescent="0.45">
      <c r="A2610" t="s">
        <v>110</v>
      </c>
      <c r="B2610" t="s">
        <v>111</v>
      </c>
      <c r="C2610">
        <v>2012</v>
      </c>
      <c r="D2610">
        <v>8.4000000000000005E-2</v>
      </c>
      <c r="H2610">
        <v>21469</v>
      </c>
    </row>
    <row r="2611" spans="1:10" x14ac:dyDescent="0.45">
      <c r="A2611" t="s">
        <v>112</v>
      </c>
      <c r="B2611" t="s">
        <v>113</v>
      </c>
      <c r="C2611">
        <v>2012</v>
      </c>
      <c r="D2611">
        <v>22.134</v>
      </c>
      <c r="E2611">
        <v>23.77</v>
      </c>
      <c r="F2611">
        <v>3.81</v>
      </c>
      <c r="G2611">
        <v>1.43</v>
      </c>
      <c r="H2611">
        <v>3674376</v>
      </c>
      <c r="I2611">
        <v>35288068096</v>
      </c>
      <c r="J2611">
        <v>72.108999999999995</v>
      </c>
    </row>
    <row r="2612" spans="1:10" x14ac:dyDescent="0.45">
      <c r="A2612" t="s">
        <v>114</v>
      </c>
      <c r="B2612" t="s">
        <v>115</v>
      </c>
      <c r="C2612">
        <v>2012</v>
      </c>
      <c r="D2612">
        <v>5.077</v>
      </c>
      <c r="E2612">
        <v>54.15</v>
      </c>
      <c r="F2612">
        <v>5.19</v>
      </c>
      <c r="G2612">
        <v>4.33</v>
      </c>
      <c r="H2612">
        <v>2175429</v>
      </c>
      <c r="I2612">
        <v>28266780672</v>
      </c>
      <c r="J2612">
        <v>19.300999999999998</v>
      </c>
    </row>
    <row r="2613" spans="1:10" x14ac:dyDescent="0.45">
      <c r="A2613" t="s">
        <v>116</v>
      </c>
      <c r="B2613" t="s">
        <v>117</v>
      </c>
      <c r="C2613">
        <v>2012</v>
      </c>
      <c r="D2613">
        <v>498.30900000000003</v>
      </c>
      <c r="E2613">
        <v>1330.37</v>
      </c>
      <c r="F2613">
        <v>434.35</v>
      </c>
      <c r="G2613">
        <v>171.55</v>
      </c>
      <c r="H2613">
        <v>199977712</v>
      </c>
      <c r="I2613">
        <v>3022025654272</v>
      </c>
      <c r="J2613">
        <v>3392.3209999999999</v>
      </c>
    </row>
    <row r="2614" spans="1:10" x14ac:dyDescent="0.45">
      <c r="A2614" t="s">
        <v>118</v>
      </c>
      <c r="B2614" t="s">
        <v>119</v>
      </c>
      <c r="C2614">
        <v>2012</v>
      </c>
      <c r="D2614">
        <v>0.21299999999999999</v>
      </c>
      <c r="H2614">
        <v>28440</v>
      </c>
      <c r="J2614">
        <v>0.73199999999999998</v>
      </c>
    </row>
    <row r="2615" spans="1:10" x14ac:dyDescent="0.45">
      <c r="A2615" t="s">
        <v>120</v>
      </c>
      <c r="B2615" t="s">
        <v>121</v>
      </c>
      <c r="C2615">
        <v>2012</v>
      </c>
      <c r="D2615">
        <v>9.5</v>
      </c>
      <c r="E2615">
        <v>9.7799999999999994</v>
      </c>
      <c r="F2615">
        <v>1.92</v>
      </c>
      <c r="G2615">
        <v>0.12</v>
      </c>
      <c r="H2615">
        <v>406637</v>
      </c>
      <c r="J2615">
        <v>42.360999999999997</v>
      </c>
    </row>
    <row r="2616" spans="1:10" x14ac:dyDescent="0.45">
      <c r="A2616" t="s">
        <v>122</v>
      </c>
      <c r="B2616" t="s">
        <v>123</v>
      </c>
      <c r="C2616">
        <v>2012</v>
      </c>
      <c r="D2616">
        <v>48.29</v>
      </c>
      <c r="E2616">
        <v>45</v>
      </c>
      <c r="F2616">
        <v>7.78</v>
      </c>
      <c r="G2616">
        <v>3.53</v>
      </c>
      <c r="H2616">
        <v>7488347</v>
      </c>
      <c r="I2616">
        <v>113317797888</v>
      </c>
      <c r="J2616">
        <v>213.65799999999999</v>
      </c>
    </row>
    <row r="2617" spans="1:10" x14ac:dyDescent="0.45">
      <c r="A2617" t="s">
        <v>124</v>
      </c>
      <c r="B2617" t="s">
        <v>125</v>
      </c>
      <c r="C2617">
        <v>2012</v>
      </c>
      <c r="D2617">
        <v>2.6190000000000002</v>
      </c>
      <c r="E2617">
        <v>30.62</v>
      </c>
      <c r="F2617">
        <v>12.8</v>
      </c>
      <c r="G2617">
        <v>8.66</v>
      </c>
      <c r="H2617">
        <v>17113736</v>
      </c>
      <c r="I2617">
        <v>22989312000</v>
      </c>
      <c r="J2617">
        <v>11.028</v>
      </c>
    </row>
    <row r="2618" spans="1:10" x14ac:dyDescent="0.45">
      <c r="A2618" t="s">
        <v>126</v>
      </c>
      <c r="B2618" t="s">
        <v>127</v>
      </c>
      <c r="C2618">
        <v>2012</v>
      </c>
      <c r="D2618">
        <v>0.35199999999999998</v>
      </c>
      <c r="E2618">
        <v>1.04</v>
      </c>
      <c r="F2618">
        <v>1.01</v>
      </c>
      <c r="G2618">
        <v>1.27</v>
      </c>
      <c r="H2618">
        <v>9795479</v>
      </c>
      <c r="I2618">
        <v>7086795776</v>
      </c>
      <c r="J2618">
        <v>2.0179999999999998</v>
      </c>
    </row>
    <row r="2619" spans="1:10" x14ac:dyDescent="0.45">
      <c r="A2619" t="s">
        <v>128</v>
      </c>
      <c r="B2619" t="s">
        <v>129</v>
      </c>
      <c r="C2619">
        <v>2012</v>
      </c>
      <c r="D2619">
        <v>5.5759999999999996</v>
      </c>
      <c r="E2619">
        <v>98.68</v>
      </c>
      <c r="F2619">
        <v>20.83</v>
      </c>
      <c r="G2619">
        <v>6.95</v>
      </c>
      <c r="H2619">
        <v>14786650</v>
      </c>
      <c r="I2619">
        <v>39288827904</v>
      </c>
      <c r="J2619">
        <v>26.375</v>
      </c>
    </row>
    <row r="2620" spans="1:10" x14ac:dyDescent="0.45">
      <c r="A2620" t="s">
        <v>130</v>
      </c>
      <c r="B2620" t="s">
        <v>131</v>
      </c>
      <c r="C2620">
        <v>2012</v>
      </c>
      <c r="D2620">
        <v>7.6029999999999998</v>
      </c>
      <c r="E2620">
        <v>118.92</v>
      </c>
      <c r="F2620">
        <v>15.12</v>
      </c>
      <c r="G2620">
        <v>62.24</v>
      </c>
      <c r="H2620">
        <v>21032684</v>
      </c>
      <c r="I2620">
        <v>56362106880</v>
      </c>
      <c r="J2620">
        <v>39.402000000000001</v>
      </c>
    </row>
    <row r="2621" spans="1:10" x14ac:dyDescent="0.45">
      <c r="A2621" t="s">
        <v>132</v>
      </c>
      <c r="B2621" t="s">
        <v>133</v>
      </c>
      <c r="C2621">
        <v>2012</v>
      </c>
      <c r="D2621">
        <v>565.78200000000004</v>
      </c>
      <c r="E2621">
        <v>844.21</v>
      </c>
      <c r="F2621">
        <v>88.06</v>
      </c>
      <c r="G2621">
        <v>45.5</v>
      </c>
      <c r="H2621">
        <v>34691876</v>
      </c>
      <c r="I2621">
        <v>1479801044992</v>
      </c>
      <c r="J2621">
        <v>3905.8440000000001</v>
      </c>
    </row>
    <row r="2622" spans="1:10" x14ac:dyDescent="0.45">
      <c r="A2622" t="s">
        <v>134</v>
      </c>
      <c r="B2622" t="s">
        <v>135</v>
      </c>
      <c r="C2622">
        <v>2012</v>
      </c>
      <c r="D2622">
        <v>0.502</v>
      </c>
      <c r="E2622">
        <v>0.63</v>
      </c>
      <c r="F2622">
        <v>0.09</v>
      </c>
      <c r="G2622">
        <v>0.06</v>
      </c>
      <c r="H2622">
        <v>533877</v>
      </c>
      <c r="I2622">
        <v>3287052032</v>
      </c>
      <c r="J2622">
        <v>3.641</v>
      </c>
    </row>
    <row r="2623" spans="1:10" x14ac:dyDescent="0.45">
      <c r="A2623" t="s">
        <v>136</v>
      </c>
      <c r="B2623" t="s">
        <v>137</v>
      </c>
      <c r="C2623">
        <v>2012</v>
      </c>
      <c r="D2623">
        <v>0.191</v>
      </c>
      <c r="E2623">
        <v>58.2</v>
      </c>
      <c r="F2623">
        <v>21.12</v>
      </c>
      <c r="G2623">
        <v>22.9</v>
      </c>
      <c r="H2623">
        <v>4773306</v>
      </c>
      <c r="I2623">
        <v>4632211968</v>
      </c>
      <c r="J2623">
        <v>1.349</v>
      </c>
    </row>
    <row r="2624" spans="1:10" x14ac:dyDescent="0.45">
      <c r="B2624" t="s">
        <v>552</v>
      </c>
      <c r="C2624">
        <v>2012</v>
      </c>
      <c r="D2624">
        <v>171.98099999999999</v>
      </c>
    </row>
    <row r="2625" spans="1:10" x14ac:dyDescent="0.45">
      <c r="A2625" t="s">
        <v>138</v>
      </c>
      <c r="B2625" t="s">
        <v>139</v>
      </c>
      <c r="C2625">
        <v>2012</v>
      </c>
      <c r="D2625">
        <v>1.7430000000000001</v>
      </c>
      <c r="E2625">
        <v>88.17</v>
      </c>
      <c r="F2625">
        <v>41.06</v>
      </c>
      <c r="G2625">
        <v>19.61</v>
      </c>
      <c r="H2625">
        <v>12754912</v>
      </c>
      <c r="I2625">
        <v>22282383360</v>
      </c>
      <c r="J2625">
        <v>3.859</v>
      </c>
    </row>
    <row r="2626" spans="1:10" x14ac:dyDescent="0.45">
      <c r="A2626" t="s">
        <v>140</v>
      </c>
      <c r="B2626" t="s">
        <v>141</v>
      </c>
      <c r="C2626">
        <v>2012</v>
      </c>
      <c r="D2626">
        <v>79.620999999999995</v>
      </c>
      <c r="E2626">
        <v>20.059999999999999</v>
      </c>
      <c r="F2626">
        <v>12.77</v>
      </c>
      <c r="G2626">
        <v>7.78</v>
      </c>
      <c r="H2626">
        <v>17341770</v>
      </c>
      <c r="I2626">
        <v>356694163456</v>
      </c>
      <c r="J2626">
        <v>402.74700000000001</v>
      </c>
    </row>
    <row r="2627" spans="1:10" x14ac:dyDescent="0.45">
      <c r="A2627" t="s">
        <v>142</v>
      </c>
      <c r="B2627" t="s">
        <v>143</v>
      </c>
      <c r="C2627">
        <v>2012</v>
      </c>
      <c r="D2627">
        <v>9779.3539999999994</v>
      </c>
      <c r="E2627">
        <v>10667.19</v>
      </c>
      <c r="F2627">
        <v>1113.26</v>
      </c>
      <c r="G2627">
        <v>509.82</v>
      </c>
      <c r="H2627">
        <v>1366560768</v>
      </c>
      <c r="I2627">
        <v>14358127050752</v>
      </c>
      <c r="J2627">
        <v>32624.224999999999</v>
      </c>
    </row>
    <row r="2628" spans="1:10" x14ac:dyDescent="0.45">
      <c r="A2628" t="s">
        <v>144</v>
      </c>
      <c r="B2628" t="s">
        <v>145</v>
      </c>
      <c r="C2628">
        <v>2012</v>
      </c>
    </row>
    <row r="2629" spans="1:10" x14ac:dyDescent="0.45">
      <c r="A2629" t="s">
        <v>146</v>
      </c>
      <c r="B2629" t="s">
        <v>147</v>
      </c>
      <c r="C2629">
        <v>2012</v>
      </c>
      <c r="D2629">
        <v>80.254999999999995</v>
      </c>
      <c r="E2629">
        <v>220.57</v>
      </c>
      <c r="F2629">
        <v>70.319999999999993</v>
      </c>
      <c r="G2629">
        <v>19.88</v>
      </c>
      <c r="H2629">
        <v>45782420</v>
      </c>
      <c r="I2629">
        <v>545385086976</v>
      </c>
      <c r="J2629">
        <v>471.93299999999999</v>
      </c>
    </row>
    <row r="2630" spans="1:10" x14ac:dyDescent="0.45">
      <c r="A2630" t="s">
        <v>148</v>
      </c>
      <c r="B2630" t="s">
        <v>149</v>
      </c>
      <c r="C2630">
        <v>2012</v>
      </c>
      <c r="D2630">
        <v>0.154</v>
      </c>
      <c r="E2630">
        <v>0.49</v>
      </c>
      <c r="F2630">
        <v>0.22</v>
      </c>
      <c r="G2630">
        <v>0.05</v>
      </c>
      <c r="H2630">
        <v>684564</v>
      </c>
      <c r="I2630">
        <v>1112132992</v>
      </c>
      <c r="J2630">
        <v>0.65800000000000003</v>
      </c>
    </row>
    <row r="2631" spans="1:10" x14ac:dyDescent="0.45">
      <c r="A2631" t="s">
        <v>150</v>
      </c>
      <c r="B2631" t="s">
        <v>151</v>
      </c>
      <c r="C2631">
        <v>2012</v>
      </c>
      <c r="D2631">
        <v>5.0199999999999996</v>
      </c>
      <c r="E2631">
        <v>25.33</v>
      </c>
      <c r="F2631">
        <v>9.2100000000000009</v>
      </c>
      <c r="G2631">
        <v>1.91</v>
      </c>
      <c r="H2631">
        <v>4713260</v>
      </c>
      <c r="I2631">
        <v>27252115456</v>
      </c>
      <c r="J2631">
        <v>24.388999999999999</v>
      </c>
    </row>
    <row r="2632" spans="1:10" x14ac:dyDescent="0.45">
      <c r="A2632" t="s">
        <v>152</v>
      </c>
      <c r="B2632" t="s">
        <v>153</v>
      </c>
      <c r="C2632">
        <v>2012</v>
      </c>
      <c r="D2632">
        <v>8.4000000000000005E-2</v>
      </c>
      <c r="E2632">
        <v>0.09</v>
      </c>
      <c r="F2632">
        <v>0.01</v>
      </c>
      <c r="G2632">
        <v>0</v>
      </c>
      <c r="H2632">
        <v>18029</v>
      </c>
      <c r="J2632">
        <v>0.42599999999999999</v>
      </c>
    </row>
    <row r="2633" spans="1:10" x14ac:dyDescent="0.45">
      <c r="A2633" t="s">
        <v>154</v>
      </c>
      <c r="B2633" t="s">
        <v>155</v>
      </c>
      <c r="C2633">
        <v>2012</v>
      </c>
      <c r="D2633">
        <v>7.26</v>
      </c>
      <c r="E2633">
        <v>6.6</v>
      </c>
      <c r="F2633">
        <v>4.22</v>
      </c>
      <c r="G2633">
        <v>1.8</v>
      </c>
      <c r="H2633">
        <v>4736593</v>
      </c>
      <c r="I2633">
        <v>59384729600</v>
      </c>
      <c r="J2633">
        <v>55.292000000000002</v>
      </c>
    </row>
    <row r="2634" spans="1:10" x14ac:dyDescent="0.45">
      <c r="A2634" t="s">
        <v>156</v>
      </c>
      <c r="B2634" t="s">
        <v>157</v>
      </c>
      <c r="C2634">
        <v>2012</v>
      </c>
      <c r="D2634">
        <v>8.5399999999999991</v>
      </c>
      <c r="E2634">
        <v>46.49</v>
      </c>
      <c r="F2634">
        <v>7.54</v>
      </c>
      <c r="G2634">
        <v>3.16</v>
      </c>
      <c r="H2634">
        <v>22010708</v>
      </c>
      <c r="I2634">
        <v>62949928960</v>
      </c>
      <c r="J2634">
        <v>43.206000000000003</v>
      </c>
    </row>
    <row r="2635" spans="1:10" x14ac:dyDescent="0.45">
      <c r="A2635" t="s">
        <v>158</v>
      </c>
      <c r="B2635" t="s">
        <v>159</v>
      </c>
      <c r="C2635">
        <v>2012</v>
      </c>
      <c r="D2635">
        <v>19.081</v>
      </c>
      <c r="E2635">
        <v>22.39</v>
      </c>
      <c r="F2635">
        <v>3.75</v>
      </c>
      <c r="G2635">
        <v>2.33</v>
      </c>
      <c r="H2635">
        <v>4331592</v>
      </c>
      <c r="I2635">
        <v>78321270784</v>
      </c>
      <c r="J2635">
        <v>87.594999999999999</v>
      </c>
    </row>
    <row r="2636" spans="1:10" x14ac:dyDescent="0.45">
      <c r="A2636" t="s">
        <v>160</v>
      </c>
      <c r="B2636" t="s">
        <v>161</v>
      </c>
      <c r="C2636">
        <v>2012</v>
      </c>
      <c r="D2636">
        <v>29.838999999999999</v>
      </c>
      <c r="E2636">
        <v>31.62</v>
      </c>
      <c r="F2636">
        <v>11.75</v>
      </c>
      <c r="G2636">
        <v>3.54</v>
      </c>
      <c r="H2636">
        <v>11309292</v>
      </c>
      <c r="I2636">
        <v>80388153344</v>
      </c>
      <c r="J2636">
        <v>130.38999999999999</v>
      </c>
    </row>
    <row r="2637" spans="1:10" x14ac:dyDescent="0.45">
      <c r="A2637" t="s">
        <v>162</v>
      </c>
      <c r="B2637" t="s">
        <v>163</v>
      </c>
      <c r="C2637">
        <v>2012</v>
      </c>
      <c r="D2637">
        <v>6.2869999999999999</v>
      </c>
      <c r="H2637">
        <v>163960</v>
      </c>
    </row>
    <row r="2638" spans="1:10" x14ac:dyDescent="0.45">
      <c r="A2638" t="s">
        <v>164</v>
      </c>
      <c r="B2638" t="s">
        <v>165</v>
      </c>
      <c r="C2638">
        <v>2012</v>
      </c>
      <c r="D2638">
        <v>7.2629999999999999</v>
      </c>
      <c r="E2638">
        <v>8.1300000000000008</v>
      </c>
      <c r="F2638">
        <v>0.69</v>
      </c>
      <c r="G2638">
        <v>0.38</v>
      </c>
      <c r="H2638">
        <v>1156556</v>
      </c>
      <c r="I2638">
        <v>26403463168</v>
      </c>
      <c r="J2638">
        <v>31.605</v>
      </c>
    </row>
    <row r="2639" spans="1:10" x14ac:dyDescent="0.45">
      <c r="A2639" t="s">
        <v>166</v>
      </c>
      <c r="B2639" t="s">
        <v>167</v>
      </c>
      <c r="C2639">
        <v>2012</v>
      </c>
      <c r="D2639">
        <v>111.298</v>
      </c>
      <c r="E2639">
        <v>125.08</v>
      </c>
      <c r="F2639">
        <v>13.62</v>
      </c>
      <c r="G2639">
        <v>5.16</v>
      </c>
      <c r="H2639">
        <v>10511065</v>
      </c>
      <c r="I2639">
        <v>277620523008</v>
      </c>
      <c r="J2639">
        <v>499.43799999999999</v>
      </c>
    </row>
    <row r="2640" spans="1:10" x14ac:dyDescent="0.45">
      <c r="A2640" t="s">
        <v>168</v>
      </c>
      <c r="B2640" t="s">
        <v>169</v>
      </c>
      <c r="C2640">
        <v>2012</v>
      </c>
      <c r="D2640">
        <v>2.7989999999999999</v>
      </c>
      <c r="E2640">
        <v>679.82</v>
      </c>
      <c r="F2640">
        <v>44.61</v>
      </c>
      <c r="G2640">
        <v>30.02</v>
      </c>
      <c r="H2640">
        <v>70997872</v>
      </c>
      <c r="I2640">
        <v>55232446464</v>
      </c>
      <c r="J2640">
        <v>32.713000000000001</v>
      </c>
    </row>
    <row r="2641" spans="1:10" x14ac:dyDescent="0.45">
      <c r="A2641" t="s">
        <v>170</v>
      </c>
      <c r="B2641" t="s">
        <v>171</v>
      </c>
      <c r="C2641">
        <v>2012</v>
      </c>
      <c r="D2641">
        <v>39.860999999999997</v>
      </c>
      <c r="E2641">
        <v>52.39</v>
      </c>
      <c r="F2641">
        <v>8.85</v>
      </c>
      <c r="G2641">
        <v>5.19</v>
      </c>
      <c r="H2641">
        <v>5600955</v>
      </c>
      <c r="I2641">
        <v>243290013696</v>
      </c>
      <c r="J2641">
        <v>199.19200000000001</v>
      </c>
    </row>
    <row r="2642" spans="1:10" x14ac:dyDescent="0.45">
      <c r="A2642" t="s">
        <v>172</v>
      </c>
      <c r="B2642" t="s">
        <v>173</v>
      </c>
      <c r="C2642">
        <v>2012</v>
      </c>
      <c r="D2642">
        <v>0.48699999999999999</v>
      </c>
      <c r="E2642">
        <v>1.41</v>
      </c>
      <c r="F2642">
        <v>0.63</v>
      </c>
      <c r="G2642">
        <v>0.26</v>
      </c>
      <c r="H2642">
        <v>954311</v>
      </c>
      <c r="I2642">
        <v>2054195968</v>
      </c>
      <c r="J2642">
        <v>3.6120000000000001</v>
      </c>
    </row>
    <row r="2643" spans="1:10" x14ac:dyDescent="0.45">
      <c r="A2643" t="s">
        <v>174</v>
      </c>
      <c r="B2643" t="s">
        <v>175</v>
      </c>
      <c r="C2643">
        <v>2012</v>
      </c>
      <c r="D2643">
        <v>0.16500000000000001</v>
      </c>
      <c r="E2643">
        <v>0.23</v>
      </c>
      <c r="F2643">
        <v>0.04</v>
      </c>
      <c r="G2643">
        <v>0.02</v>
      </c>
      <c r="H2643">
        <v>68908</v>
      </c>
      <c r="I2643">
        <v>644078976</v>
      </c>
      <c r="J2643">
        <v>0.75900000000000001</v>
      </c>
    </row>
    <row r="2644" spans="1:10" x14ac:dyDescent="0.45">
      <c r="A2644" t="s">
        <v>176</v>
      </c>
      <c r="B2644" t="s">
        <v>177</v>
      </c>
      <c r="C2644">
        <v>2012</v>
      </c>
      <c r="D2644">
        <v>21.254999999999999</v>
      </c>
      <c r="E2644">
        <v>32.799999999999997</v>
      </c>
      <c r="F2644">
        <v>8.59</v>
      </c>
      <c r="G2644">
        <v>2.93</v>
      </c>
      <c r="H2644">
        <v>10030885</v>
      </c>
      <c r="I2644">
        <v>115425804288</v>
      </c>
      <c r="J2644">
        <v>95.897999999999996</v>
      </c>
    </row>
    <row r="2645" spans="1:10" x14ac:dyDescent="0.45">
      <c r="A2645" t="s">
        <v>465</v>
      </c>
      <c r="B2645" t="s">
        <v>553</v>
      </c>
      <c r="C2645">
        <v>2012</v>
      </c>
      <c r="D2645">
        <v>0.59099999999999997</v>
      </c>
      <c r="E2645">
        <v>7.38</v>
      </c>
      <c r="F2645">
        <v>6.37</v>
      </c>
      <c r="G2645">
        <v>0.24</v>
      </c>
      <c r="H2645">
        <v>1137683</v>
      </c>
      <c r="J2645">
        <v>1.2629999999999999</v>
      </c>
    </row>
    <row r="2646" spans="1:10" x14ac:dyDescent="0.45">
      <c r="A2646" t="s">
        <v>178</v>
      </c>
      <c r="B2646" t="s">
        <v>179</v>
      </c>
      <c r="C2646">
        <v>2012</v>
      </c>
      <c r="D2646">
        <v>37.408999999999999</v>
      </c>
      <c r="E2646">
        <v>89.01</v>
      </c>
      <c r="F2646">
        <v>28.96</v>
      </c>
      <c r="G2646">
        <v>5.44</v>
      </c>
      <c r="H2646">
        <v>15483884</v>
      </c>
      <c r="I2646">
        <v>158295818240</v>
      </c>
      <c r="J2646">
        <v>173.93299999999999</v>
      </c>
    </row>
    <row r="2647" spans="1:10" x14ac:dyDescent="0.45">
      <c r="A2647" t="s">
        <v>180</v>
      </c>
      <c r="B2647" t="s">
        <v>181</v>
      </c>
      <c r="C2647">
        <v>2012</v>
      </c>
      <c r="D2647">
        <v>213.73400000000001</v>
      </c>
      <c r="E2647">
        <v>308.13</v>
      </c>
      <c r="F2647">
        <v>66.02</v>
      </c>
      <c r="G2647">
        <v>23.26</v>
      </c>
      <c r="H2647">
        <v>91240384</v>
      </c>
      <c r="I2647">
        <v>945768431616</v>
      </c>
      <c r="J2647">
        <v>975.21500000000003</v>
      </c>
    </row>
    <row r="2648" spans="1:10" x14ac:dyDescent="0.45">
      <c r="A2648" t="s">
        <v>182</v>
      </c>
      <c r="B2648" t="s">
        <v>183</v>
      </c>
      <c r="C2648">
        <v>2012</v>
      </c>
      <c r="D2648">
        <v>6.4720000000000004</v>
      </c>
      <c r="E2648">
        <v>13.34</v>
      </c>
      <c r="F2648">
        <v>3.86</v>
      </c>
      <c r="G2648">
        <v>1.42</v>
      </c>
      <c r="H2648">
        <v>6161293</v>
      </c>
      <c r="I2648">
        <v>46608113664</v>
      </c>
      <c r="J2648">
        <v>37.561999999999998</v>
      </c>
    </row>
    <row r="2649" spans="1:10" x14ac:dyDescent="0.45">
      <c r="A2649" t="s">
        <v>184</v>
      </c>
      <c r="B2649" t="s">
        <v>185</v>
      </c>
      <c r="C2649">
        <v>2012</v>
      </c>
      <c r="D2649">
        <v>6.9009999999999998</v>
      </c>
      <c r="E2649">
        <v>15.71</v>
      </c>
      <c r="F2649">
        <v>5.81</v>
      </c>
      <c r="G2649">
        <v>0.03</v>
      </c>
      <c r="H2649">
        <v>1193641</v>
      </c>
      <c r="I2649">
        <v>31730929664</v>
      </c>
      <c r="J2649">
        <v>32.216000000000001</v>
      </c>
    </row>
    <row r="2650" spans="1:10" x14ac:dyDescent="0.45">
      <c r="A2650" t="s">
        <v>186</v>
      </c>
      <c r="B2650" t="s">
        <v>187</v>
      </c>
      <c r="C2650">
        <v>2012</v>
      </c>
      <c r="D2650">
        <v>0.60799999999999998</v>
      </c>
      <c r="E2650">
        <v>6.17</v>
      </c>
      <c r="F2650">
        <v>3.49</v>
      </c>
      <c r="G2650">
        <v>1.63</v>
      </c>
      <c r="H2650">
        <v>3252600</v>
      </c>
      <c r="J2650">
        <v>2.234</v>
      </c>
    </row>
    <row r="2651" spans="1:10" x14ac:dyDescent="0.45">
      <c r="A2651" t="s">
        <v>188</v>
      </c>
      <c r="B2651" t="s">
        <v>189</v>
      </c>
      <c r="C2651">
        <v>2012</v>
      </c>
      <c r="D2651">
        <v>17.771999999999998</v>
      </c>
      <c r="E2651">
        <v>16.7</v>
      </c>
      <c r="F2651">
        <v>1.22</v>
      </c>
      <c r="G2651">
        <v>1.76</v>
      </c>
      <c r="H2651">
        <v>1322682</v>
      </c>
      <c r="I2651">
        <v>29763610624</v>
      </c>
      <c r="J2651">
        <v>73.483000000000004</v>
      </c>
    </row>
    <row r="2652" spans="1:10" x14ac:dyDescent="0.45">
      <c r="A2652" t="s">
        <v>190</v>
      </c>
      <c r="B2652" t="s">
        <v>191</v>
      </c>
      <c r="C2652">
        <v>2012</v>
      </c>
      <c r="D2652">
        <v>1.169</v>
      </c>
      <c r="E2652">
        <v>2.46</v>
      </c>
      <c r="F2652">
        <v>1.29</v>
      </c>
      <c r="G2652">
        <v>0.45</v>
      </c>
      <c r="H2652">
        <v>1111453</v>
      </c>
      <c r="I2652">
        <v>7793097728</v>
      </c>
      <c r="J2652">
        <v>5.7380000000000004</v>
      </c>
    </row>
    <row r="2653" spans="1:10" x14ac:dyDescent="0.45">
      <c r="A2653" t="s">
        <v>192</v>
      </c>
      <c r="B2653" t="s">
        <v>193</v>
      </c>
      <c r="C2653">
        <v>2012</v>
      </c>
      <c r="D2653">
        <v>8.109</v>
      </c>
      <c r="E2653">
        <v>153.96</v>
      </c>
      <c r="F2653">
        <v>73.41</v>
      </c>
      <c r="G2653">
        <v>41.19</v>
      </c>
      <c r="H2653">
        <v>94451280</v>
      </c>
      <c r="I2653">
        <v>115914989568</v>
      </c>
      <c r="J2653">
        <v>52.619</v>
      </c>
    </row>
    <row r="2654" spans="1:10" x14ac:dyDescent="0.45">
      <c r="B2654" t="s">
        <v>194</v>
      </c>
      <c r="C2654">
        <v>2012</v>
      </c>
      <c r="D2654">
        <v>5999.4250000000002</v>
      </c>
      <c r="E2654">
        <v>6152.42</v>
      </c>
      <c r="F2654">
        <v>1101.1400000000001</v>
      </c>
      <c r="G2654">
        <v>371.15</v>
      </c>
      <c r="H2654">
        <v>740063831</v>
      </c>
      <c r="J2654">
        <v>31285.432000000001</v>
      </c>
    </row>
    <row r="2655" spans="1:10" x14ac:dyDescent="0.45">
      <c r="B2655" t="s">
        <v>554</v>
      </c>
      <c r="C2655">
        <v>2012</v>
      </c>
      <c r="D2655">
        <v>5999.4250000000002</v>
      </c>
    </row>
    <row r="2656" spans="1:10" x14ac:dyDescent="0.45">
      <c r="B2656" t="s">
        <v>195</v>
      </c>
      <c r="C2656">
        <v>2012</v>
      </c>
      <c r="D2656">
        <v>2740.9960000000001</v>
      </c>
    </row>
    <row r="2657" spans="1:10" x14ac:dyDescent="0.45">
      <c r="B2657" t="s">
        <v>196</v>
      </c>
      <c r="C2657">
        <v>2012</v>
      </c>
      <c r="D2657">
        <v>2253.5189999999998</v>
      </c>
    </row>
    <row r="2658" spans="1:10" x14ac:dyDescent="0.45">
      <c r="B2658" t="s">
        <v>555</v>
      </c>
      <c r="C2658">
        <v>2012</v>
      </c>
      <c r="D2658">
        <v>3258.4290000000001</v>
      </c>
      <c r="E2658">
        <v>3270.12</v>
      </c>
      <c r="F2658">
        <v>390.89</v>
      </c>
      <c r="G2658">
        <v>224.27</v>
      </c>
      <c r="H2658">
        <v>441481855</v>
      </c>
      <c r="J2658">
        <v>17574.287</v>
      </c>
    </row>
    <row r="2659" spans="1:10" x14ac:dyDescent="0.45">
      <c r="B2659" t="s">
        <v>556</v>
      </c>
      <c r="C2659">
        <v>2012</v>
      </c>
      <c r="D2659">
        <v>3745.9059999999999</v>
      </c>
    </row>
    <row r="2660" spans="1:10" x14ac:dyDescent="0.45">
      <c r="A2660" t="s">
        <v>197</v>
      </c>
      <c r="B2660" t="s">
        <v>557</v>
      </c>
      <c r="C2660">
        <v>2012</v>
      </c>
      <c r="D2660">
        <v>0.59</v>
      </c>
      <c r="H2660">
        <v>48410</v>
      </c>
      <c r="J2660">
        <v>3.1179999999999999</v>
      </c>
    </row>
    <row r="2661" spans="1:10" x14ac:dyDescent="0.45">
      <c r="A2661" t="s">
        <v>199</v>
      </c>
      <c r="B2661" t="s">
        <v>200</v>
      </c>
      <c r="C2661">
        <v>2012</v>
      </c>
      <c r="D2661">
        <v>0.96899999999999997</v>
      </c>
      <c r="E2661">
        <v>-0.44</v>
      </c>
      <c r="F2661">
        <v>0.76</v>
      </c>
      <c r="G2661">
        <v>0.33</v>
      </c>
      <c r="H2661">
        <v>911067</v>
      </c>
      <c r="J2661">
        <v>6.4880000000000004</v>
      </c>
    </row>
    <row r="2662" spans="1:10" x14ac:dyDescent="0.45">
      <c r="A2662" t="s">
        <v>201</v>
      </c>
      <c r="B2662" t="s">
        <v>202</v>
      </c>
      <c r="C2662">
        <v>2012</v>
      </c>
      <c r="D2662">
        <v>51.146000000000001</v>
      </c>
      <c r="E2662">
        <v>13.65</v>
      </c>
      <c r="F2662">
        <v>5.47</v>
      </c>
      <c r="G2662">
        <v>5.64</v>
      </c>
      <c r="H2662">
        <v>5413865</v>
      </c>
      <c r="I2662">
        <v>204128370688</v>
      </c>
      <c r="J2662">
        <v>340.459</v>
      </c>
    </row>
    <row r="2663" spans="1:10" x14ac:dyDescent="0.45">
      <c r="A2663" t="s">
        <v>203</v>
      </c>
      <c r="B2663" t="s">
        <v>204</v>
      </c>
      <c r="C2663">
        <v>2012</v>
      </c>
      <c r="D2663">
        <v>356.44499999999999</v>
      </c>
      <c r="E2663">
        <v>399.86</v>
      </c>
      <c r="F2663">
        <v>64.75</v>
      </c>
      <c r="G2663">
        <v>37.700000000000003</v>
      </c>
      <c r="H2663">
        <v>63071412</v>
      </c>
      <c r="I2663">
        <v>2395403190272</v>
      </c>
      <c r="J2663">
        <v>2881.1750000000002</v>
      </c>
    </row>
    <row r="2664" spans="1:10" x14ac:dyDescent="0.45">
      <c r="B2664" t="s">
        <v>579</v>
      </c>
      <c r="C2664">
        <v>2012</v>
      </c>
    </row>
    <row r="2665" spans="1:10" x14ac:dyDescent="0.45">
      <c r="A2665" t="s">
        <v>207</v>
      </c>
      <c r="B2665" t="s">
        <v>208</v>
      </c>
      <c r="C2665">
        <v>2012</v>
      </c>
      <c r="D2665">
        <v>0.876</v>
      </c>
      <c r="H2665">
        <v>286591</v>
      </c>
      <c r="J2665">
        <v>4.6539999999999999</v>
      </c>
    </row>
    <row r="2666" spans="1:10" x14ac:dyDescent="0.45">
      <c r="B2666" t="s">
        <v>580</v>
      </c>
      <c r="C2666">
        <v>2012</v>
      </c>
    </row>
    <row r="2667" spans="1:10" x14ac:dyDescent="0.45">
      <c r="A2667" t="s">
        <v>210</v>
      </c>
      <c r="B2667" t="s">
        <v>211</v>
      </c>
      <c r="C2667">
        <v>2012</v>
      </c>
      <c r="D2667">
        <v>5.63</v>
      </c>
      <c r="E2667">
        <v>21.38</v>
      </c>
      <c r="F2667">
        <v>8.35</v>
      </c>
      <c r="G2667">
        <v>0.5</v>
      </c>
      <c r="H2667">
        <v>1836711</v>
      </c>
      <c r="I2667">
        <v>29020540928</v>
      </c>
      <c r="J2667">
        <v>20.215</v>
      </c>
    </row>
    <row r="2668" spans="1:10" x14ac:dyDescent="0.45">
      <c r="A2668" t="s">
        <v>212</v>
      </c>
      <c r="B2668" t="s">
        <v>213</v>
      </c>
      <c r="C2668">
        <v>2012</v>
      </c>
      <c r="D2668">
        <v>0.44700000000000001</v>
      </c>
      <c r="E2668">
        <v>2.5</v>
      </c>
      <c r="F2668">
        <v>1.1499999999999999</v>
      </c>
      <c r="G2668">
        <v>0.31</v>
      </c>
      <c r="H2668">
        <v>2061020</v>
      </c>
      <c r="I2668">
        <v>3174000128</v>
      </c>
      <c r="J2668">
        <v>2.0590000000000002</v>
      </c>
    </row>
    <row r="2669" spans="1:10" x14ac:dyDescent="0.45">
      <c r="A2669" t="s">
        <v>214</v>
      </c>
      <c r="B2669" t="s">
        <v>215</v>
      </c>
      <c r="C2669">
        <v>2012</v>
      </c>
      <c r="D2669">
        <v>8.2539999999999996</v>
      </c>
      <c r="E2669">
        <v>15.14</v>
      </c>
      <c r="F2669">
        <v>5.77</v>
      </c>
      <c r="G2669">
        <v>2.02</v>
      </c>
      <c r="H2669">
        <v>3804358</v>
      </c>
      <c r="I2669">
        <v>46940131328</v>
      </c>
      <c r="J2669">
        <v>54.695</v>
      </c>
    </row>
    <row r="2670" spans="1:10" x14ac:dyDescent="0.45">
      <c r="A2670" t="s">
        <v>216</v>
      </c>
      <c r="B2670" t="s">
        <v>217</v>
      </c>
      <c r="C2670">
        <v>2012</v>
      </c>
      <c r="D2670">
        <v>812.81600000000003</v>
      </c>
      <c r="E2670">
        <v>853.95</v>
      </c>
      <c r="F2670">
        <v>55.34</v>
      </c>
      <c r="G2670">
        <v>37.85</v>
      </c>
      <c r="H2670">
        <v>81545568</v>
      </c>
      <c r="I2670">
        <v>3536438165504</v>
      </c>
      <c r="J2670">
        <v>3761.915</v>
      </c>
    </row>
    <row r="2671" spans="1:10" x14ac:dyDescent="0.45">
      <c r="A2671" t="s">
        <v>218</v>
      </c>
      <c r="B2671" t="s">
        <v>219</v>
      </c>
      <c r="C2671">
        <v>2012</v>
      </c>
      <c r="D2671">
        <v>12.644</v>
      </c>
      <c r="E2671">
        <v>56.32</v>
      </c>
      <c r="F2671">
        <v>8.6999999999999993</v>
      </c>
      <c r="G2671">
        <v>4.6900000000000004</v>
      </c>
      <c r="H2671">
        <v>26858760</v>
      </c>
      <c r="I2671">
        <v>85729714176</v>
      </c>
      <c r="J2671">
        <v>70.667000000000002</v>
      </c>
    </row>
    <row r="2672" spans="1:10" x14ac:dyDescent="0.45">
      <c r="A2672" t="s">
        <v>220</v>
      </c>
      <c r="B2672" t="s">
        <v>221</v>
      </c>
      <c r="C2672">
        <v>2012</v>
      </c>
      <c r="D2672">
        <v>91.393000000000001</v>
      </c>
      <c r="E2672">
        <v>102.3</v>
      </c>
      <c r="F2672">
        <v>10.59</v>
      </c>
      <c r="G2672">
        <v>5.17</v>
      </c>
      <c r="H2672">
        <v>10963633</v>
      </c>
      <c r="I2672">
        <v>248992874496</v>
      </c>
      <c r="J2672">
        <v>349.30200000000002</v>
      </c>
    </row>
    <row r="2673" spans="1:10" x14ac:dyDescent="0.45">
      <c r="A2673" t="s">
        <v>222</v>
      </c>
      <c r="B2673" t="s">
        <v>223</v>
      </c>
      <c r="C2673">
        <v>2012</v>
      </c>
      <c r="D2673">
        <v>0.57999999999999996</v>
      </c>
      <c r="H2673">
        <v>56217</v>
      </c>
      <c r="J2673">
        <v>3.6</v>
      </c>
    </row>
    <row r="2674" spans="1:10" x14ac:dyDescent="0.45">
      <c r="A2674" t="s">
        <v>224</v>
      </c>
      <c r="B2674" t="s">
        <v>225</v>
      </c>
      <c r="C2674">
        <v>2012</v>
      </c>
      <c r="D2674">
        <v>0.27100000000000002</v>
      </c>
      <c r="E2674">
        <v>2.27</v>
      </c>
      <c r="F2674">
        <v>1.97</v>
      </c>
      <c r="G2674">
        <v>0.01</v>
      </c>
      <c r="H2674">
        <v>115930</v>
      </c>
      <c r="J2674">
        <v>1.194</v>
      </c>
    </row>
    <row r="2675" spans="1:10" x14ac:dyDescent="0.45">
      <c r="A2675" t="s">
        <v>227</v>
      </c>
      <c r="B2675" t="s">
        <v>228</v>
      </c>
      <c r="C2675">
        <v>2012</v>
      </c>
      <c r="D2675">
        <v>11.577</v>
      </c>
      <c r="E2675">
        <v>33.450000000000003</v>
      </c>
      <c r="F2675">
        <v>8.7799999999999994</v>
      </c>
      <c r="G2675">
        <v>4.5</v>
      </c>
      <c r="H2675">
        <v>15128307</v>
      </c>
      <c r="I2675">
        <v>103417749504</v>
      </c>
      <c r="J2675">
        <v>63.603000000000002</v>
      </c>
    </row>
    <row r="2676" spans="1:10" x14ac:dyDescent="0.45">
      <c r="A2676" t="s">
        <v>229</v>
      </c>
      <c r="B2676" t="s">
        <v>230</v>
      </c>
      <c r="C2676">
        <v>2012</v>
      </c>
      <c r="D2676">
        <v>2.4220000000000002</v>
      </c>
      <c r="E2676">
        <v>32.81</v>
      </c>
      <c r="F2676">
        <v>13.18</v>
      </c>
      <c r="G2676">
        <v>5.6</v>
      </c>
      <c r="H2676">
        <v>10788696</v>
      </c>
      <c r="I2676">
        <v>14087314432</v>
      </c>
      <c r="J2676">
        <v>12.204000000000001</v>
      </c>
    </row>
    <row r="2677" spans="1:10" x14ac:dyDescent="0.45">
      <c r="A2677" t="s">
        <v>231</v>
      </c>
      <c r="B2677" t="s">
        <v>232</v>
      </c>
      <c r="C2677">
        <v>2012</v>
      </c>
      <c r="D2677">
        <v>0.245</v>
      </c>
      <c r="E2677">
        <v>4.37</v>
      </c>
      <c r="F2677">
        <v>1.48</v>
      </c>
      <c r="G2677">
        <v>1.07</v>
      </c>
      <c r="H2677">
        <v>1652720</v>
      </c>
      <c r="I2677">
        <v>2160239104</v>
      </c>
      <c r="J2677">
        <v>1.4710000000000001</v>
      </c>
    </row>
    <row r="2678" spans="1:10" x14ac:dyDescent="0.45">
      <c r="A2678" t="s">
        <v>233</v>
      </c>
      <c r="B2678" t="s">
        <v>234</v>
      </c>
      <c r="C2678">
        <v>2012</v>
      </c>
      <c r="D2678">
        <v>1.96</v>
      </c>
      <c r="E2678">
        <v>19.46</v>
      </c>
      <c r="F2678">
        <v>1.38</v>
      </c>
      <c r="G2678">
        <v>0.51</v>
      </c>
      <c r="H2678">
        <v>743970</v>
      </c>
      <c r="J2678">
        <v>8.5679999999999996</v>
      </c>
    </row>
    <row r="2679" spans="1:10" x14ac:dyDescent="0.45">
      <c r="A2679" t="s">
        <v>235</v>
      </c>
      <c r="B2679" t="s">
        <v>236</v>
      </c>
      <c r="C2679">
        <v>2012</v>
      </c>
      <c r="D2679">
        <v>2.2639999999999998</v>
      </c>
      <c r="E2679">
        <v>9.67</v>
      </c>
      <c r="F2679">
        <v>4.93</v>
      </c>
      <c r="G2679">
        <v>1.5</v>
      </c>
      <c r="H2679">
        <v>10108541</v>
      </c>
      <c r="I2679">
        <v>16393482240</v>
      </c>
      <c r="J2679">
        <v>10.491</v>
      </c>
    </row>
    <row r="2680" spans="1:10" x14ac:dyDescent="0.45">
      <c r="B2680" t="s">
        <v>558</v>
      </c>
      <c r="C2680">
        <v>2012</v>
      </c>
      <c r="D2680">
        <v>13749.427</v>
      </c>
      <c r="E2680">
        <v>14496.27</v>
      </c>
      <c r="F2680">
        <v>1768.47</v>
      </c>
      <c r="G2680">
        <v>747.91</v>
      </c>
      <c r="H2680">
        <v>1169663185</v>
      </c>
      <c r="J2680">
        <v>68430.75</v>
      </c>
    </row>
    <row r="2681" spans="1:10" x14ac:dyDescent="0.45">
      <c r="A2681" t="s">
        <v>237</v>
      </c>
      <c r="B2681" t="s">
        <v>238</v>
      </c>
      <c r="C2681">
        <v>2012</v>
      </c>
      <c r="D2681">
        <v>9.218</v>
      </c>
      <c r="E2681">
        <v>26.58</v>
      </c>
      <c r="F2681">
        <v>7.2</v>
      </c>
      <c r="G2681">
        <v>2.79</v>
      </c>
      <c r="H2681">
        <v>8792370</v>
      </c>
      <c r="I2681">
        <v>37443690496</v>
      </c>
      <c r="J2681">
        <v>41.387999999999998</v>
      </c>
    </row>
    <row r="2682" spans="1:10" x14ac:dyDescent="0.45">
      <c r="A2682" t="s">
        <v>239</v>
      </c>
      <c r="B2682" t="s">
        <v>240</v>
      </c>
      <c r="C2682">
        <v>2012</v>
      </c>
      <c r="D2682">
        <v>42.741999999999997</v>
      </c>
      <c r="H2682">
        <v>7234062</v>
      </c>
      <c r="I2682">
        <v>316167815168</v>
      </c>
      <c r="J2682">
        <v>316.48899999999998</v>
      </c>
    </row>
    <row r="2683" spans="1:10" x14ac:dyDescent="0.45">
      <c r="A2683" t="s">
        <v>241</v>
      </c>
      <c r="B2683" t="s">
        <v>242</v>
      </c>
      <c r="C2683">
        <v>2012</v>
      </c>
      <c r="D2683">
        <v>46.819000000000003</v>
      </c>
      <c r="E2683">
        <v>59.32</v>
      </c>
      <c r="F2683">
        <v>7.66</v>
      </c>
      <c r="G2683">
        <v>5.59</v>
      </c>
      <c r="H2683">
        <v>9922133</v>
      </c>
      <c r="I2683">
        <v>204625346560</v>
      </c>
      <c r="J2683">
        <v>251.11600000000001</v>
      </c>
    </row>
    <row r="2684" spans="1:10" x14ac:dyDescent="0.45">
      <c r="A2684" t="s">
        <v>243</v>
      </c>
      <c r="B2684" t="s">
        <v>244</v>
      </c>
      <c r="C2684">
        <v>2012</v>
      </c>
      <c r="D2684">
        <v>3.5009999999999999</v>
      </c>
      <c r="E2684">
        <v>3.65</v>
      </c>
      <c r="F2684">
        <v>0.54</v>
      </c>
      <c r="G2684">
        <v>0.36</v>
      </c>
      <c r="H2684">
        <v>320988</v>
      </c>
      <c r="I2684">
        <v>11858326528</v>
      </c>
      <c r="J2684">
        <v>56.898000000000003</v>
      </c>
    </row>
    <row r="2685" spans="1:10" x14ac:dyDescent="0.45">
      <c r="A2685" t="s">
        <v>245</v>
      </c>
      <c r="B2685" t="s">
        <v>246</v>
      </c>
      <c r="C2685">
        <v>2012</v>
      </c>
      <c r="D2685">
        <v>1925.7</v>
      </c>
      <c r="E2685">
        <v>2776.41</v>
      </c>
      <c r="F2685">
        <v>670.17</v>
      </c>
      <c r="G2685">
        <v>249.89</v>
      </c>
      <c r="H2685">
        <v>1274487168</v>
      </c>
      <c r="I2685">
        <v>5949387964416</v>
      </c>
      <c r="J2685">
        <v>6942.567</v>
      </c>
    </row>
    <row r="2686" spans="1:10" x14ac:dyDescent="0.45">
      <c r="A2686" t="s">
        <v>247</v>
      </c>
      <c r="B2686" t="s">
        <v>248</v>
      </c>
      <c r="C2686">
        <v>2012</v>
      </c>
      <c r="D2686">
        <v>515.95399999999995</v>
      </c>
      <c r="E2686">
        <v>1661.05</v>
      </c>
      <c r="F2686">
        <v>367.06</v>
      </c>
      <c r="G2686">
        <v>63.11</v>
      </c>
      <c r="H2686">
        <v>250222688</v>
      </c>
      <c r="I2686">
        <v>2279736344576</v>
      </c>
      <c r="J2686">
        <v>1895.3009999999999</v>
      </c>
    </row>
    <row r="2687" spans="1:10" x14ac:dyDescent="0.45">
      <c r="B2687" t="s">
        <v>559</v>
      </c>
      <c r="C2687">
        <v>2012</v>
      </c>
      <c r="D2687">
        <v>489.68200000000002</v>
      </c>
    </row>
    <row r="2688" spans="1:10" x14ac:dyDescent="0.45">
      <c r="B2688" t="s">
        <v>560</v>
      </c>
      <c r="C2688">
        <v>2012</v>
      </c>
      <c r="D2688">
        <v>606.97400000000005</v>
      </c>
    </row>
    <row r="2689" spans="1:10" x14ac:dyDescent="0.45">
      <c r="B2689" t="s">
        <v>249</v>
      </c>
      <c r="C2689">
        <v>2012</v>
      </c>
    </row>
    <row r="2690" spans="1:10" x14ac:dyDescent="0.45">
      <c r="A2690" t="s">
        <v>250</v>
      </c>
      <c r="B2690" t="s">
        <v>251</v>
      </c>
      <c r="C2690">
        <v>2012</v>
      </c>
      <c r="D2690">
        <v>588.36500000000001</v>
      </c>
      <c r="E2690">
        <v>765.33</v>
      </c>
      <c r="F2690">
        <v>163.66</v>
      </c>
      <c r="G2690">
        <v>36.049999999999997</v>
      </c>
      <c r="H2690">
        <v>77324448</v>
      </c>
      <c r="I2690">
        <v>1271703928832</v>
      </c>
      <c r="J2690">
        <v>2558.0239999999999</v>
      </c>
    </row>
    <row r="2691" spans="1:10" x14ac:dyDescent="0.45">
      <c r="A2691" t="s">
        <v>252</v>
      </c>
      <c r="B2691" t="s">
        <v>253</v>
      </c>
      <c r="C2691">
        <v>2012</v>
      </c>
      <c r="D2691">
        <v>133.42099999999999</v>
      </c>
      <c r="E2691">
        <v>201.99</v>
      </c>
      <c r="F2691">
        <v>65.02</v>
      </c>
      <c r="G2691">
        <v>5.2</v>
      </c>
      <c r="H2691">
        <v>33864452</v>
      </c>
      <c r="I2691">
        <v>420047355904</v>
      </c>
      <c r="J2691">
        <v>427.024</v>
      </c>
    </row>
    <row r="2692" spans="1:10" x14ac:dyDescent="0.45">
      <c r="A2692" t="s">
        <v>254</v>
      </c>
      <c r="B2692" t="s">
        <v>255</v>
      </c>
      <c r="C2692">
        <v>2012</v>
      </c>
      <c r="D2692">
        <v>38.226999999999997</v>
      </c>
      <c r="E2692">
        <v>70.11</v>
      </c>
      <c r="F2692">
        <v>14.87</v>
      </c>
      <c r="G2692">
        <v>9.57</v>
      </c>
      <c r="H2692">
        <v>4564550</v>
      </c>
      <c r="I2692">
        <v>221943971840</v>
      </c>
      <c r="J2692">
        <v>167.46899999999999</v>
      </c>
    </row>
    <row r="2693" spans="1:10" x14ac:dyDescent="0.45">
      <c r="A2693" t="s">
        <v>256</v>
      </c>
      <c r="B2693" t="s">
        <v>257</v>
      </c>
      <c r="C2693">
        <v>2012</v>
      </c>
      <c r="D2693">
        <v>74.784999999999997</v>
      </c>
      <c r="E2693">
        <v>95.5</v>
      </c>
      <c r="F2693">
        <v>8.02</v>
      </c>
      <c r="G2693">
        <v>2.48</v>
      </c>
      <c r="H2693">
        <v>7592099</v>
      </c>
      <c r="I2693">
        <v>226681126912</v>
      </c>
      <c r="J2693">
        <v>282.94</v>
      </c>
    </row>
    <row r="2694" spans="1:10" x14ac:dyDescent="0.45">
      <c r="A2694" t="s">
        <v>258</v>
      </c>
      <c r="B2694" t="s">
        <v>259</v>
      </c>
      <c r="C2694">
        <v>2012</v>
      </c>
      <c r="D2694">
        <v>404.26100000000002</v>
      </c>
      <c r="E2694">
        <v>419.16</v>
      </c>
      <c r="F2694">
        <v>46.85</v>
      </c>
      <c r="G2694">
        <v>16.809999999999999</v>
      </c>
      <c r="H2694">
        <v>60190152</v>
      </c>
      <c r="I2694">
        <v>2029244776448</v>
      </c>
      <c r="J2694">
        <v>1943.877</v>
      </c>
    </row>
    <row r="2695" spans="1:10" x14ac:dyDescent="0.45">
      <c r="A2695" t="s">
        <v>260</v>
      </c>
      <c r="B2695" t="s">
        <v>261</v>
      </c>
      <c r="C2695">
        <v>2012</v>
      </c>
      <c r="D2695">
        <v>7.9130000000000003</v>
      </c>
      <c r="E2695">
        <v>8.6199999999999992</v>
      </c>
      <c r="F2695">
        <v>0.83</v>
      </c>
      <c r="G2695">
        <v>0.43</v>
      </c>
      <c r="H2695">
        <v>2759819</v>
      </c>
      <c r="I2695">
        <v>18945521664</v>
      </c>
      <c r="J2695">
        <v>32.558999999999997</v>
      </c>
    </row>
    <row r="2696" spans="1:10" x14ac:dyDescent="0.45">
      <c r="A2696" t="s">
        <v>262</v>
      </c>
      <c r="B2696" t="s">
        <v>263</v>
      </c>
      <c r="C2696">
        <v>2012</v>
      </c>
      <c r="D2696">
        <v>1305.884</v>
      </c>
      <c r="E2696">
        <v>1287.06</v>
      </c>
      <c r="F2696">
        <v>29.53</v>
      </c>
      <c r="G2696">
        <v>19.27</v>
      </c>
      <c r="H2696">
        <v>127853688</v>
      </c>
      <c r="I2696">
        <v>4523675353088</v>
      </c>
      <c r="J2696">
        <v>5552.5379999999996</v>
      </c>
    </row>
    <row r="2697" spans="1:10" x14ac:dyDescent="0.45">
      <c r="A2697" t="s">
        <v>264</v>
      </c>
      <c r="B2697" t="s">
        <v>265</v>
      </c>
      <c r="C2697">
        <v>2012</v>
      </c>
      <c r="D2697">
        <v>23.815000000000001</v>
      </c>
      <c r="E2697">
        <v>32.049999999999997</v>
      </c>
      <c r="F2697">
        <v>5.0599999999999996</v>
      </c>
      <c r="G2697">
        <v>1.1100000000000001</v>
      </c>
      <c r="H2697">
        <v>7211866</v>
      </c>
      <c r="I2697">
        <v>85277655040</v>
      </c>
      <c r="J2697">
        <v>99.17</v>
      </c>
    </row>
    <row r="2698" spans="1:10" x14ac:dyDescent="0.45">
      <c r="A2698" t="s">
        <v>266</v>
      </c>
      <c r="B2698" t="s">
        <v>267</v>
      </c>
      <c r="C2698">
        <v>2012</v>
      </c>
      <c r="D2698">
        <v>246.345</v>
      </c>
      <c r="E2698">
        <v>310.45999999999998</v>
      </c>
      <c r="F2698">
        <v>64.64</v>
      </c>
      <c r="G2698">
        <v>9.7799999999999994</v>
      </c>
      <c r="H2698">
        <v>17102868</v>
      </c>
      <c r="I2698">
        <v>378347749376</v>
      </c>
      <c r="J2698">
        <v>733.17</v>
      </c>
    </row>
    <row r="2699" spans="1:10" x14ac:dyDescent="0.45">
      <c r="A2699" t="s">
        <v>268</v>
      </c>
      <c r="B2699" t="s">
        <v>269</v>
      </c>
      <c r="C2699">
        <v>2012</v>
      </c>
      <c r="D2699">
        <v>12.506</v>
      </c>
      <c r="E2699">
        <v>68.94</v>
      </c>
      <c r="F2699">
        <v>29.96</v>
      </c>
      <c r="G2699">
        <v>16.670000000000002</v>
      </c>
      <c r="H2699">
        <v>43725808</v>
      </c>
      <c r="I2699">
        <v>122978803712</v>
      </c>
      <c r="J2699">
        <v>68.87</v>
      </c>
    </row>
    <row r="2700" spans="1:10" x14ac:dyDescent="0.45">
      <c r="A2700" t="s">
        <v>270</v>
      </c>
      <c r="B2700" t="s">
        <v>271</v>
      </c>
      <c r="C2700">
        <v>2012</v>
      </c>
      <c r="D2700">
        <v>5.0999999999999997E-2</v>
      </c>
      <c r="E2700">
        <v>0.08</v>
      </c>
      <c r="F2700">
        <v>0.02</v>
      </c>
      <c r="G2700">
        <v>0</v>
      </c>
      <c r="H2700">
        <v>111630</v>
      </c>
      <c r="J2700">
        <v>0.23899999999999999</v>
      </c>
    </row>
    <row r="2701" spans="1:10" x14ac:dyDescent="0.45">
      <c r="B2701" t="s">
        <v>272</v>
      </c>
      <c r="C2701">
        <v>2012</v>
      </c>
      <c r="D2701">
        <v>7.8479999999999999</v>
      </c>
      <c r="H2701">
        <v>1811418</v>
      </c>
      <c r="J2701">
        <v>27.271999999999998</v>
      </c>
    </row>
    <row r="2702" spans="1:10" x14ac:dyDescent="0.45">
      <c r="A2702" t="s">
        <v>273</v>
      </c>
      <c r="B2702" t="s">
        <v>274</v>
      </c>
      <c r="C2702">
        <v>2012</v>
      </c>
      <c r="D2702">
        <v>101.76600000000001</v>
      </c>
      <c r="E2702">
        <v>117.81</v>
      </c>
      <c r="F2702">
        <v>23.55</v>
      </c>
      <c r="G2702">
        <v>0.82</v>
      </c>
      <c r="H2702">
        <v>3394668</v>
      </c>
      <c r="I2702">
        <v>269770326016</v>
      </c>
      <c r="J2702">
        <v>414.87799999999999</v>
      </c>
    </row>
    <row r="2703" spans="1:10" x14ac:dyDescent="0.45">
      <c r="B2703" t="s">
        <v>581</v>
      </c>
      <c r="C2703">
        <v>2012</v>
      </c>
    </row>
    <row r="2704" spans="1:10" x14ac:dyDescent="0.45">
      <c r="A2704" t="s">
        <v>276</v>
      </c>
      <c r="B2704" t="s">
        <v>277</v>
      </c>
      <c r="C2704">
        <v>2012</v>
      </c>
      <c r="D2704">
        <v>10.087</v>
      </c>
      <c r="E2704">
        <v>15.41</v>
      </c>
      <c r="F2704">
        <v>4.07</v>
      </c>
      <c r="G2704">
        <v>1.76</v>
      </c>
      <c r="H2704">
        <v>5631955</v>
      </c>
      <c r="I2704">
        <v>22051598336</v>
      </c>
      <c r="J2704">
        <v>76.528999999999996</v>
      </c>
    </row>
    <row r="2705" spans="1:10" x14ac:dyDescent="0.45">
      <c r="A2705" t="s">
        <v>278</v>
      </c>
      <c r="B2705" t="s">
        <v>279</v>
      </c>
      <c r="C2705">
        <v>2012</v>
      </c>
      <c r="D2705">
        <v>3.3980000000000001</v>
      </c>
      <c r="E2705">
        <v>23.6</v>
      </c>
      <c r="F2705">
        <v>8.14</v>
      </c>
      <c r="G2705">
        <v>3.47</v>
      </c>
      <c r="H2705">
        <v>6508806</v>
      </c>
      <c r="I2705">
        <v>30756620288</v>
      </c>
      <c r="J2705">
        <v>40.124000000000002</v>
      </c>
    </row>
    <row r="2706" spans="1:10" x14ac:dyDescent="0.45">
      <c r="A2706" t="s">
        <v>280</v>
      </c>
      <c r="B2706" t="s">
        <v>281</v>
      </c>
      <c r="C2706">
        <v>2012</v>
      </c>
      <c r="D2706">
        <v>7.5209999999999999</v>
      </c>
      <c r="E2706">
        <v>12.28</v>
      </c>
      <c r="F2706">
        <v>2.06</v>
      </c>
      <c r="G2706">
        <v>2.1800000000000002</v>
      </c>
      <c r="H2706">
        <v>2053635</v>
      </c>
      <c r="I2706">
        <v>39482474496</v>
      </c>
      <c r="J2706">
        <v>45.963000000000001</v>
      </c>
    </row>
    <row r="2707" spans="1:10" x14ac:dyDescent="0.45">
      <c r="B2707" t="s">
        <v>582</v>
      </c>
      <c r="C2707">
        <v>2012</v>
      </c>
    </row>
    <row r="2708" spans="1:10" x14ac:dyDescent="0.45">
      <c r="A2708" t="s">
        <v>282</v>
      </c>
      <c r="B2708" t="s">
        <v>283</v>
      </c>
      <c r="C2708">
        <v>2012</v>
      </c>
      <c r="D2708">
        <v>22.332000000000001</v>
      </c>
      <c r="E2708">
        <v>28.49</v>
      </c>
      <c r="F2708">
        <v>2.92</v>
      </c>
      <c r="G2708">
        <v>0.86</v>
      </c>
      <c r="H2708">
        <v>5178338</v>
      </c>
      <c r="I2708">
        <v>101518524416</v>
      </c>
      <c r="J2708">
        <v>89.540999999999997</v>
      </c>
    </row>
    <row r="2709" spans="1:10" x14ac:dyDescent="0.45">
      <c r="B2709" t="s">
        <v>583</v>
      </c>
      <c r="C2709">
        <v>2012</v>
      </c>
    </row>
    <row r="2710" spans="1:10" x14ac:dyDescent="0.45">
      <c r="A2710" t="s">
        <v>285</v>
      </c>
      <c r="B2710" t="s">
        <v>286</v>
      </c>
      <c r="C2710">
        <v>2012</v>
      </c>
      <c r="D2710">
        <v>3.0920000000000001</v>
      </c>
      <c r="E2710">
        <v>4.7300000000000004</v>
      </c>
      <c r="F2710">
        <v>1.1200000000000001</v>
      </c>
      <c r="G2710">
        <v>0.62</v>
      </c>
      <c r="H2710">
        <v>2054722</v>
      </c>
      <c r="I2710">
        <v>4740080128</v>
      </c>
      <c r="J2710">
        <v>4.1529999999999996</v>
      </c>
    </row>
    <row r="2711" spans="1:10" x14ac:dyDescent="0.45">
      <c r="A2711" t="s">
        <v>287</v>
      </c>
      <c r="B2711" t="s">
        <v>288</v>
      </c>
      <c r="C2711">
        <v>2012</v>
      </c>
      <c r="D2711">
        <v>0.96299999999999997</v>
      </c>
      <c r="E2711">
        <v>15.13</v>
      </c>
      <c r="F2711">
        <v>0.33</v>
      </c>
      <c r="G2711">
        <v>0.28999999999999998</v>
      </c>
      <c r="H2711">
        <v>4331749</v>
      </c>
      <c r="I2711">
        <v>3532272896</v>
      </c>
      <c r="J2711">
        <v>4.1589999999999998</v>
      </c>
    </row>
    <row r="2712" spans="1:10" x14ac:dyDescent="0.45">
      <c r="A2712" t="s">
        <v>289</v>
      </c>
      <c r="B2712" t="s">
        <v>290</v>
      </c>
      <c r="C2712">
        <v>2012</v>
      </c>
      <c r="D2712">
        <v>55.279000000000003</v>
      </c>
      <c r="E2712">
        <v>124.55</v>
      </c>
      <c r="F2712">
        <v>62.05</v>
      </c>
      <c r="G2712">
        <v>1.86</v>
      </c>
      <c r="H2712">
        <v>5869880</v>
      </c>
      <c r="I2712">
        <v>174091337728</v>
      </c>
      <c r="J2712">
        <v>215.583</v>
      </c>
    </row>
    <row r="2713" spans="1:10" x14ac:dyDescent="0.45">
      <c r="A2713" t="s">
        <v>291</v>
      </c>
      <c r="B2713" t="s">
        <v>292</v>
      </c>
      <c r="C2713">
        <v>2012</v>
      </c>
      <c r="D2713">
        <v>0.185</v>
      </c>
      <c r="E2713">
        <v>0.2</v>
      </c>
      <c r="F2713">
        <v>0</v>
      </c>
      <c r="G2713">
        <v>0</v>
      </c>
      <c r="H2713">
        <v>36526</v>
      </c>
    </row>
    <row r="2714" spans="1:10" x14ac:dyDescent="0.45">
      <c r="A2714" t="s">
        <v>293</v>
      </c>
      <c r="B2714" t="s">
        <v>294</v>
      </c>
      <c r="C2714">
        <v>2012</v>
      </c>
      <c r="D2714">
        <v>14.055999999999999</v>
      </c>
      <c r="E2714">
        <v>19.690000000000001</v>
      </c>
      <c r="F2714">
        <v>3.69</v>
      </c>
      <c r="G2714">
        <v>4.74</v>
      </c>
      <c r="H2714">
        <v>3063340</v>
      </c>
      <c r="I2714">
        <v>63596855296</v>
      </c>
      <c r="J2714">
        <v>68.600999999999999</v>
      </c>
    </row>
    <row r="2715" spans="1:10" x14ac:dyDescent="0.45">
      <c r="B2715" t="s">
        <v>561</v>
      </c>
      <c r="C2715">
        <v>2012</v>
      </c>
      <c r="D2715">
        <v>174.16</v>
      </c>
      <c r="E2715">
        <v>1880.13</v>
      </c>
      <c r="F2715">
        <v>523.72</v>
      </c>
      <c r="G2715">
        <v>296.99</v>
      </c>
      <c r="H2715">
        <v>550791385</v>
      </c>
      <c r="J2715">
        <v>885.96799999999996</v>
      </c>
    </row>
    <row r="2716" spans="1:10" x14ac:dyDescent="0.45">
      <c r="B2716" t="s">
        <v>562</v>
      </c>
      <c r="C2716">
        <v>2012</v>
      </c>
      <c r="D2716">
        <v>4719.6760000000004</v>
      </c>
      <c r="E2716">
        <v>9076.18</v>
      </c>
      <c r="F2716">
        <v>2383.4499999999998</v>
      </c>
      <c r="G2716">
        <v>819</v>
      </c>
      <c r="H2716">
        <v>3006968165</v>
      </c>
      <c r="J2716">
        <v>17117.726999999999</v>
      </c>
    </row>
    <row r="2717" spans="1:10" x14ac:dyDescent="0.45">
      <c r="A2717" t="s">
        <v>295</v>
      </c>
      <c r="B2717" t="s">
        <v>296</v>
      </c>
      <c r="C2717">
        <v>2012</v>
      </c>
      <c r="D2717">
        <v>10.872</v>
      </c>
      <c r="E2717">
        <v>11.43</v>
      </c>
      <c r="F2717">
        <v>0.55000000000000004</v>
      </c>
      <c r="G2717">
        <v>0.36</v>
      </c>
      <c r="H2717">
        <v>530596</v>
      </c>
      <c r="I2717">
        <v>27989147648</v>
      </c>
      <c r="J2717">
        <v>47.953000000000003</v>
      </c>
    </row>
    <row r="2718" spans="1:10" x14ac:dyDescent="0.45">
      <c r="A2718" t="s">
        <v>563</v>
      </c>
      <c r="B2718" t="s">
        <v>297</v>
      </c>
      <c r="C2718">
        <v>2012</v>
      </c>
      <c r="D2718">
        <v>1.1319999999999999</v>
      </c>
      <c r="H2718">
        <v>582776</v>
      </c>
      <c r="J2718">
        <v>10.391999999999999</v>
      </c>
    </row>
    <row r="2719" spans="1:10" x14ac:dyDescent="0.45">
      <c r="A2719" t="s">
        <v>298</v>
      </c>
      <c r="B2719" t="s">
        <v>299</v>
      </c>
      <c r="C2719">
        <v>2012</v>
      </c>
      <c r="D2719">
        <v>2.7440000000000002</v>
      </c>
      <c r="E2719">
        <v>38.340000000000003</v>
      </c>
      <c r="F2719">
        <v>17.690000000000001</v>
      </c>
      <c r="G2719">
        <v>8.35</v>
      </c>
      <c r="H2719">
        <v>22966242</v>
      </c>
      <c r="I2719">
        <v>29729054720</v>
      </c>
      <c r="J2719">
        <v>13.497</v>
      </c>
    </row>
    <row r="2720" spans="1:10" x14ac:dyDescent="0.45">
      <c r="A2720" t="s">
        <v>300</v>
      </c>
      <c r="B2720" t="s">
        <v>301</v>
      </c>
      <c r="C2720">
        <v>2012</v>
      </c>
      <c r="D2720">
        <v>1.0660000000000001</v>
      </c>
      <c r="E2720">
        <v>15.57</v>
      </c>
      <c r="F2720">
        <v>2.98</v>
      </c>
      <c r="G2720">
        <v>3.15</v>
      </c>
      <c r="H2720">
        <v>15581250</v>
      </c>
      <c r="I2720">
        <v>17964285952</v>
      </c>
      <c r="J2720">
        <v>9.532</v>
      </c>
    </row>
    <row r="2721" spans="1:10" x14ac:dyDescent="0.45">
      <c r="A2721" t="s">
        <v>302</v>
      </c>
      <c r="B2721" t="s">
        <v>303</v>
      </c>
      <c r="C2721">
        <v>2012</v>
      </c>
      <c r="D2721">
        <v>212.99</v>
      </c>
      <c r="E2721">
        <v>135.13</v>
      </c>
      <c r="F2721">
        <v>35.46</v>
      </c>
      <c r="G2721">
        <v>10.39</v>
      </c>
      <c r="H2721">
        <v>29660216</v>
      </c>
      <c r="I2721">
        <v>575191121920</v>
      </c>
      <c r="J2721">
        <v>1038.4079999999999</v>
      </c>
    </row>
    <row r="2722" spans="1:10" x14ac:dyDescent="0.45">
      <c r="A2722" t="s">
        <v>304</v>
      </c>
      <c r="B2722" t="s">
        <v>305</v>
      </c>
      <c r="C2722">
        <v>2012</v>
      </c>
      <c r="D2722">
        <v>1.1100000000000001</v>
      </c>
      <c r="E2722">
        <v>1.36</v>
      </c>
      <c r="F2722">
        <v>0.1</v>
      </c>
      <c r="G2722">
        <v>0.01</v>
      </c>
      <c r="H2722">
        <v>387552</v>
      </c>
      <c r="J2722">
        <v>6.2350000000000003</v>
      </c>
    </row>
    <row r="2723" spans="1:10" x14ac:dyDescent="0.45">
      <c r="A2723" t="s">
        <v>306</v>
      </c>
      <c r="B2723" t="s">
        <v>307</v>
      </c>
      <c r="C2723">
        <v>2012</v>
      </c>
      <c r="D2723">
        <v>2.4369999999999998</v>
      </c>
      <c r="E2723">
        <v>30.83</v>
      </c>
      <c r="F2723">
        <v>17.02</v>
      </c>
      <c r="G2723">
        <v>10.77</v>
      </c>
      <c r="H2723">
        <v>16514689</v>
      </c>
      <c r="I2723">
        <v>20330371072</v>
      </c>
      <c r="J2723">
        <v>13.714</v>
      </c>
    </row>
    <row r="2724" spans="1:10" x14ac:dyDescent="0.45">
      <c r="A2724" t="s">
        <v>308</v>
      </c>
      <c r="B2724" t="s">
        <v>309</v>
      </c>
      <c r="C2724">
        <v>2012</v>
      </c>
      <c r="D2724">
        <v>2.7170000000000001</v>
      </c>
      <c r="E2724">
        <v>3.16</v>
      </c>
      <c r="F2724">
        <v>0.2</v>
      </c>
      <c r="G2724">
        <v>0.05</v>
      </c>
      <c r="H2724">
        <v>429912</v>
      </c>
      <c r="I2724">
        <v>10262471680</v>
      </c>
      <c r="J2724">
        <v>27.542999999999999</v>
      </c>
    </row>
    <row r="2725" spans="1:10" x14ac:dyDescent="0.45">
      <c r="A2725" t="s">
        <v>310</v>
      </c>
      <c r="B2725" t="s">
        <v>311</v>
      </c>
      <c r="C2725">
        <v>2012</v>
      </c>
      <c r="D2725">
        <v>0.13600000000000001</v>
      </c>
      <c r="E2725">
        <v>0.18</v>
      </c>
      <c r="F2725">
        <v>0.03</v>
      </c>
      <c r="G2725">
        <v>0</v>
      </c>
      <c r="H2725">
        <v>52223</v>
      </c>
    </row>
    <row r="2726" spans="1:10" x14ac:dyDescent="0.45">
      <c r="A2726" t="s">
        <v>313</v>
      </c>
      <c r="B2726" t="s">
        <v>314</v>
      </c>
      <c r="C2726">
        <v>2012</v>
      </c>
      <c r="D2726">
        <v>2.448</v>
      </c>
      <c r="E2726">
        <v>11.81</v>
      </c>
      <c r="F2726">
        <v>6.13</v>
      </c>
      <c r="G2726">
        <v>2.91</v>
      </c>
      <c r="H2726">
        <v>3636122</v>
      </c>
      <c r="I2726">
        <v>10792467456</v>
      </c>
      <c r="J2726">
        <v>10.567</v>
      </c>
    </row>
    <row r="2727" spans="1:10" x14ac:dyDescent="0.45">
      <c r="A2727" t="s">
        <v>315</v>
      </c>
      <c r="B2727" t="s">
        <v>316</v>
      </c>
      <c r="C2727">
        <v>2012</v>
      </c>
      <c r="D2727">
        <v>3.964</v>
      </c>
      <c r="E2727">
        <v>6</v>
      </c>
      <c r="F2727">
        <v>1.77</v>
      </c>
      <c r="G2727">
        <v>0.26</v>
      </c>
      <c r="H2727">
        <v>1288753</v>
      </c>
      <c r="I2727">
        <v>22182113280</v>
      </c>
      <c r="J2727">
        <v>21.74</v>
      </c>
    </row>
    <row r="2728" spans="1:10" x14ac:dyDescent="0.45">
      <c r="A2728" t="s">
        <v>318</v>
      </c>
      <c r="B2728" t="s">
        <v>319</v>
      </c>
      <c r="C2728">
        <v>2012</v>
      </c>
      <c r="D2728">
        <v>501.56900000000002</v>
      </c>
      <c r="E2728">
        <v>693.4</v>
      </c>
      <c r="F2728">
        <v>134.97999999999999</v>
      </c>
      <c r="G2728">
        <v>41.82</v>
      </c>
      <c r="H2728">
        <v>115755912</v>
      </c>
      <c r="I2728">
        <v>1785373786112</v>
      </c>
      <c r="J2728">
        <v>2239.8519999999999</v>
      </c>
    </row>
    <row r="2729" spans="1:10" x14ac:dyDescent="0.45">
      <c r="A2729" t="s">
        <v>564</v>
      </c>
      <c r="B2729" t="s">
        <v>320</v>
      </c>
      <c r="C2729">
        <v>2012</v>
      </c>
      <c r="D2729">
        <v>0.125</v>
      </c>
      <c r="E2729">
        <v>0.18</v>
      </c>
      <c r="F2729">
        <v>0.05</v>
      </c>
      <c r="G2729">
        <v>0.03</v>
      </c>
      <c r="H2729">
        <v>108248</v>
      </c>
      <c r="J2729">
        <v>0.61099999999999999</v>
      </c>
    </row>
    <row r="2730" spans="1:10" x14ac:dyDescent="0.45">
      <c r="B2730" t="s">
        <v>565</v>
      </c>
      <c r="C2730">
        <v>2012</v>
      </c>
      <c r="D2730">
        <v>2326.37</v>
      </c>
    </row>
    <row r="2731" spans="1:10" x14ac:dyDescent="0.45">
      <c r="A2731" t="s">
        <v>321</v>
      </c>
      <c r="B2731" t="s">
        <v>322</v>
      </c>
      <c r="C2731">
        <v>2012</v>
      </c>
      <c r="D2731">
        <v>4.766</v>
      </c>
      <c r="E2731">
        <v>12.19</v>
      </c>
      <c r="F2731">
        <v>3.44</v>
      </c>
      <c r="G2731">
        <v>0.86</v>
      </c>
      <c r="H2731">
        <v>3507197</v>
      </c>
      <c r="I2731">
        <v>18018830336</v>
      </c>
      <c r="J2731">
        <v>45.268000000000001</v>
      </c>
    </row>
    <row r="2732" spans="1:10" x14ac:dyDescent="0.45">
      <c r="A2732" t="s">
        <v>567</v>
      </c>
      <c r="B2732" t="s">
        <v>566</v>
      </c>
      <c r="C2732">
        <v>2012</v>
      </c>
      <c r="H2732">
        <v>34723</v>
      </c>
    </row>
    <row r="2733" spans="1:10" x14ac:dyDescent="0.45">
      <c r="A2733" t="s">
        <v>323</v>
      </c>
      <c r="B2733" t="s">
        <v>324</v>
      </c>
      <c r="C2733">
        <v>2012</v>
      </c>
      <c r="D2733">
        <v>35</v>
      </c>
      <c r="E2733">
        <v>62.51</v>
      </c>
      <c r="F2733">
        <v>11.51</v>
      </c>
      <c r="G2733">
        <v>11.03</v>
      </c>
      <c r="H2733">
        <v>2792354</v>
      </c>
      <c r="I2733">
        <v>30114910208</v>
      </c>
      <c r="J2733">
        <v>55.021999999999998</v>
      </c>
    </row>
    <row r="2734" spans="1:10" x14ac:dyDescent="0.45">
      <c r="A2734" t="s">
        <v>325</v>
      </c>
      <c r="B2734" t="s">
        <v>326</v>
      </c>
      <c r="C2734">
        <v>2012</v>
      </c>
      <c r="D2734">
        <v>2.2130000000000001</v>
      </c>
      <c r="E2734">
        <v>3.79</v>
      </c>
      <c r="F2734">
        <v>0.83</v>
      </c>
      <c r="G2734">
        <v>0.17</v>
      </c>
      <c r="H2734">
        <v>633053</v>
      </c>
      <c r="I2734">
        <v>9593079808</v>
      </c>
      <c r="J2734">
        <v>13.468999999999999</v>
      </c>
    </row>
    <row r="2735" spans="1:10" x14ac:dyDescent="0.45">
      <c r="A2735" t="s">
        <v>327</v>
      </c>
      <c r="B2735" t="s">
        <v>328</v>
      </c>
      <c r="C2735">
        <v>2012</v>
      </c>
      <c r="D2735">
        <v>0.04</v>
      </c>
      <c r="H2735">
        <v>4999</v>
      </c>
      <c r="J2735">
        <v>0.18099999999999999</v>
      </c>
    </row>
    <row r="2736" spans="1:10" x14ac:dyDescent="0.45">
      <c r="A2736" t="s">
        <v>329</v>
      </c>
      <c r="B2736" t="s">
        <v>330</v>
      </c>
      <c r="C2736">
        <v>2012</v>
      </c>
      <c r="D2736">
        <v>56.954000000000001</v>
      </c>
      <c r="E2736">
        <v>76.06</v>
      </c>
      <c r="F2736">
        <v>11.05</v>
      </c>
      <c r="G2736">
        <v>8.01</v>
      </c>
      <c r="H2736">
        <v>33352166</v>
      </c>
      <c r="I2736">
        <v>244646084608</v>
      </c>
      <c r="J2736">
        <v>208.422</v>
      </c>
    </row>
    <row r="2737" spans="1:10" x14ac:dyDescent="0.45">
      <c r="A2737" t="s">
        <v>331</v>
      </c>
      <c r="B2737" t="s">
        <v>332</v>
      </c>
      <c r="C2737">
        <v>2012</v>
      </c>
      <c r="D2737">
        <v>3.0550000000000002</v>
      </c>
      <c r="E2737">
        <v>98.95</v>
      </c>
      <c r="F2737">
        <v>26.72</v>
      </c>
      <c r="G2737">
        <v>22.4</v>
      </c>
      <c r="H2737">
        <v>24487614</v>
      </c>
      <c r="I2737">
        <v>21418940416</v>
      </c>
      <c r="J2737">
        <v>66.132000000000005</v>
      </c>
    </row>
    <row r="2738" spans="1:10" x14ac:dyDescent="0.45">
      <c r="A2738" t="s">
        <v>333</v>
      </c>
      <c r="B2738" t="s">
        <v>334</v>
      </c>
      <c r="C2738">
        <v>2012</v>
      </c>
      <c r="D2738">
        <v>11.819000000000001</v>
      </c>
      <c r="E2738">
        <v>209.55</v>
      </c>
      <c r="F2738">
        <v>70.33</v>
      </c>
      <c r="G2738">
        <v>23.91</v>
      </c>
      <c r="H2738">
        <v>50218196</v>
      </c>
      <c r="I2738">
        <v>211845251072</v>
      </c>
      <c r="J2738">
        <v>89.367999999999995</v>
      </c>
    </row>
    <row r="2739" spans="1:10" x14ac:dyDescent="0.45">
      <c r="A2739" t="s">
        <v>335</v>
      </c>
      <c r="B2739" t="s">
        <v>336</v>
      </c>
      <c r="C2739">
        <v>2012</v>
      </c>
      <c r="D2739">
        <v>3.355</v>
      </c>
      <c r="E2739">
        <v>29.73</v>
      </c>
      <c r="F2739">
        <v>8.2899999999999991</v>
      </c>
      <c r="G2739">
        <v>7.2</v>
      </c>
      <c r="H2739">
        <v>2167474</v>
      </c>
      <c r="I2739">
        <v>19237945344</v>
      </c>
      <c r="J2739">
        <v>19.850999999999999</v>
      </c>
    </row>
    <row r="2740" spans="1:10" x14ac:dyDescent="0.45">
      <c r="A2740" t="s">
        <v>337</v>
      </c>
      <c r="B2740" t="s">
        <v>338</v>
      </c>
      <c r="C2740">
        <v>2012</v>
      </c>
      <c r="D2740">
        <v>4.3999999999999997E-2</v>
      </c>
      <c r="E2740">
        <v>0.05</v>
      </c>
      <c r="F2740">
        <v>0</v>
      </c>
      <c r="G2740">
        <v>0</v>
      </c>
      <c r="H2740">
        <v>10464</v>
      </c>
      <c r="J2740">
        <v>0.248</v>
      </c>
    </row>
    <row r="2741" spans="1:10" x14ac:dyDescent="0.45">
      <c r="A2741" t="s">
        <v>339</v>
      </c>
      <c r="B2741" t="s">
        <v>340</v>
      </c>
      <c r="C2741">
        <v>2012</v>
      </c>
      <c r="D2741">
        <v>5.47</v>
      </c>
      <c r="E2741">
        <v>37.6</v>
      </c>
      <c r="F2741">
        <v>22.74</v>
      </c>
      <c r="G2741">
        <v>6.37</v>
      </c>
      <c r="H2741">
        <v>27330696</v>
      </c>
      <c r="I2741">
        <v>62106288128</v>
      </c>
      <c r="J2741">
        <v>26.434000000000001</v>
      </c>
    </row>
    <row r="2742" spans="1:10" x14ac:dyDescent="0.45">
      <c r="A2742" t="s">
        <v>341</v>
      </c>
      <c r="B2742" t="s">
        <v>342</v>
      </c>
      <c r="C2742">
        <v>2012</v>
      </c>
      <c r="D2742">
        <v>165.482</v>
      </c>
      <c r="E2742">
        <v>192.68</v>
      </c>
      <c r="F2742">
        <v>17.09</v>
      </c>
      <c r="G2742">
        <v>8.69</v>
      </c>
      <c r="H2742">
        <v>16785296</v>
      </c>
      <c r="I2742">
        <v>736497893376</v>
      </c>
      <c r="J2742">
        <v>1095.6990000000001</v>
      </c>
    </row>
    <row r="2743" spans="1:10" x14ac:dyDescent="0.45">
      <c r="A2743" t="s">
        <v>343</v>
      </c>
      <c r="B2743" t="s">
        <v>344</v>
      </c>
      <c r="C2743">
        <v>2012</v>
      </c>
      <c r="D2743">
        <v>3.706</v>
      </c>
      <c r="H2743">
        <v>271315</v>
      </c>
      <c r="J2743">
        <v>15.589</v>
      </c>
    </row>
    <row r="2744" spans="1:10" x14ac:dyDescent="0.45">
      <c r="A2744" t="s">
        <v>345</v>
      </c>
      <c r="B2744" t="s">
        <v>346</v>
      </c>
      <c r="C2744">
        <v>2012</v>
      </c>
      <c r="D2744">
        <v>35.944000000000003</v>
      </c>
      <c r="E2744">
        <v>67.16</v>
      </c>
      <c r="F2744">
        <v>33.99</v>
      </c>
      <c r="G2744">
        <v>15.03</v>
      </c>
      <c r="H2744">
        <v>4410285</v>
      </c>
      <c r="I2744">
        <v>141964034048</v>
      </c>
      <c r="J2744">
        <v>237.845</v>
      </c>
    </row>
    <row r="2745" spans="1:10" x14ac:dyDescent="0.45">
      <c r="A2745" t="s">
        <v>347</v>
      </c>
      <c r="B2745" t="s">
        <v>348</v>
      </c>
      <c r="C2745">
        <v>2012</v>
      </c>
      <c r="D2745">
        <v>4.55</v>
      </c>
      <c r="E2745">
        <v>27.12</v>
      </c>
      <c r="F2745">
        <v>8.09</v>
      </c>
      <c r="G2745">
        <v>3.04</v>
      </c>
      <c r="H2745">
        <v>6030605</v>
      </c>
      <c r="I2745">
        <v>25065728000</v>
      </c>
      <c r="J2745">
        <v>23.01</v>
      </c>
    </row>
    <row r="2746" spans="1:10" x14ac:dyDescent="0.45">
      <c r="A2746" t="s">
        <v>349</v>
      </c>
      <c r="B2746" t="s">
        <v>350</v>
      </c>
      <c r="C2746">
        <v>2012</v>
      </c>
      <c r="D2746">
        <v>1.8440000000000001</v>
      </c>
      <c r="E2746">
        <v>32.39</v>
      </c>
      <c r="F2746">
        <v>19.75</v>
      </c>
      <c r="G2746">
        <v>9.18</v>
      </c>
      <c r="H2746">
        <v>17954410</v>
      </c>
      <c r="I2746">
        <v>14603173888</v>
      </c>
      <c r="J2746">
        <v>9.1929999999999996</v>
      </c>
    </row>
    <row r="2747" spans="1:10" x14ac:dyDescent="0.45">
      <c r="A2747" t="s">
        <v>351</v>
      </c>
      <c r="B2747" t="s">
        <v>352</v>
      </c>
      <c r="C2747">
        <v>2012</v>
      </c>
      <c r="D2747">
        <v>109.066</v>
      </c>
      <c r="E2747">
        <v>330.24</v>
      </c>
      <c r="F2747">
        <v>146.32</v>
      </c>
      <c r="G2747">
        <v>34.47</v>
      </c>
      <c r="H2747">
        <v>170075936</v>
      </c>
      <c r="I2747">
        <v>909649182720</v>
      </c>
      <c r="J2747">
        <v>345.85700000000003</v>
      </c>
    </row>
    <row r="2748" spans="1:10" x14ac:dyDescent="0.45">
      <c r="A2748" t="s">
        <v>353</v>
      </c>
      <c r="B2748" t="s">
        <v>354</v>
      </c>
      <c r="C2748">
        <v>2012</v>
      </c>
      <c r="D2748">
        <v>7.0000000000000001E-3</v>
      </c>
      <c r="E2748">
        <v>0</v>
      </c>
      <c r="F2748">
        <v>0</v>
      </c>
      <c r="G2748">
        <v>0</v>
      </c>
      <c r="H2748">
        <v>1833</v>
      </c>
      <c r="J2748">
        <v>2.5999999999999999E-2</v>
      </c>
    </row>
    <row r="2749" spans="1:10" x14ac:dyDescent="0.45">
      <c r="B2749" t="s">
        <v>568</v>
      </c>
      <c r="C2749">
        <v>2012</v>
      </c>
      <c r="D2749">
        <v>20894.666000000001</v>
      </c>
    </row>
    <row r="2750" spans="1:10" x14ac:dyDescent="0.45">
      <c r="B2750" t="s">
        <v>355</v>
      </c>
      <c r="C2750">
        <v>2012</v>
      </c>
      <c r="D2750">
        <v>6584.0519999999997</v>
      </c>
      <c r="E2750">
        <v>7428.62</v>
      </c>
      <c r="F2750">
        <v>971.7</v>
      </c>
      <c r="G2750">
        <v>367.34</v>
      </c>
      <c r="H2750">
        <v>554435782</v>
      </c>
      <c r="J2750">
        <v>31849.27</v>
      </c>
    </row>
    <row r="2751" spans="1:10" x14ac:dyDescent="0.45">
      <c r="B2751" t="s">
        <v>569</v>
      </c>
      <c r="C2751">
        <v>2012</v>
      </c>
      <c r="D2751">
        <v>6412.0820000000003</v>
      </c>
    </row>
    <row r="2752" spans="1:10" x14ac:dyDescent="0.45">
      <c r="B2752" t="s">
        <v>356</v>
      </c>
      <c r="C2752">
        <v>2012</v>
      </c>
      <c r="D2752">
        <v>1239.9659999999999</v>
      </c>
    </row>
    <row r="2753" spans="1:10" x14ac:dyDescent="0.45">
      <c r="A2753" t="s">
        <v>357</v>
      </c>
      <c r="B2753" t="s">
        <v>358</v>
      </c>
      <c r="C2753">
        <v>2012</v>
      </c>
      <c r="D2753">
        <v>37.564999999999998</v>
      </c>
      <c r="E2753">
        <v>64.11</v>
      </c>
      <c r="F2753">
        <v>17.11</v>
      </c>
      <c r="G2753">
        <v>3.13</v>
      </c>
      <c r="H2753">
        <v>24887770</v>
      </c>
      <c r="I2753">
        <v>43545174016</v>
      </c>
      <c r="J2753">
        <v>150.45599999999999</v>
      </c>
    </row>
    <row r="2754" spans="1:10" x14ac:dyDescent="0.45">
      <c r="A2754" t="s">
        <v>359</v>
      </c>
      <c r="B2754" t="s">
        <v>360</v>
      </c>
      <c r="C2754">
        <v>2012</v>
      </c>
      <c r="D2754">
        <v>8.4860000000000007</v>
      </c>
      <c r="E2754">
        <v>11.71</v>
      </c>
      <c r="F2754">
        <v>2.2999999999999998</v>
      </c>
      <c r="G2754">
        <v>0.54</v>
      </c>
      <c r="H2754">
        <v>2099486</v>
      </c>
      <c r="I2754">
        <v>23487100928</v>
      </c>
      <c r="J2754">
        <v>31.626999999999999</v>
      </c>
    </row>
    <row r="2755" spans="1:10" x14ac:dyDescent="0.45">
      <c r="A2755" t="s">
        <v>361</v>
      </c>
      <c r="B2755" t="s">
        <v>362</v>
      </c>
      <c r="C2755">
        <v>2012</v>
      </c>
      <c r="D2755">
        <v>44.228000000000002</v>
      </c>
      <c r="E2755">
        <v>33.79</v>
      </c>
      <c r="F2755">
        <v>4.82</v>
      </c>
      <c r="G2755">
        <v>3.44</v>
      </c>
      <c r="H2755">
        <v>5019058</v>
      </c>
      <c r="I2755">
        <v>410365034496</v>
      </c>
      <c r="J2755">
        <v>562.048</v>
      </c>
    </row>
    <row r="2756" spans="1:10" x14ac:dyDescent="0.45">
      <c r="B2756" t="s">
        <v>570</v>
      </c>
      <c r="C2756">
        <v>2012</v>
      </c>
      <c r="D2756">
        <v>12944.13</v>
      </c>
    </row>
    <row r="2757" spans="1:10" x14ac:dyDescent="0.45">
      <c r="B2757" t="s">
        <v>584</v>
      </c>
      <c r="C2757">
        <v>2012</v>
      </c>
    </row>
    <row r="2758" spans="1:10" x14ac:dyDescent="0.45">
      <c r="B2758" t="s">
        <v>363</v>
      </c>
      <c r="C2758">
        <v>2012</v>
      </c>
      <c r="D2758">
        <v>454.608</v>
      </c>
      <c r="E2758">
        <v>761.74</v>
      </c>
      <c r="F2758">
        <v>221.71</v>
      </c>
      <c r="G2758">
        <v>124.73</v>
      </c>
      <c r="H2758">
        <v>38383766</v>
      </c>
      <c r="J2758">
        <v>1773.9580000000001</v>
      </c>
    </row>
    <row r="2759" spans="1:10" x14ac:dyDescent="0.45">
      <c r="B2759" t="s">
        <v>571</v>
      </c>
      <c r="C2759">
        <v>2012</v>
      </c>
      <c r="D2759">
        <v>449.54</v>
      </c>
    </row>
    <row r="2760" spans="1:10" x14ac:dyDescent="0.45">
      <c r="A2760" t="s">
        <v>364</v>
      </c>
      <c r="B2760" t="s">
        <v>365</v>
      </c>
      <c r="C2760">
        <v>2012</v>
      </c>
      <c r="D2760">
        <v>62.713999999999999</v>
      </c>
      <c r="E2760">
        <v>79.58</v>
      </c>
      <c r="F2760">
        <v>16.739999999999998</v>
      </c>
      <c r="G2760">
        <v>0.86</v>
      </c>
      <c r="H2760">
        <v>3535585</v>
      </c>
      <c r="I2760">
        <v>150612361216</v>
      </c>
      <c r="J2760">
        <v>283.303</v>
      </c>
    </row>
    <row r="2761" spans="1:10" x14ac:dyDescent="0.45">
      <c r="A2761" t="s">
        <v>366</v>
      </c>
      <c r="B2761" t="s">
        <v>367</v>
      </c>
      <c r="C2761">
        <v>2012</v>
      </c>
      <c r="D2761">
        <v>154.886</v>
      </c>
      <c r="E2761">
        <v>341.87</v>
      </c>
      <c r="F2761">
        <v>135.37</v>
      </c>
      <c r="G2761">
        <v>53.14</v>
      </c>
      <c r="H2761">
        <v>202205856</v>
      </c>
      <c r="I2761">
        <v>884405436416</v>
      </c>
      <c r="J2761">
        <v>687.83600000000001</v>
      </c>
    </row>
    <row r="2762" spans="1:10" x14ac:dyDescent="0.45">
      <c r="A2762" t="s">
        <v>368</v>
      </c>
      <c r="B2762" t="s">
        <v>369</v>
      </c>
      <c r="C2762">
        <v>2012</v>
      </c>
      <c r="D2762">
        <v>0.224</v>
      </c>
      <c r="E2762">
        <v>0.25</v>
      </c>
      <c r="F2762">
        <v>0.02</v>
      </c>
      <c r="G2762">
        <v>0</v>
      </c>
      <c r="H2762">
        <v>17974</v>
      </c>
    </row>
    <row r="2763" spans="1:10" x14ac:dyDescent="0.45">
      <c r="A2763" t="s">
        <v>370</v>
      </c>
      <c r="B2763" t="s">
        <v>371</v>
      </c>
      <c r="C2763">
        <v>2012</v>
      </c>
      <c r="D2763">
        <v>2.202</v>
      </c>
      <c r="H2763">
        <v>4184161</v>
      </c>
      <c r="I2763">
        <v>20660752384</v>
      </c>
      <c r="J2763">
        <v>14.404</v>
      </c>
    </row>
    <row r="2764" spans="1:10" x14ac:dyDescent="0.45">
      <c r="A2764" t="s">
        <v>372</v>
      </c>
      <c r="B2764" t="s">
        <v>373</v>
      </c>
      <c r="C2764">
        <v>2012</v>
      </c>
      <c r="D2764">
        <v>9.7680000000000007</v>
      </c>
      <c r="E2764">
        <v>21.42</v>
      </c>
      <c r="F2764">
        <v>4.72</v>
      </c>
      <c r="G2764">
        <v>1.34</v>
      </c>
      <c r="H2764">
        <v>3754871</v>
      </c>
      <c r="I2764">
        <v>63359008768</v>
      </c>
      <c r="J2764">
        <v>102.22</v>
      </c>
    </row>
    <row r="2765" spans="1:10" x14ac:dyDescent="0.45">
      <c r="B2765" t="s">
        <v>585</v>
      </c>
      <c r="C2765">
        <v>2012</v>
      </c>
    </row>
    <row r="2766" spans="1:10" x14ac:dyDescent="0.45">
      <c r="A2766" t="s">
        <v>375</v>
      </c>
      <c r="B2766" t="s">
        <v>376</v>
      </c>
      <c r="C2766">
        <v>2012</v>
      </c>
      <c r="D2766">
        <v>5.069</v>
      </c>
      <c r="E2766">
        <v>46.6</v>
      </c>
      <c r="F2766">
        <v>8.02</v>
      </c>
      <c r="G2766">
        <v>1.63</v>
      </c>
      <c r="H2766">
        <v>8026548</v>
      </c>
      <c r="J2766">
        <v>22.007000000000001</v>
      </c>
    </row>
    <row r="2767" spans="1:10" x14ac:dyDescent="0.45">
      <c r="A2767" t="s">
        <v>377</v>
      </c>
      <c r="B2767" t="s">
        <v>378</v>
      </c>
      <c r="C2767">
        <v>2012</v>
      </c>
      <c r="D2767">
        <v>5.173</v>
      </c>
      <c r="E2767">
        <v>110.88</v>
      </c>
      <c r="F2767">
        <v>27.3</v>
      </c>
      <c r="G2767">
        <v>9.33</v>
      </c>
      <c r="H2767">
        <v>5923327</v>
      </c>
      <c r="I2767">
        <v>47541051392</v>
      </c>
      <c r="J2767">
        <v>140.02000000000001</v>
      </c>
    </row>
    <row r="2768" spans="1:10" x14ac:dyDescent="0.45">
      <c r="A2768" t="s">
        <v>379</v>
      </c>
      <c r="B2768" t="s">
        <v>380</v>
      </c>
      <c r="C2768">
        <v>2012</v>
      </c>
      <c r="D2768">
        <v>45.509</v>
      </c>
      <c r="E2768">
        <v>178.24</v>
      </c>
      <c r="F2768">
        <v>30.75</v>
      </c>
      <c r="G2768">
        <v>9.7799999999999994</v>
      </c>
      <c r="H2768">
        <v>29749592</v>
      </c>
      <c r="I2768">
        <v>311750262784</v>
      </c>
      <c r="J2768">
        <v>256.72500000000002</v>
      </c>
    </row>
    <row r="2769" spans="1:10" x14ac:dyDescent="0.45">
      <c r="A2769" t="s">
        <v>381</v>
      </c>
      <c r="B2769" t="s">
        <v>382</v>
      </c>
      <c r="C2769">
        <v>2012</v>
      </c>
      <c r="D2769">
        <v>88.629000000000005</v>
      </c>
      <c r="E2769">
        <v>167.62</v>
      </c>
      <c r="F2769">
        <v>63.67</v>
      </c>
      <c r="G2769">
        <v>11.97</v>
      </c>
      <c r="H2769">
        <v>98032320</v>
      </c>
      <c r="I2769">
        <v>625662230528</v>
      </c>
      <c r="J2769">
        <v>359.61799999999999</v>
      </c>
    </row>
    <row r="2770" spans="1:10" x14ac:dyDescent="0.45">
      <c r="A2770" t="s">
        <v>383</v>
      </c>
      <c r="B2770" t="s">
        <v>384</v>
      </c>
      <c r="C2770">
        <v>2012</v>
      </c>
      <c r="D2770">
        <v>325.95299999999997</v>
      </c>
      <c r="E2770">
        <v>354.82</v>
      </c>
      <c r="F2770">
        <v>31.22</v>
      </c>
      <c r="G2770">
        <v>23.77</v>
      </c>
      <c r="H2770">
        <v>38625872</v>
      </c>
      <c r="I2770">
        <v>853353431040</v>
      </c>
      <c r="J2770">
        <v>1139.241</v>
      </c>
    </row>
    <row r="2771" spans="1:10" x14ac:dyDescent="0.45">
      <c r="A2771" t="s">
        <v>385</v>
      </c>
      <c r="B2771" t="s">
        <v>386</v>
      </c>
      <c r="C2771">
        <v>2012</v>
      </c>
      <c r="D2771">
        <v>49.899000000000001</v>
      </c>
      <c r="E2771">
        <v>64.66</v>
      </c>
      <c r="F2771">
        <v>11.69</v>
      </c>
      <c r="G2771">
        <v>3.12</v>
      </c>
      <c r="H2771">
        <v>10522085</v>
      </c>
      <c r="I2771">
        <v>253104521216</v>
      </c>
      <c r="J2771">
        <v>265.779</v>
      </c>
    </row>
    <row r="2772" spans="1:10" x14ac:dyDescent="0.45">
      <c r="A2772" t="s">
        <v>387</v>
      </c>
      <c r="B2772" t="s">
        <v>388</v>
      </c>
      <c r="C2772">
        <v>2012</v>
      </c>
      <c r="H2772">
        <v>3657989</v>
      </c>
      <c r="I2772">
        <v>125060218880</v>
      </c>
      <c r="J2772">
        <v>111.84099999999999</v>
      </c>
    </row>
    <row r="2773" spans="1:10" x14ac:dyDescent="0.45">
      <c r="A2773" t="s">
        <v>389</v>
      </c>
      <c r="B2773" t="s">
        <v>390</v>
      </c>
      <c r="C2773">
        <v>2012</v>
      </c>
      <c r="D2773">
        <v>93.320999999999998</v>
      </c>
      <c r="E2773">
        <v>106.66</v>
      </c>
      <c r="F2773">
        <v>30.35</v>
      </c>
      <c r="G2773">
        <v>0.45</v>
      </c>
      <c r="H2773">
        <v>1905670</v>
      </c>
      <c r="I2773">
        <v>316628008960</v>
      </c>
      <c r="J2773">
        <v>442.71899999999999</v>
      </c>
    </row>
    <row r="2774" spans="1:10" x14ac:dyDescent="0.45">
      <c r="A2774" t="s">
        <v>392</v>
      </c>
      <c r="B2774" t="s">
        <v>393</v>
      </c>
      <c r="C2774">
        <v>2012</v>
      </c>
      <c r="D2774">
        <v>91.126999999999995</v>
      </c>
      <c r="E2774">
        <v>-176.75</v>
      </c>
      <c r="F2774">
        <v>16.89</v>
      </c>
      <c r="G2774">
        <v>8.42</v>
      </c>
      <c r="H2774">
        <v>20137112</v>
      </c>
      <c r="I2774">
        <v>339489751040</v>
      </c>
      <c r="J2774">
        <v>392.96</v>
      </c>
    </row>
    <row r="2775" spans="1:10" x14ac:dyDescent="0.45">
      <c r="A2775" t="s">
        <v>394</v>
      </c>
      <c r="B2775" t="s">
        <v>395</v>
      </c>
      <c r="C2775">
        <v>2012</v>
      </c>
      <c r="D2775">
        <v>1701.268</v>
      </c>
      <c r="E2775">
        <v>1659.67</v>
      </c>
      <c r="F2775">
        <v>563.78</v>
      </c>
      <c r="G2775">
        <v>62.86</v>
      </c>
      <c r="H2775">
        <v>143629360</v>
      </c>
      <c r="I2775">
        <v>3421750689792</v>
      </c>
      <c r="J2775">
        <v>8128.4290000000001</v>
      </c>
    </row>
    <row r="2776" spans="1:10" x14ac:dyDescent="0.45">
      <c r="A2776" t="s">
        <v>396</v>
      </c>
      <c r="B2776" t="s">
        <v>397</v>
      </c>
      <c r="C2776">
        <v>2012</v>
      </c>
      <c r="D2776">
        <v>0.71799999999999997</v>
      </c>
      <c r="E2776">
        <v>6.31</v>
      </c>
      <c r="F2776">
        <v>2.33</v>
      </c>
      <c r="G2776">
        <v>1.68</v>
      </c>
      <c r="H2776">
        <v>10840331</v>
      </c>
      <c r="I2776">
        <v>15725583360</v>
      </c>
      <c r="J2776">
        <v>4.085</v>
      </c>
    </row>
    <row r="2777" spans="1:10" x14ac:dyDescent="0.45">
      <c r="B2777" t="s">
        <v>586</v>
      </c>
      <c r="C2777">
        <v>2012</v>
      </c>
    </row>
    <row r="2778" spans="1:10" x14ac:dyDescent="0.45">
      <c r="A2778" t="s">
        <v>399</v>
      </c>
      <c r="B2778" t="s">
        <v>400</v>
      </c>
      <c r="C2778">
        <v>2012</v>
      </c>
      <c r="D2778">
        <v>1.0999999999999999E-2</v>
      </c>
      <c r="H2778">
        <v>5410</v>
      </c>
      <c r="J2778">
        <v>4.7E-2</v>
      </c>
    </row>
    <row r="2779" spans="1:10" x14ac:dyDescent="0.45">
      <c r="A2779" t="s">
        <v>401</v>
      </c>
      <c r="B2779" t="s">
        <v>402</v>
      </c>
      <c r="C2779">
        <v>2012</v>
      </c>
      <c r="D2779">
        <v>0.22</v>
      </c>
      <c r="E2779">
        <v>0.32</v>
      </c>
      <c r="F2779">
        <v>0.08</v>
      </c>
      <c r="G2779">
        <v>0.01</v>
      </c>
      <c r="H2779">
        <v>47754</v>
      </c>
      <c r="J2779">
        <v>1.0349999999999999</v>
      </c>
    </row>
    <row r="2780" spans="1:10" x14ac:dyDescent="0.45">
      <c r="A2780" t="s">
        <v>403</v>
      </c>
      <c r="B2780" t="s">
        <v>404</v>
      </c>
      <c r="C2780">
        <v>2012</v>
      </c>
      <c r="D2780">
        <v>0.49099999999999999</v>
      </c>
      <c r="E2780">
        <v>0.67</v>
      </c>
      <c r="F2780">
        <v>0.25</v>
      </c>
      <c r="G2780">
        <v>0.03</v>
      </c>
      <c r="H2780">
        <v>173139</v>
      </c>
      <c r="I2780">
        <v>1630854016</v>
      </c>
      <c r="J2780">
        <v>1.8160000000000001</v>
      </c>
    </row>
    <row r="2781" spans="1:10" x14ac:dyDescent="0.45">
      <c r="A2781" t="s">
        <v>405</v>
      </c>
      <c r="B2781" t="s">
        <v>406</v>
      </c>
      <c r="C2781">
        <v>2012</v>
      </c>
      <c r="D2781">
        <v>6.6000000000000003E-2</v>
      </c>
      <c r="H2781">
        <v>6048</v>
      </c>
      <c r="J2781">
        <v>0.374</v>
      </c>
    </row>
    <row r="2782" spans="1:10" x14ac:dyDescent="0.45">
      <c r="A2782" t="s">
        <v>407</v>
      </c>
      <c r="B2782" t="s">
        <v>408</v>
      </c>
      <c r="C2782">
        <v>2012</v>
      </c>
      <c r="D2782">
        <v>0.23100000000000001</v>
      </c>
      <c r="E2782">
        <v>0.32</v>
      </c>
      <c r="F2782">
        <v>7.0000000000000007E-2</v>
      </c>
      <c r="G2782">
        <v>0.01</v>
      </c>
      <c r="H2782">
        <v>108105</v>
      </c>
      <c r="J2782">
        <v>1.1519999999999999</v>
      </c>
    </row>
    <row r="2783" spans="1:10" x14ac:dyDescent="0.45">
      <c r="A2783" t="s">
        <v>409</v>
      </c>
      <c r="B2783" t="s">
        <v>410</v>
      </c>
      <c r="C2783">
        <v>2012</v>
      </c>
      <c r="D2783">
        <v>0.187</v>
      </c>
      <c r="E2783">
        <v>0.65</v>
      </c>
      <c r="F2783">
        <v>0.28000000000000003</v>
      </c>
      <c r="G2783">
        <v>0.05</v>
      </c>
      <c r="H2783">
        <v>198131</v>
      </c>
      <c r="J2783">
        <v>1.24</v>
      </c>
    </row>
    <row r="2784" spans="1:10" x14ac:dyDescent="0.45">
      <c r="A2784" t="s">
        <v>573</v>
      </c>
      <c r="B2784" t="s">
        <v>572</v>
      </c>
      <c r="C2784">
        <v>2012</v>
      </c>
      <c r="H2784">
        <v>33156</v>
      </c>
    </row>
    <row r="2785" spans="1:10" x14ac:dyDescent="0.45">
      <c r="A2785" t="s">
        <v>411</v>
      </c>
      <c r="B2785" t="s">
        <v>412</v>
      </c>
      <c r="C2785">
        <v>2012</v>
      </c>
      <c r="D2785">
        <v>0.11</v>
      </c>
      <c r="E2785">
        <v>0.36</v>
      </c>
      <c r="F2785">
        <v>0.01</v>
      </c>
      <c r="G2785">
        <v>0.01</v>
      </c>
      <c r="H2785">
        <v>189936</v>
      </c>
      <c r="I2785">
        <v>588710976</v>
      </c>
      <c r="J2785">
        <v>0.61599999999999999</v>
      </c>
    </row>
    <row r="2786" spans="1:10" x14ac:dyDescent="0.45">
      <c r="A2786" t="s">
        <v>413</v>
      </c>
      <c r="B2786" t="s">
        <v>414</v>
      </c>
      <c r="C2786">
        <v>2012</v>
      </c>
      <c r="D2786">
        <v>566.82600000000002</v>
      </c>
      <c r="E2786">
        <v>632.99</v>
      </c>
      <c r="F2786">
        <v>96.9</v>
      </c>
      <c r="G2786">
        <v>7.8</v>
      </c>
      <c r="H2786">
        <v>30821554</v>
      </c>
      <c r="I2786">
        <v>1438371676160</v>
      </c>
      <c r="J2786">
        <v>2714.21</v>
      </c>
    </row>
    <row r="2787" spans="1:10" x14ac:dyDescent="0.45">
      <c r="A2787" t="s">
        <v>415</v>
      </c>
      <c r="B2787" t="s">
        <v>416</v>
      </c>
      <c r="C2787">
        <v>2012</v>
      </c>
      <c r="D2787">
        <v>7.3620000000000001</v>
      </c>
      <c r="E2787">
        <v>27.21</v>
      </c>
      <c r="F2787">
        <v>9.64</v>
      </c>
      <c r="G2787">
        <v>4.83</v>
      </c>
      <c r="H2787">
        <v>13231840</v>
      </c>
      <c r="I2787">
        <v>30546520064</v>
      </c>
      <c r="J2787">
        <v>27.67</v>
      </c>
    </row>
    <row r="2788" spans="1:10" x14ac:dyDescent="0.45">
      <c r="A2788" t="s">
        <v>417</v>
      </c>
      <c r="B2788" t="s">
        <v>418</v>
      </c>
      <c r="C2788">
        <v>2012</v>
      </c>
      <c r="D2788">
        <v>43.744</v>
      </c>
      <c r="E2788">
        <v>59.63</v>
      </c>
      <c r="F2788">
        <v>11.06</v>
      </c>
      <c r="G2788">
        <v>4.88</v>
      </c>
      <c r="H2788">
        <v>7591357</v>
      </c>
      <c r="I2788">
        <v>90113466368</v>
      </c>
      <c r="J2788">
        <v>190.97900000000001</v>
      </c>
    </row>
    <row r="2789" spans="1:10" x14ac:dyDescent="0.45">
      <c r="A2789" t="s">
        <v>419</v>
      </c>
      <c r="B2789" t="s">
        <v>420</v>
      </c>
      <c r="C2789">
        <v>2012</v>
      </c>
      <c r="D2789">
        <v>0.42499999999999999</v>
      </c>
      <c r="E2789">
        <v>0.55000000000000004</v>
      </c>
      <c r="F2789">
        <v>0.09</v>
      </c>
      <c r="G2789">
        <v>0</v>
      </c>
      <c r="H2789">
        <v>95319</v>
      </c>
      <c r="I2789">
        <v>1991699968</v>
      </c>
      <c r="J2789">
        <v>4.1429999999999998</v>
      </c>
    </row>
    <row r="2790" spans="1:10" x14ac:dyDescent="0.45">
      <c r="A2790" t="s">
        <v>421</v>
      </c>
      <c r="B2790" t="s">
        <v>422</v>
      </c>
      <c r="C2790">
        <v>2012</v>
      </c>
      <c r="D2790">
        <v>0.83199999999999996</v>
      </c>
      <c r="E2790">
        <v>9.2100000000000009</v>
      </c>
      <c r="F2790">
        <v>3.71</v>
      </c>
      <c r="G2790">
        <v>1.22</v>
      </c>
      <c r="H2790">
        <v>6788594</v>
      </c>
      <c r="I2790">
        <v>9134189568</v>
      </c>
      <c r="J2790">
        <v>4.1459999999999999</v>
      </c>
    </row>
    <row r="2791" spans="1:10" x14ac:dyDescent="0.45">
      <c r="A2791" t="s">
        <v>423</v>
      </c>
      <c r="B2791" t="s">
        <v>424</v>
      </c>
      <c r="C2791">
        <v>2012</v>
      </c>
      <c r="D2791">
        <v>50.706000000000003</v>
      </c>
      <c r="E2791">
        <v>58.54</v>
      </c>
      <c r="F2791">
        <v>3.44</v>
      </c>
      <c r="G2791">
        <v>7.41</v>
      </c>
      <c r="H2791">
        <v>5381003</v>
      </c>
      <c r="I2791">
        <v>336108421120</v>
      </c>
      <c r="J2791">
        <v>804.33399999999995</v>
      </c>
    </row>
    <row r="2792" spans="1:10" x14ac:dyDescent="0.45">
      <c r="A2792" t="s">
        <v>425</v>
      </c>
      <c r="B2792" t="s">
        <v>426</v>
      </c>
      <c r="C2792">
        <v>2012</v>
      </c>
      <c r="D2792">
        <v>0.69599999999999995</v>
      </c>
      <c r="H2792">
        <v>35166</v>
      </c>
    </row>
    <row r="2793" spans="1:10" x14ac:dyDescent="0.45">
      <c r="A2793" t="s">
        <v>427</v>
      </c>
      <c r="B2793" t="s">
        <v>428</v>
      </c>
      <c r="C2793">
        <v>2012</v>
      </c>
      <c r="D2793">
        <v>35.912999999999997</v>
      </c>
      <c r="E2793">
        <v>31.63</v>
      </c>
      <c r="F2793">
        <v>4.1500000000000004</v>
      </c>
      <c r="G2793">
        <v>2.0299999999999998</v>
      </c>
      <c r="H2793">
        <v>5409283</v>
      </c>
      <c r="I2793">
        <v>122527850496</v>
      </c>
      <c r="J2793">
        <v>189.893</v>
      </c>
    </row>
    <row r="2794" spans="1:10" x14ac:dyDescent="0.45">
      <c r="A2794" t="s">
        <v>429</v>
      </c>
      <c r="B2794" t="s">
        <v>430</v>
      </c>
      <c r="C2794">
        <v>2012</v>
      </c>
      <c r="D2794">
        <v>15.76</v>
      </c>
      <c r="E2794">
        <v>15.52</v>
      </c>
      <c r="F2794">
        <v>1.85</v>
      </c>
      <c r="G2794">
        <v>0.83</v>
      </c>
      <c r="H2794">
        <v>2069365</v>
      </c>
      <c r="I2794">
        <v>51766657024</v>
      </c>
      <c r="J2794">
        <v>81.757999999999996</v>
      </c>
    </row>
    <row r="2795" spans="1:10" x14ac:dyDescent="0.45">
      <c r="A2795" t="s">
        <v>431</v>
      </c>
      <c r="B2795" t="s">
        <v>432</v>
      </c>
      <c r="C2795">
        <v>2012</v>
      </c>
      <c r="D2795">
        <v>0.34799999999999998</v>
      </c>
      <c r="E2795">
        <v>-17.04</v>
      </c>
      <c r="F2795">
        <v>0.36</v>
      </c>
      <c r="G2795">
        <v>0.02</v>
      </c>
      <c r="H2795">
        <v>567771</v>
      </c>
      <c r="J2795">
        <v>1.621</v>
      </c>
    </row>
    <row r="2796" spans="1:10" x14ac:dyDescent="0.45">
      <c r="A2796" t="s">
        <v>433</v>
      </c>
      <c r="B2796" t="s">
        <v>434</v>
      </c>
      <c r="C2796">
        <v>2012</v>
      </c>
      <c r="D2796">
        <v>0.60799999999999998</v>
      </c>
      <c r="E2796">
        <v>42.79</v>
      </c>
      <c r="F2796">
        <v>18.09</v>
      </c>
      <c r="G2796">
        <v>6.52</v>
      </c>
      <c r="H2796">
        <v>12440332</v>
      </c>
      <c r="J2796">
        <v>3.4159999999999999</v>
      </c>
    </row>
    <row r="2797" spans="1:10" x14ac:dyDescent="0.45">
      <c r="A2797" t="s">
        <v>435</v>
      </c>
      <c r="B2797" t="s">
        <v>436</v>
      </c>
      <c r="C2797">
        <v>2012</v>
      </c>
      <c r="D2797">
        <v>458.95400000000001</v>
      </c>
      <c r="E2797">
        <v>539.32000000000005</v>
      </c>
      <c r="F2797">
        <v>73.42</v>
      </c>
      <c r="G2797">
        <v>20.03</v>
      </c>
      <c r="H2797">
        <v>53145036</v>
      </c>
      <c r="I2797">
        <v>622114308096</v>
      </c>
      <c r="J2797">
        <v>1422.703</v>
      </c>
    </row>
    <row r="2798" spans="1:10" x14ac:dyDescent="0.45">
      <c r="B2798" t="s">
        <v>437</v>
      </c>
      <c r="C2798">
        <v>2012</v>
      </c>
      <c r="D2798">
        <v>1143.867</v>
      </c>
      <c r="E2798">
        <v>3101.57</v>
      </c>
      <c r="F2798">
        <v>1015.34</v>
      </c>
      <c r="G2798">
        <v>299.01</v>
      </c>
      <c r="H2798">
        <v>401166879</v>
      </c>
      <c r="J2798">
        <v>6991.9870000000001</v>
      </c>
    </row>
    <row r="2799" spans="1:10" x14ac:dyDescent="0.45">
      <c r="B2799" t="s">
        <v>574</v>
      </c>
      <c r="C2799">
        <v>2012</v>
      </c>
      <c r="D2799">
        <v>1143.867</v>
      </c>
    </row>
    <row r="2800" spans="1:10" x14ac:dyDescent="0.45">
      <c r="A2800" t="s">
        <v>438</v>
      </c>
      <c r="B2800" t="s">
        <v>439</v>
      </c>
      <c r="C2800">
        <v>2012</v>
      </c>
      <c r="D2800">
        <v>627.94299999999998</v>
      </c>
      <c r="E2800">
        <v>622.01</v>
      </c>
      <c r="F2800">
        <v>23.41</v>
      </c>
      <c r="G2800">
        <v>9.5399999999999991</v>
      </c>
      <c r="H2800">
        <v>49634188</v>
      </c>
      <c r="I2800">
        <v>1646108213248</v>
      </c>
      <c r="J2800">
        <v>3216.42</v>
      </c>
    </row>
    <row r="2801" spans="1:10" x14ac:dyDescent="0.45">
      <c r="A2801" t="s">
        <v>440</v>
      </c>
      <c r="B2801" t="s">
        <v>441</v>
      </c>
      <c r="C2801">
        <v>2012</v>
      </c>
      <c r="D2801">
        <v>1.33</v>
      </c>
      <c r="E2801">
        <v>60.99</v>
      </c>
      <c r="F2801">
        <v>28.73</v>
      </c>
      <c r="G2801">
        <v>21.44</v>
      </c>
      <c r="H2801">
        <v>10701605</v>
      </c>
      <c r="J2801">
        <v>5.9690000000000003</v>
      </c>
    </row>
    <row r="2802" spans="1:10" x14ac:dyDescent="0.45">
      <c r="A2802" t="s">
        <v>442</v>
      </c>
      <c r="B2802" t="s">
        <v>443</v>
      </c>
      <c r="C2802">
        <v>2012</v>
      </c>
      <c r="D2802">
        <v>278.06</v>
      </c>
      <c r="E2802">
        <v>335.52</v>
      </c>
      <c r="F2802">
        <v>37.75</v>
      </c>
      <c r="G2802">
        <v>19.04</v>
      </c>
      <c r="H2802">
        <v>46756084</v>
      </c>
      <c r="I2802">
        <v>1453746159616</v>
      </c>
      <c r="J2802">
        <v>1668.326</v>
      </c>
    </row>
    <row r="2803" spans="1:10" x14ac:dyDescent="0.45">
      <c r="A2803" t="s">
        <v>444</v>
      </c>
      <c r="B2803" t="s">
        <v>445</v>
      </c>
      <c r="C2803">
        <v>2012</v>
      </c>
      <c r="D2803">
        <v>15.798</v>
      </c>
      <c r="E2803">
        <v>29.57</v>
      </c>
      <c r="F2803">
        <v>8.51</v>
      </c>
      <c r="G2803">
        <v>2.6</v>
      </c>
      <c r="H2803">
        <v>21017150</v>
      </c>
      <c r="I2803">
        <v>198073286656</v>
      </c>
      <c r="J2803">
        <v>77.951999999999998</v>
      </c>
    </row>
    <row r="2804" spans="1:10" x14ac:dyDescent="0.45">
      <c r="B2804" t="s">
        <v>587</v>
      </c>
      <c r="C2804">
        <v>2012</v>
      </c>
    </row>
    <row r="2805" spans="1:10" x14ac:dyDescent="0.45">
      <c r="A2805" t="s">
        <v>447</v>
      </c>
      <c r="B2805" t="s">
        <v>448</v>
      </c>
      <c r="C2805">
        <v>2012</v>
      </c>
      <c r="D2805">
        <v>15.212999999999999</v>
      </c>
      <c r="E2805">
        <v>119.42</v>
      </c>
      <c r="F2805">
        <v>54.23</v>
      </c>
      <c r="G2805">
        <v>27.36</v>
      </c>
      <c r="H2805">
        <v>35159792</v>
      </c>
      <c r="J2805">
        <v>81.786000000000001</v>
      </c>
    </row>
    <row r="2806" spans="1:10" x14ac:dyDescent="0.45">
      <c r="A2806" t="s">
        <v>449</v>
      </c>
      <c r="B2806" t="s">
        <v>450</v>
      </c>
      <c r="C2806">
        <v>2012</v>
      </c>
      <c r="D2806">
        <v>2.492</v>
      </c>
      <c r="E2806">
        <v>12.11</v>
      </c>
      <c r="F2806">
        <v>1.32</v>
      </c>
      <c r="G2806">
        <v>0.19</v>
      </c>
      <c r="H2806">
        <v>558111</v>
      </c>
      <c r="J2806">
        <v>12.209</v>
      </c>
    </row>
    <row r="2807" spans="1:10" x14ac:dyDescent="0.45">
      <c r="A2807" t="s">
        <v>451</v>
      </c>
      <c r="B2807" t="s">
        <v>452</v>
      </c>
      <c r="C2807">
        <v>2012</v>
      </c>
      <c r="D2807">
        <v>46.712000000000003</v>
      </c>
      <c r="E2807">
        <v>36.409999999999997</v>
      </c>
      <c r="F2807">
        <v>5.7</v>
      </c>
      <c r="G2807">
        <v>5.59</v>
      </c>
      <c r="H2807">
        <v>9555984</v>
      </c>
      <c r="I2807">
        <v>396489588736</v>
      </c>
      <c r="J2807">
        <v>652.44600000000003</v>
      </c>
    </row>
    <row r="2808" spans="1:10" x14ac:dyDescent="0.45">
      <c r="A2808" t="s">
        <v>453</v>
      </c>
      <c r="B2808" t="s">
        <v>454</v>
      </c>
      <c r="C2808">
        <v>2012</v>
      </c>
      <c r="D2808">
        <v>42.249000000000002</v>
      </c>
      <c r="E2808">
        <v>50.26</v>
      </c>
      <c r="F2808">
        <v>5.4</v>
      </c>
      <c r="G2808">
        <v>2.5</v>
      </c>
      <c r="H2808">
        <v>7995738</v>
      </c>
      <c r="I2808">
        <v>477669457920</v>
      </c>
      <c r="J2808">
        <v>350.93</v>
      </c>
    </row>
    <row r="2809" spans="1:10" x14ac:dyDescent="0.45">
      <c r="A2809" t="s">
        <v>455</v>
      </c>
      <c r="B2809" t="s">
        <v>456</v>
      </c>
      <c r="C2809">
        <v>2012</v>
      </c>
      <c r="D2809">
        <v>45.85</v>
      </c>
      <c r="E2809">
        <v>74.14</v>
      </c>
      <c r="F2809">
        <v>23.7</v>
      </c>
      <c r="G2809">
        <v>4.2300000000000004</v>
      </c>
      <c r="H2809">
        <v>22605582</v>
      </c>
      <c r="I2809">
        <v>98618941440</v>
      </c>
      <c r="J2809">
        <v>210.197</v>
      </c>
    </row>
    <row r="2810" spans="1:10" x14ac:dyDescent="0.45">
      <c r="A2810" t="s">
        <v>457</v>
      </c>
      <c r="B2810" t="s">
        <v>458</v>
      </c>
      <c r="C2810">
        <v>2012</v>
      </c>
      <c r="D2810">
        <v>272.73899999999998</v>
      </c>
      <c r="H2810">
        <v>23234064</v>
      </c>
      <c r="I2810">
        <v>903889158144</v>
      </c>
      <c r="J2810">
        <v>1288.127</v>
      </c>
    </row>
    <row r="2811" spans="1:10" x14ac:dyDescent="0.45">
      <c r="A2811" t="s">
        <v>459</v>
      </c>
      <c r="B2811" t="s">
        <v>460</v>
      </c>
      <c r="C2811">
        <v>2012</v>
      </c>
      <c r="D2811">
        <v>2.9329999999999998</v>
      </c>
      <c r="E2811">
        <v>9.4600000000000009</v>
      </c>
      <c r="F2811">
        <v>4.74</v>
      </c>
      <c r="G2811">
        <v>1.7</v>
      </c>
      <c r="H2811">
        <v>7956383</v>
      </c>
      <c r="I2811">
        <v>25517533184</v>
      </c>
      <c r="J2811">
        <v>59.679000000000002</v>
      </c>
    </row>
    <row r="2812" spans="1:10" x14ac:dyDescent="0.45">
      <c r="A2812" t="s">
        <v>461</v>
      </c>
      <c r="B2812" t="s">
        <v>462</v>
      </c>
      <c r="C2812">
        <v>2012</v>
      </c>
      <c r="D2812">
        <v>8.7850000000000001</v>
      </c>
      <c r="E2812">
        <v>133.74</v>
      </c>
      <c r="F2812">
        <v>43.07</v>
      </c>
      <c r="G2812">
        <v>29.24</v>
      </c>
      <c r="H2812">
        <v>47786136</v>
      </c>
      <c r="I2812">
        <v>108488548352</v>
      </c>
      <c r="J2812">
        <v>46.753</v>
      </c>
    </row>
    <row r="2813" spans="1:10" x14ac:dyDescent="0.45">
      <c r="A2813" t="s">
        <v>463</v>
      </c>
      <c r="B2813" t="s">
        <v>464</v>
      </c>
      <c r="C2813">
        <v>2012</v>
      </c>
      <c r="D2813">
        <v>262.34800000000001</v>
      </c>
      <c r="E2813">
        <v>386.48</v>
      </c>
      <c r="F2813">
        <v>86.67</v>
      </c>
      <c r="G2813">
        <v>23.8</v>
      </c>
      <c r="H2813">
        <v>69157024</v>
      </c>
      <c r="I2813">
        <v>941351305216</v>
      </c>
      <c r="J2813">
        <v>1301.3630000000001</v>
      </c>
    </row>
    <row r="2814" spans="1:10" x14ac:dyDescent="0.45">
      <c r="A2814" t="s">
        <v>467</v>
      </c>
      <c r="B2814" t="s">
        <v>468</v>
      </c>
      <c r="C2814">
        <v>2012</v>
      </c>
      <c r="D2814">
        <v>2.2160000000000002</v>
      </c>
      <c r="E2814">
        <v>7.54</v>
      </c>
      <c r="F2814">
        <v>2.42</v>
      </c>
      <c r="G2814">
        <v>1.5</v>
      </c>
      <c r="H2814">
        <v>6926634</v>
      </c>
      <c r="I2814">
        <v>8791743488</v>
      </c>
      <c r="J2814">
        <v>9.4250000000000007</v>
      </c>
    </row>
    <row r="2815" spans="1:10" x14ac:dyDescent="0.45">
      <c r="A2815" t="s">
        <v>469</v>
      </c>
      <c r="B2815" t="s">
        <v>470</v>
      </c>
      <c r="C2815">
        <v>2012</v>
      </c>
      <c r="D2815">
        <v>0.106</v>
      </c>
      <c r="E2815">
        <v>0.25</v>
      </c>
      <c r="F2815">
        <v>0.09</v>
      </c>
      <c r="G2815">
        <v>0.05</v>
      </c>
      <c r="H2815">
        <v>107517</v>
      </c>
      <c r="J2815">
        <v>0.51500000000000001</v>
      </c>
    </row>
    <row r="2816" spans="1:10" x14ac:dyDescent="0.45">
      <c r="A2816" t="s">
        <v>471</v>
      </c>
      <c r="B2816" t="s">
        <v>472</v>
      </c>
      <c r="C2816">
        <v>2012</v>
      </c>
      <c r="D2816">
        <v>46.176000000000002</v>
      </c>
      <c r="E2816">
        <v>32.94</v>
      </c>
      <c r="F2816">
        <v>8.98</v>
      </c>
      <c r="G2816">
        <v>0.41</v>
      </c>
      <c r="H2816">
        <v>1430379</v>
      </c>
      <c r="I2816">
        <v>36978462720</v>
      </c>
      <c r="J2816">
        <v>226.102</v>
      </c>
    </row>
    <row r="2817" spans="1:10" x14ac:dyDescent="0.45">
      <c r="A2817" t="s">
        <v>473</v>
      </c>
      <c r="B2817" t="s">
        <v>474</v>
      </c>
      <c r="C2817">
        <v>2012</v>
      </c>
      <c r="D2817">
        <v>28.456</v>
      </c>
      <c r="E2817">
        <v>44.51</v>
      </c>
      <c r="F2817">
        <v>7.47</v>
      </c>
      <c r="G2817">
        <v>3.35</v>
      </c>
      <c r="H2817">
        <v>11174384</v>
      </c>
      <c r="I2817">
        <v>115304644608</v>
      </c>
      <c r="J2817">
        <v>93.105999999999995</v>
      </c>
    </row>
    <row r="2818" spans="1:10" x14ac:dyDescent="0.45">
      <c r="A2818" t="s">
        <v>475</v>
      </c>
      <c r="B2818" t="s">
        <v>476</v>
      </c>
      <c r="C2818">
        <v>2012</v>
      </c>
      <c r="D2818">
        <v>356.10700000000003</v>
      </c>
      <c r="E2818">
        <v>349.84</v>
      </c>
      <c r="F2818">
        <v>45.46</v>
      </c>
      <c r="G2818">
        <v>28.31</v>
      </c>
      <c r="H2818">
        <v>75277440</v>
      </c>
      <c r="I2818">
        <v>1441915600896</v>
      </c>
      <c r="J2818">
        <v>1429.3920000000001</v>
      </c>
    </row>
    <row r="2819" spans="1:10" x14ac:dyDescent="0.45">
      <c r="A2819" t="s">
        <v>477</v>
      </c>
      <c r="B2819" t="s">
        <v>478</v>
      </c>
      <c r="C2819">
        <v>2012</v>
      </c>
      <c r="D2819">
        <v>66.938999999999993</v>
      </c>
      <c r="E2819">
        <v>190.72</v>
      </c>
      <c r="F2819">
        <v>118.01</v>
      </c>
      <c r="G2819">
        <v>5.55</v>
      </c>
      <c r="H2819">
        <v>5458688</v>
      </c>
      <c r="I2819">
        <v>91657732096</v>
      </c>
      <c r="J2819">
        <v>301.96600000000001</v>
      </c>
    </row>
    <row r="2820" spans="1:10" x14ac:dyDescent="0.45">
      <c r="A2820" t="s">
        <v>479</v>
      </c>
      <c r="B2820" t="s">
        <v>480</v>
      </c>
      <c r="C2820">
        <v>2012</v>
      </c>
      <c r="D2820">
        <v>0.28199999999999997</v>
      </c>
      <c r="H2820">
        <v>32105</v>
      </c>
      <c r="J2820">
        <v>0.76400000000000001</v>
      </c>
    </row>
    <row r="2821" spans="1:10" x14ac:dyDescent="0.45">
      <c r="A2821" t="s">
        <v>481</v>
      </c>
      <c r="B2821" t="s">
        <v>482</v>
      </c>
      <c r="C2821">
        <v>2012</v>
      </c>
      <c r="D2821">
        <v>1.0999999999999999E-2</v>
      </c>
      <c r="E2821">
        <v>0.02</v>
      </c>
      <c r="F2821">
        <v>0.01</v>
      </c>
      <c r="G2821">
        <v>0</v>
      </c>
      <c r="H2821">
        <v>10876</v>
      </c>
      <c r="J2821">
        <v>0</v>
      </c>
    </row>
    <row r="2822" spans="1:10" x14ac:dyDescent="0.45">
      <c r="A2822" t="s">
        <v>483</v>
      </c>
      <c r="B2822" t="s">
        <v>484</v>
      </c>
      <c r="C2822">
        <v>2012</v>
      </c>
      <c r="D2822">
        <v>3.6269999999999998</v>
      </c>
      <c r="E2822">
        <v>47.22</v>
      </c>
      <c r="F2822">
        <v>18.079999999999998</v>
      </c>
      <c r="G2822">
        <v>11.02</v>
      </c>
      <c r="H2822">
        <v>34273296</v>
      </c>
      <c r="I2822">
        <v>64257404928</v>
      </c>
      <c r="J2822">
        <v>19.798999999999999</v>
      </c>
    </row>
    <row r="2823" spans="1:10" x14ac:dyDescent="0.45">
      <c r="A2823" t="s">
        <v>485</v>
      </c>
      <c r="B2823" t="s">
        <v>486</v>
      </c>
      <c r="C2823">
        <v>2012</v>
      </c>
      <c r="D2823">
        <v>304.42399999999998</v>
      </c>
      <c r="E2823">
        <v>332.64</v>
      </c>
      <c r="F2823">
        <v>36.6</v>
      </c>
      <c r="G2823">
        <v>23.39</v>
      </c>
      <c r="H2823">
        <v>45406228</v>
      </c>
      <c r="I2823">
        <v>472338530304</v>
      </c>
      <c r="J2823">
        <v>1442.989</v>
      </c>
    </row>
    <row r="2824" spans="1:10" x14ac:dyDescent="0.45">
      <c r="A2824" t="s">
        <v>487</v>
      </c>
      <c r="B2824" t="s">
        <v>488</v>
      </c>
      <c r="C2824">
        <v>2012</v>
      </c>
      <c r="D2824">
        <v>207.392</v>
      </c>
      <c r="E2824">
        <v>226.42</v>
      </c>
      <c r="F2824">
        <v>47.04</v>
      </c>
      <c r="G2824">
        <v>1.62</v>
      </c>
      <c r="H2824">
        <v>8664976</v>
      </c>
      <c r="I2824">
        <v>623215050752</v>
      </c>
      <c r="J2824">
        <v>1074.0999999999999</v>
      </c>
    </row>
    <row r="2825" spans="1:10" x14ac:dyDescent="0.45">
      <c r="A2825" t="s">
        <v>489</v>
      </c>
      <c r="B2825" t="s">
        <v>490</v>
      </c>
      <c r="C2825">
        <v>2012</v>
      </c>
      <c r="D2825">
        <v>487.47699999999998</v>
      </c>
      <c r="E2825">
        <v>585.42999999999995</v>
      </c>
      <c r="F2825">
        <v>58.3</v>
      </c>
      <c r="G2825">
        <v>28.5</v>
      </c>
      <c r="H2825">
        <v>63808728</v>
      </c>
      <c r="I2825">
        <v>2250912301056</v>
      </c>
      <c r="J2825">
        <v>2379.6129999999998</v>
      </c>
    </row>
    <row r="2826" spans="1:10" x14ac:dyDescent="0.45">
      <c r="A2826" t="s">
        <v>491</v>
      </c>
      <c r="B2826" t="s">
        <v>492</v>
      </c>
      <c r="C2826">
        <v>2012</v>
      </c>
      <c r="D2826">
        <v>5344.0860000000002</v>
      </c>
      <c r="E2826">
        <v>5628.8</v>
      </c>
      <c r="F2826">
        <v>671.09</v>
      </c>
      <c r="G2826">
        <v>256.02999999999997</v>
      </c>
      <c r="H2826">
        <v>316651328</v>
      </c>
      <c r="I2826">
        <v>15849635184640</v>
      </c>
      <c r="J2826">
        <v>25047.863000000001</v>
      </c>
    </row>
    <row r="2827" spans="1:10" x14ac:dyDescent="0.45">
      <c r="B2827" t="s">
        <v>575</v>
      </c>
      <c r="C2827">
        <v>2012</v>
      </c>
      <c r="D2827">
        <v>15195.093000000001</v>
      </c>
      <c r="E2827">
        <v>18811.330000000002</v>
      </c>
      <c r="F2827">
        <v>3462.95</v>
      </c>
      <c r="G2827">
        <v>1055.1500000000001</v>
      </c>
      <c r="H2827">
        <v>2402146692</v>
      </c>
      <c r="J2827">
        <v>56622.012000000002</v>
      </c>
    </row>
    <row r="2828" spans="1:10" x14ac:dyDescent="0.45">
      <c r="A2828" t="s">
        <v>493</v>
      </c>
      <c r="B2828" t="s">
        <v>494</v>
      </c>
      <c r="C2828">
        <v>2012</v>
      </c>
      <c r="D2828">
        <v>8.5920000000000005</v>
      </c>
      <c r="E2828">
        <v>31.57</v>
      </c>
      <c r="F2828">
        <v>21.06</v>
      </c>
      <c r="G2828">
        <v>8.27</v>
      </c>
      <c r="H2828">
        <v>3371134</v>
      </c>
      <c r="I2828">
        <v>59760861184</v>
      </c>
      <c r="J2828">
        <v>60.14</v>
      </c>
    </row>
    <row r="2829" spans="1:10" x14ac:dyDescent="0.45">
      <c r="A2829" t="s">
        <v>495</v>
      </c>
      <c r="B2829" t="s">
        <v>496</v>
      </c>
      <c r="C2829">
        <v>2012</v>
      </c>
      <c r="D2829">
        <v>118.855</v>
      </c>
      <c r="E2829">
        <v>174.19</v>
      </c>
      <c r="F2829">
        <v>49.34</v>
      </c>
      <c r="G2829">
        <v>13.81</v>
      </c>
      <c r="H2829">
        <v>29503058</v>
      </c>
      <c r="I2829">
        <v>225107476480</v>
      </c>
      <c r="J2829">
        <v>543.06200000000001</v>
      </c>
    </row>
    <row r="2830" spans="1:10" x14ac:dyDescent="0.45">
      <c r="A2830" t="s">
        <v>497</v>
      </c>
      <c r="B2830" t="s">
        <v>498</v>
      </c>
      <c r="C2830">
        <v>2012</v>
      </c>
      <c r="D2830">
        <v>0.11700000000000001</v>
      </c>
      <c r="E2830">
        <v>0.73</v>
      </c>
      <c r="F2830">
        <v>0.47</v>
      </c>
      <c r="G2830">
        <v>0.14000000000000001</v>
      </c>
      <c r="H2830">
        <v>257329</v>
      </c>
      <c r="J2830">
        <v>0.65900000000000003</v>
      </c>
    </row>
    <row r="2831" spans="1:10" x14ac:dyDescent="0.45">
      <c r="A2831" t="s">
        <v>577</v>
      </c>
      <c r="B2831" t="s">
        <v>576</v>
      </c>
      <c r="C2831">
        <v>2012</v>
      </c>
    </row>
    <row r="2832" spans="1:10" x14ac:dyDescent="0.45">
      <c r="A2832" t="s">
        <v>499</v>
      </c>
      <c r="B2832" t="s">
        <v>500</v>
      </c>
      <c r="C2832">
        <v>2012</v>
      </c>
      <c r="D2832">
        <v>175.72</v>
      </c>
      <c r="E2832">
        <v>549.73</v>
      </c>
      <c r="F2832">
        <v>239.03</v>
      </c>
      <c r="G2832">
        <v>14.1</v>
      </c>
      <c r="H2832">
        <v>29470428</v>
      </c>
      <c r="I2832">
        <v>533462253568</v>
      </c>
      <c r="J2832">
        <v>1015.111</v>
      </c>
    </row>
    <row r="2833" spans="1:10" x14ac:dyDescent="0.45">
      <c r="A2833" t="s">
        <v>501</v>
      </c>
      <c r="B2833" t="s">
        <v>502</v>
      </c>
      <c r="C2833">
        <v>2012</v>
      </c>
      <c r="D2833">
        <v>144.27699999999999</v>
      </c>
      <c r="E2833">
        <v>240.34</v>
      </c>
      <c r="F2833">
        <v>84</v>
      </c>
      <c r="G2833">
        <v>21.9</v>
      </c>
      <c r="H2833">
        <v>89301328</v>
      </c>
      <c r="I2833">
        <v>456298921984</v>
      </c>
      <c r="J2833">
        <v>624.29200000000003</v>
      </c>
    </row>
    <row r="2834" spans="1:10" x14ac:dyDescent="0.45">
      <c r="A2834" t="s">
        <v>578</v>
      </c>
      <c r="B2834" t="s">
        <v>503</v>
      </c>
      <c r="C2834">
        <v>2012</v>
      </c>
      <c r="D2834">
        <v>2.5999999999999999E-2</v>
      </c>
      <c r="H2834">
        <v>12696</v>
      </c>
    </row>
    <row r="2835" spans="1:10" x14ac:dyDescent="0.45">
      <c r="B2835" t="s">
        <v>504</v>
      </c>
      <c r="C2835">
        <v>2012</v>
      </c>
      <c r="D2835">
        <v>34935.453000000001</v>
      </c>
      <c r="E2835">
        <v>45800.171999999999</v>
      </c>
      <c r="F2835">
        <v>8226.4500000000007</v>
      </c>
      <c r="G2835">
        <v>2936</v>
      </c>
      <c r="H2835">
        <v>7161697792</v>
      </c>
      <c r="J2835">
        <v>146655.70300000001</v>
      </c>
    </row>
    <row r="2836" spans="1:10" x14ac:dyDescent="0.45">
      <c r="A2836" t="s">
        <v>505</v>
      </c>
      <c r="B2836" t="s">
        <v>506</v>
      </c>
      <c r="C2836">
        <v>2012</v>
      </c>
      <c r="D2836">
        <v>20.356000000000002</v>
      </c>
      <c r="E2836">
        <v>40.549999999999997</v>
      </c>
      <c r="F2836">
        <v>15.84</v>
      </c>
      <c r="G2836">
        <v>3.43</v>
      </c>
      <c r="H2836">
        <v>26223390</v>
      </c>
      <c r="I2836">
        <v>105793486848</v>
      </c>
      <c r="J2836">
        <v>72.614000000000004</v>
      </c>
    </row>
    <row r="2837" spans="1:10" x14ac:dyDescent="0.45">
      <c r="A2837" t="s">
        <v>507</v>
      </c>
      <c r="B2837" t="s">
        <v>508</v>
      </c>
      <c r="C2837">
        <v>2012</v>
      </c>
      <c r="D2837">
        <v>4.1660000000000004</v>
      </c>
      <c r="E2837">
        <v>88.3</v>
      </c>
      <c r="F2837">
        <v>26.05</v>
      </c>
      <c r="G2837">
        <v>24.34</v>
      </c>
      <c r="H2837">
        <v>14744662</v>
      </c>
      <c r="I2837">
        <v>48567369728</v>
      </c>
      <c r="J2837">
        <v>45.954999999999998</v>
      </c>
    </row>
    <row r="2838" spans="1:10" x14ac:dyDescent="0.45">
      <c r="A2838" t="s">
        <v>509</v>
      </c>
      <c r="B2838" t="s">
        <v>510</v>
      </c>
      <c r="C2838">
        <v>2012</v>
      </c>
      <c r="D2838">
        <v>11.254</v>
      </c>
      <c r="E2838">
        <v>42.23</v>
      </c>
      <c r="F2838">
        <v>12.59</v>
      </c>
      <c r="G2838">
        <v>5.94</v>
      </c>
      <c r="H2838">
        <v>13265331</v>
      </c>
      <c r="I2838">
        <v>20909967360</v>
      </c>
      <c r="J2838">
        <v>54.48</v>
      </c>
    </row>
    <row r="2839" spans="1:10" x14ac:dyDescent="0.45">
      <c r="A2839" t="s">
        <v>58</v>
      </c>
      <c r="B2839" t="s">
        <v>59</v>
      </c>
      <c r="C2839">
        <v>2011</v>
      </c>
      <c r="D2839">
        <v>11.837999999999999</v>
      </c>
      <c r="E2839">
        <v>32.200000000000003</v>
      </c>
      <c r="F2839">
        <v>15.5</v>
      </c>
      <c r="G2839">
        <v>4.68</v>
      </c>
      <c r="H2839">
        <v>29249156</v>
      </c>
      <c r="I2839">
        <v>53326336000</v>
      </c>
      <c r="J2839">
        <v>42.005000000000003</v>
      </c>
    </row>
    <row r="2840" spans="1:10" x14ac:dyDescent="0.45">
      <c r="B2840" t="s">
        <v>60</v>
      </c>
      <c r="C2840">
        <v>2011</v>
      </c>
      <c r="D2840">
        <v>1255.0840000000001</v>
      </c>
      <c r="E2840">
        <v>4039.16</v>
      </c>
      <c r="F2840">
        <v>1095.69</v>
      </c>
      <c r="G2840">
        <v>553.4</v>
      </c>
      <c r="H2840">
        <v>1082676070</v>
      </c>
      <c r="J2840">
        <v>4486.32</v>
      </c>
    </row>
    <row r="2841" spans="1:10" x14ac:dyDescent="0.45">
      <c r="B2841" t="s">
        <v>549</v>
      </c>
      <c r="C2841">
        <v>2011</v>
      </c>
      <c r="D2841">
        <v>1255.0730000000001</v>
      </c>
    </row>
    <row r="2842" spans="1:10" x14ac:dyDescent="0.45">
      <c r="A2842" t="s">
        <v>61</v>
      </c>
      <c r="B2842" t="s">
        <v>62</v>
      </c>
      <c r="C2842">
        <v>2011</v>
      </c>
      <c r="D2842">
        <v>5.3150000000000004</v>
      </c>
      <c r="E2842">
        <v>8.77</v>
      </c>
      <c r="F2842">
        <v>3.02</v>
      </c>
      <c r="G2842">
        <v>1.1599999999999999</v>
      </c>
      <c r="H2842">
        <v>2900660</v>
      </c>
      <c r="I2842">
        <v>28452651008</v>
      </c>
      <c r="J2842">
        <v>31.486000000000001</v>
      </c>
    </row>
    <row r="2843" spans="1:10" x14ac:dyDescent="0.45">
      <c r="A2843" t="s">
        <v>63</v>
      </c>
      <c r="B2843" t="s">
        <v>64</v>
      </c>
      <c r="C2843">
        <v>2011</v>
      </c>
      <c r="D2843">
        <v>125.095</v>
      </c>
      <c r="E2843">
        <v>215.86</v>
      </c>
      <c r="F2843">
        <v>81.98</v>
      </c>
      <c r="G2843">
        <v>9.4</v>
      </c>
      <c r="H2843">
        <v>36543548</v>
      </c>
      <c r="I2843">
        <v>482034778112</v>
      </c>
      <c r="J2843">
        <v>464.488</v>
      </c>
    </row>
    <row r="2844" spans="1:10" x14ac:dyDescent="0.45">
      <c r="A2844" t="s">
        <v>65</v>
      </c>
      <c r="B2844" t="s">
        <v>66</v>
      </c>
      <c r="C2844">
        <v>2011</v>
      </c>
      <c r="D2844">
        <v>0.49099999999999999</v>
      </c>
      <c r="E2844">
        <v>0.6</v>
      </c>
      <c r="F2844">
        <v>0.05</v>
      </c>
      <c r="G2844">
        <v>0</v>
      </c>
      <c r="H2844">
        <v>70587</v>
      </c>
    </row>
    <row r="2845" spans="1:10" x14ac:dyDescent="0.45">
      <c r="A2845" t="s">
        <v>67</v>
      </c>
      <c r="B2845" t="s">
        <v>68</v>
      </c>
      <c r="C2845">
        <v>2011</v>
      </c>
      <c r="D2845">
        <v>23.396999999999998</v>
      </c>
      <c r="E2845">
        <v>130.99</v>
      </c>
      <c r="F2845">
        <v>45.1</v>
      </c>
      <c r="G2845">
        <v>26.32</v>
      </c>
      <c r="H2845">
        <v>24259120</v>
      </c>
      <c r="I2845">
        <v>140474318848</v>
      </c>
      <c r="J2845">
        <v>87.198999999999998</v>
      </c>
    </row>
    <row r="2846" spans="1:10" x14ac:dyDescent="0.45">
      <c r="A2846" t="s">
        <v>69</v>
      </c>
      <c r="B2846" t="s">
        <v>70</v>
      </c>
      <c r="C2846">
        <v>2011</v>
      </c>
      <c r="D2846">
        <v>0.125</v>
      </c>
      <c r="H2846">
        <v>13363</v>
      </c>
    </row>
    <row r="2847" spans="1:10" x14ac:dyDescent="0.45">
      <c r="A2847" t="s">
        <v>71</v>
      </c>
      <c r="B2847" t="s">
        <v>72</v>
      </c>
      <c r="C2847">
        <v>2011</v>
      </c>
      <c r="J2847">
        <v>6.7000000000000004E-2</v>
      </c>
    </row>
    <row r="2848" spans="1:10" x14ac:dyDescent="0.45">
      <c r="A2848" t="s">
        <v>73</v>
      </c>
      <c r="B2848" t="s">
        <v>74</v>
      </c>
      <c r="C2848">
        <v>2011</v>
      </c>
      <c r="D2848">
        <v>0.54600000000000004</v>
      </c>
      <c r="E2848">
        <v>1.01</v>
      </c>
      <c r="F2848">
        <v>0.19</v>
      </c>
      <c r="G2848">
        <v>0.01</v>
      </c>
      <c r="H2848">
        <v>86749</v>
      </c>
      <c r="J2848">
        <v>2.8290000000000002</v>
      </c>
    </row>
    <row r="2849" spans="1:10" x14ac:dyDescent="0.45">
      <c r="A2849" t="s">
        <v>75</v>
      </c>
      <c r="B2849" t="s">
        <v>76</v>
      </c>
      <c r="C2849">
        <v>2011</v>
      </c>
      <c r="D2849">
        <v>189.67599999999999</v>
      </c>
      <c r="E2849">
        <v>420.98</v>
      </c>
      <c r="F2849">
        <v>118.46</v>
      </c>
      <c r="G2849">
        <v>42.29</v>
      </c>
      <c r="H2849">
        <v>41520736</v>
      </c>
      <c r="I2849">
        <v>835970465792</v>
      </c>
      <c r="J2849">
        <v>909.09100000000001</v>
      </c>
    </row>
    <row r="2850" spans="1:10" x14ac:dyDescent="0.45">
      <c r="A2850" t="s">
        <v>77</v>
      </c>
      <c r="B2850" t="s">
        <v>78</v>
      </c>
      <c r="C2850">
        <v>2011</v>
      </c>
      <c r="D2850">
        <v>4.9690000000000003</v>
      </c>
      <c r="E2850">
        <v>8.1300000000000008</v>
      </c>
      <c r="F2850">
        <v>2.21</v>
      </c>
      <c r="G2850">
        <v>0.8</v>
      </c>
      <c r="H2850">
        <v>2928984</v>
      </c>
      <c r="I2850">
        <v>24860479488</v>
      </c>
      <c r="J2850">
        <v>41.414999999999999</v>
      </c>
    </row>
    <row r="2851" spans="1:10" x14ac:dyDescent="0.45">
      <c r="A2851" t="s">
        <v>79</v>
      </c>
      <c r="B2851" t="s">
        <v>80</v>
      </c>
      <c r="C2851">
        <v>2011</v>
      </c>
      <c r="D2851">
        <v>2.4990000000000001</v>
      </c>
      <c r="H2851">
        <v>101304</v>
      </c>
      <c r="J2851">
        <v>4.2619999999999996</v>
      </c>
    </row>
    <row r="2852" spans="1:10" x14ac:dyDescent="0.45">
      <c r="B2852" t="s">
        <v>81</v>
      </c>
      <c r="C2852">
        <v>2011</v>
      </c>
      <c r="D2852">
        <v>17715.629000000001</v>
      </c>
      <c r="E2852">
        <v>22012.188999999998</v>
      </c>
      <c r="F2852">
        <v>3688.21</v>
      </c>
      <c r="G2852">
        <v>1176.03</v>
      </c>
      <c r="H2852">
        <v>4268479060</v>
      </c>
      <c r="J2852">
        <v>67407.108999999997</v>
      </c>
    </row>
    <row r="2853" spans="1:10" x14ac:dyDescent="0.45">
      <c r="B2853" t="s">
        <v>550</v>
      </c>
      <c r="C2853">
        <v>2011</v>
      </c>
      <c r="D2853">
        <v>15540.582</v>
      </c>
    </row>
    <row r="2854" spans="1:10" x14ac:dyDescent="0.45">
      <c r="B2854" t="s">
        <v>551</v>
      </c>
      <c r="C2854">
        <v>2011</v>
      </c>
      <c r="D2854">
        <v>6418.5060000000003</v>
      </c>
    </row>
    <row r="2855" spans="1:10" x14ac:dyDescent="0.45">
      <c r="A2855" t="s">
        <v>82</v>
      </c>
      <c r="B2855" t="s">
        <v>83</v>
      </c>
      <c r="C2855">
        <v>2011</v>
      </c>
      <c r="D2855">
        <v>404.25700000000001</v>
      </c>
      <c r="E2855">
        <v>661.98</v>
      </c>
      <c r="F2855">
        <v>178.12</v>
      </c>
      <c r="G2855">
        <v>107.79</v>
      </c>
      <c r="H2855">
        <v>22357032</v>
      </c>
      <c r="I2855">
        <v>1026035417088</v>
      </c>
      <c r="J2855">
        <v>1558.6020000000001</v>
      </c>
    </row>
    <row r="2856" spans="1:10" x14ac:dyDescent="0.45">
      <c r="A2856" t="s">
        <v>84</v>
      </c>
      <c r="B2856" t="s">
        <v>85</v>
      </c>
      <c r="C2856">
        <v>2011</v>
      </c>
      <c r="D2856">
        <v>69.909000000000006</v>
      </c>
      <c r="E2856">
        <v>74.86</v>
      </c>
      <c r="F2856">
        <v>7.92</v>
      </c>
      <c r="G2856">
        <v>3.98</v>
      </c>
      <c r="H2856">
        <v>8391201</v>
      </c>
      <c r="I2856">
        <v>349843128320</v>
      </c>
      <c r="J2856">
        <v>396.06900000000002</v>
      </c>
    </row>
    <row r="2857" spans="1:10" x14ac:dyDescent="0.45">
      <c r="A2857" t="s">
        <v>86</v>
      </c>
      <c r="B2857" t="s">
        <v>87</v>
      </c>
      <c r="C2857">
        <v>2011</v>
      </c>
      <c r="D2857">
        <v>30.21</v>
      </c>
      <c r="E2857">
        <v>43.94</v>
      </c>
      <c r="F2857">
        <v>15.69</v>
      </c>
      <c r="G2857">
        <v>3.46</v>
      </c>
      <c r="H2857">
        <v>9359018</v>
      </c>
      <c r="I2857">
        <v>145979441152</v>
      </c>
      <c r="J2857">
        <v>146.59700000000001</v>
      </c>
    </row>
    <row r="2858" spans="1:10" x14ac:dyDescent="0.45">
      <c r="A2858" t="s">
        <v>88</v>
      </c>
      <c r="B2858" t="s">
        <v>89</v>
      </c>
      <c r="C2858">
        <v>2011</v>
      </c>
      <c r="D2858">
        <v>2.1139999999999999</v>
      </c>
      <c r="E2858">
        <v>2.54</v>
      </c>
      <c r="F2858">
        <v>0.23</v>
      </c>
      <c r="G2858">
        <v>0.06</v>
      </c>
      <c r="H2858">
        <v>377956</v>
      </c>
      <c r="J2858">
        <v>11.71</v>
      </c>
    </row>
    <row r="2859" spans="1:10" x14ac:dyDescent="0.45">
      <c r="A2859" t="s">
        <v>90</v>
      </c>
      <c r="B2859" t="s">
        <v>91</v>
      </c>
      <c r="C2859">
        <v>2011</v>
      </c>
      <c r="D2859">
        <v>28.468</v>
      </c>
      <c r="E2859">
        <v>41.6</v>
      </c>
      <c r="F2859">
        <v>14.01</v>
      </c>
      <c r="G2859">
        <v>0.12</v>
      </c>
      <c r="H2859">
        <v>1212086</v>
      </c>
      <c r="I2859">
        <v>46914961408</v>
      </c>
      <c r="J2859">
        <v>170.41499999999999</v>
      </c>
    </row>
    <row r="2860" spans="1:10" x14ac:dyDescent="0.45">
      <c r="A2860" t="s">
        <v>92</v>
      </c>
      <c r="B2860" t="s">
        <v>93</v>
      </c>
      <c r="C2860">
        <v>2011</v>
      </c>
      <c r="D2860">
        <v>56.555999999999997</v>
      </c>
      <c r="E2860">
        <v>182.03</v>
      </c>
      <c r="F2860">
        <v>83.41</v>
      </c>
      <c r="G2860">
        <v>25.53</v>
      </c>
      <c r="H2860">
        <v>150211008</v>
      </c>
      <c r="I2860">
        <v>431620194304</v>
      </c>
      <c r="J2860">
        <v>271.33999999999997</v>
      </c>
    </row>
    <row r="2861" spans="1:10" x14ac:dyDescent="0.45">
      <c r="A2861" t="s">
        <v>94</v>
      </c>
      <c r="B2861" t="s">
        <v>95</v>
      </c>
      <c r="C2861">
        <v>2011</v>
      </c>
      <c r="D2861">
        <v>1.9419999999999999</v>
      </c>
      <c r="E2861">
        <v>3.93</v>
      </c>
      <c r="F2861">
        <v>2.2999999999999998</v>
      </c>
      <c r="G2861">
        <v>0.04</v>
      </c>
      <c r="H2861">
        <v>275501</v>
      </c>
      <c r="I2861">
        <v>3406690048</v>
      </c>
      <c r="J2861">
        <v>7.7380000000000004</v>
      </c>
    </row>
    <row r="2862" spans="1:10" x14ac:dyDescent="0.45">
      <c r="A2862" t="s">
        <v>96</v>
      </c>
      <c r="B2862" t="s">
        <v>97</v>
      </c>
      <c r="C2862">
        <v>2011</v>
      </c>
      <c r="D2862">
        <v>61.308</v>
      </c>
      <c r="E2862">
        <v>95.15</v>
      </c>
      <c r="F2862">
        <v>15.99</v>
      </c>
      <c r="G2862">
        <v>16.93</v>
      </c>
      <c r="H2862">
        <v>9706983</v>
      </c>
      <c r="I2862">
        <v>173124534272</v>
      </c>
      <c r="J2862">
        <v>300.733</v>
      </c>
    </row>
    <row r="2863" spans="1:10" x14ac:dyDescent="0.45">
      <c r="A2863" t="s">
        <v>98</v>
      </c>
      <c r="B2863" t="s">
        <v>99</v>
      </c>
      <c r="C2863">
        <v>2011</v>
      </c>
      <c r="D2863">
        <v>105.069</v>
      </c>
      <c r="E2863">
        <v>110.83</v>
      </c>
      <c r="F2863">
        <v>8.99</v>
      </c>
      <c r="G2863">
        <v>4.95</v>
      </c>
      <c r="H2863">
        <v>10955742</v>
      </c>
      <c r="I2863">
        <v>420970561536</v>
      </c>
      <c r="J2863">
        <v>713.59199999999998</v>
      </c>
    </row>
    <row r="2864" spans="1:10" x14ac:dyDescent="0.45">
      <c r="A2864" t="s">
        <v>100</v>
      </c>
      <c r="B2864" t="s">
        <v>101</v>
      </c>
      <c r="C2864">
        <v>2011</v>
      </c>
      <c r="D2864">
        <v>0.55300000000000005</v>
      </c>
      <c r="E2864">
        <v>7.15</v>
      </c>
      <c r="F2864">
        <v>0.72</v>
      </c>
      <c r="G2864">
        <v>0.35</v>
      </c>
      <c r="H2864">
        <v>329546</v>
      </c>
      <c r="J2864">
        <v>2.948</v>
      </c>
    </row>
    <row r="2865" spans="1:10" x14ac:dyDescent="0.45">
      <c r="A2865" t="s">
        <v>102</v>
      </c>
      <c r="B2865" t="s">
        <v>103</v>
      </c>
      <c r="C2865">
        <v>2011</v>
      </c>
      <c r="D2865">
        <v>4.4800000000000004</v>
      </c>
      <c r="E2865">
        <v>21.3</v>
      </c>
      <c r="F2865">
        <v>3.26</v>
      </c>
      <c r="G2865">
        <v>2.23</v>
      </c>
      <c r="H2865">
        <v>9726385</v>
      </c>
      <c r="I2865">
        <v>17416239104</v>
      </c>
      <c r="J2865">
        <v>20.145</v>
      </c>
    </row>
    <row r="2866" spans="1:10" x14ac:dyDescent="0.45">
      <c r="A2866" t="s">
        <v>104</v>
      </c>
      <c r="B2866" t="s">
        <v>105</v>
      </c>
      <c r="C2866">
        <v>2011</v>
      </c>
      <c r="D2866">
        <v>0.443</v>
      </c>
      <c r="H2866">
        <v>63554</v>
      </c>
      <c r="J2866">
        <v>2.105</v>
      </c>
    </row>
    <row r="2867" spans="1:10" x14ac:dyDescent="0.45">
      <c r="A2867" t="s">
        <v>106</v>
      </c>
      <c r="B2867" t="s">
        <v>107</v>
      </c>
      <c r="C2867">
        <v>2011</v>
      </c>
      <c r="D2867">
        <v>0.73199999999999998</v>
      </c>
      <c r="E2867">
        <v>0.12</v>
      </c>
      <c r="F2867">
        <v>0.55000000000000004</v>
      </c>
      <c r="G2867">
        <v>0.12</v>
      </c>
      <c r="H2867">
        <v>713338</v>
      </c>
      <c r="J2867">
        <v>16.670000000000002</v>
      </c>
    </row>
    <row r="2868" spans="1:10" x14ac:dyDescent="0.45">
      <c r="A2868" t="s">
        <v>108</v>
      </c>
      <c r="B2868" t="s">
        <v>109</v>
      </c>
      <c r="C2868">
        <v>2011</v>
      </c>
      <c r="D2868">
        <v>15.949</v>
      </c>
      <c r="E2868">
        <v>113.02</v>
      </c>
      <c r="F2868">
        <v>26.06</v>
      </c>
      <c r="G2868">
        <v>11.01</v>
      </c>
      <c r="H2868">
        <v>10396249</v>
      </c>
      <c r="I2868">
        <v>53942697984</v>
      </c>
      <c r="J2868">
        <v>69.828000000000003</v>
      </c>
    </row>
    <row r="2869" spans="1:10" x14ac:dyDescent="0.45">
      <c r="A2869" t="s">
        <v>110</v>
      </c>
      <c r="B2869" t="s">
        <v>111</v>
      </c>
      <c r="C2869">
        <v>2011</v>
      </c>
      <c r="D2869">
        <v>6.9000000000000006E-2</v>
      </c>
      <c r="H2869">
        <v>20897</v>
      </c>
    </row>
    <row r="2870" spans="1:10" x14ac:dyDescent="0.45">
      <c r="A2870" t="s">
        <v>112</v>
      </c>
      <c r="B2870" t="s">
        <v>113</v>
      </c>
      <c r="C2870">
        <v>2011</v>
      </c>
      <c r="D2870">
        <v>23.760999999999999</v>
      </c>
      <c r="E2870">
        <v>25.56</v>
      </c>
      <c r="F2870">
        <v>3.89</v>
      </c>
      <c r="G2870">
        <v>1.35</v>
      </c>
      <c r="H2870">
        <v>3743143</v>
      </c>
      <c r="I2870">
        <v>35666186240</v>
      </c>
      <c r="J2870">
        <v>74.126000000000005</v>
      </c>
    </row>
    <row r="2871" spans="1:10" x14ac:dyDescent="0.45">
      <c r="A2871" t="s">
        <v>114</v>
      </c>
      <c r="B2871" t="s">
        <v>115</v>
      </c>
      <c r="C2871">
        <v>2011</v>
      </c>
      <c r="D2871">
        <v>4.0289999999999999</v>
      </c>
      <c r="E2871">
        <v>66.849999999999994</v>
      </c>
      <c r="F2871">
        <v>11.14</v>
      </c>
      <c r="G2871">
        <v>10.63</v>
      </c>
      <c r="H2871">
        <v>2134043</v>
      </c>
      <c r="I2871">
        <v>27061133312</v>
      </c>
      <c r="J2871">
        <v>19.529</v>
      </c>
    </row>
    <row r="2872" spans="1:10" x14ac:dyDescent="0.45">
      <c r="A2872" t="s">
        <v>116</v>
      </c>
      <c r="B2872" t="s">
        <v>117</v>
      </c>
      <c r="C2872">
        <v>2011</v>
      </c>
      <c r="D2872">
        <v>462.58</v>
      </c>
      <c r="E2872">
        <v>1286.3</v>
      </c>
      <c r="F2872">
        <v>429.81</v>
      </c>
      <c r="G2872">
        <v>168</v>
      </c>
      <c r="H2872">
        <v>198185296</v>
      </c>
      <c r="I2872">
        <v>2965069889536</v>
      </c>
      <c r="J2872">
        <v>3295.79</v>
      </c>
    </row>
    <row r="2873" spans="1:10" x14ac:dyDescent="0.45">
      <c r="A2873" t="s">
        <v>118</v>
      </c>
      <c r="B2873" t="s">
        <v>119</v>
      </c>
      <c r="C2873">
        <v>2011</v>
      </c>
      <c r="D2873">
        <v>0.21299999999999999</v>
      </c>
      <c r="H2873">
        <v>27984</v>
      </c>
      <c r="J2873">
        <v>0.73499999999999999</v>
      </c>
    </row>
    <row r="2874" spans="1:10" x14ac:dyDescent="0.45">
      <c r="A2874" t="s">
        <v>120</v>
      </c>
      <c r="B2874" t="s">
        <v>121</v>
      </c>
      <c r="C2874">
        <v>2011</v>
      </c>
      <c r="D2874">
        <v>9.5549999999999997</v>
      </c>
      <c r="E2874">
        <v>9.82</v>
      </c>
      <c r="F2874">
        <v>1.97</v>
      </c>
      <c r="G2874">
        <v>0.11</v>
      </c>
      <c r="H2874">
        <v>401515</v>
      </c>
      <c r="J2874">
        <v>43.576999999999998</v>
      </c>
    </row>
    <row r="2875" spans="1:10" x14ac:dyDescent="0.45">
      <c r="A2875" t="s">
        <v>122</v>
      </c>
      <c r="B2875" t="s">
        <v>123</v>
      </c>
      <c r="C2875">
        <v>2011</v>
      </c>
      <c r="D2875">
        <v>53.125</v>
      </c>
      <c r="E2875">
        <v>50.75</v>
      </c>
      <c r="F2875">
        <v>8.07</v>
      </c>
      <c r="G2875">
        <v>4.45</v>
      </c>
      <c r="H2875">
        <v>7543128</v>
      </c>
      <c r="I2875">
        <v>113286381568</v>
      </c>
      <c r="J2875">
        <v>224.733</v>
      </c>
    </row>
    <row r="2876" spans="1:10" x14ac:dyDescent="0.45">
      <c r="A2876" t="s">
        <v>124</v>
      </c>
      <c r="B2876" t="s">
        <v>125</v>
      </c>
      <c r="C2876">
        <v>2011</v>
      </c>
      <c r="D2876">
        <v>2.1309999999999998</v>
      </c>
      <c r="E2876">
        <v>29.94</v>
      </c>
      <c r="F2876">
        <v>12.75</v>
      </c>
      <c r="G2876">
        <v>8.6</v>
      </c>
      <c r="H2876">
        <v>16602652</v>
      </c>
      <c r="I2876">
        <v>21589788672</v>
      </c>
      <c r="J2876">
        <v>9.3529999999999998</v>
      </c>
    </row>
    <row r="2877" spans="1:10" x14ac:dyDescent="0.45">
      <c r="A2877" t="s">
        <v>126</v>
      </c>
      <c r="B2877" t="s">
        <v>127</v>
      </c>
      <c r="C2877">
        <v>2011</v>
      </c>
      <c r="D2877">
        <v>0.34100000000000003</v>
      </c>
      <c r="E2877">
        <v>0.97</v>
      </c>
      <c r="F2877">
        <v>1.01</v>
      </c>
      <c r="G2877">
        <v>1.23</v>
      </c>
      <c r="H2877">
        <v>9455737</v>
      </c>
      <c r="I2877">
        <v>6787359744</v>
      </c>
      <c r="J2877">
        <v>2.1429999999999998</v>
      </c>
    </row>
    <row r="2878" spans="1:10" x14ac:dyDescent="0.45">
      <c r="A2878" t="s">
        <v>128</v>
      </c>
      <c r="B2878" t="s">
        <v>129</v>
      </c>
      <c r="C2878">
        <v>2011</v>
      </c>
      <c r="D2878">
        <v>5.2750000000000004</v>
      </c>
      <c r="E2878">
        <v>100.66</v>
      </c>
      <c r="F2878">
        <v>22.14</v>
      </c>
      <c r="G2878">
        <v>7.99</v>
      </c>
      <c r="H2878">
        <v>14573894</v>
      </c>
      <c r="I2878">
        <v>36605583360</v>
      </c>
      <c r="J2878">
        <v>23.667000000000002</v>
      </c>
    </row>
    <row r="2879" spans="1:10" x14ac:dyDescent="0.45">
      <c r="A2879" t="s">
        <v>130</v>
      </c>
      <c r="B2879" t="s">
        <v>131</v>
      </c>
      <c r="C2879">
        <v>2011</v>
      </c>
      <c r="D2879">
        <v>8.1050000000000004</v>
      </c>
      <c r="E2879">
        <v>118.75</v>
      </c>
      <c r="F2879">
        <v>15.03</v>
      </c>
      <c r="G2879">
        <v>62.45</v>
      </c>
      <c r="H2879">
        <v>20448880</v>
      </c>
      <c r="I2879">
        <v>53836398592</v>
      </c>
      <c r="J2879">
        <v>39.491</v>
      </c>
    </row>
    <row r="2880" spans="1:10" x14ac:dyDescent="0.45">
      <c r="A2880" t="s">
        <v>132</v>
      </c>
      <c r="B2880" t="s">
        <v>133</v>
      </c>
      <c r="C2880">
        <v>2011</v>
      </c>
      <c r="D2880">
        <v>565.25400000000002</v>
      </c>
      <c r="E2880">
        <v>843.7</v>
      </c>
      <c r="F2880">
        <v>87.48</v>
      </c>
      <c r="G2880">
        <v>43.21</v>
      </c>
      <c r="H2880">
        <v>34323536</v>
      </c>
      <c r="I2880">
        <v>1455579594752</v>
      </c>
      <c r="J2880">
        <v>3893.982</v>
      </c>
    </row>
    <row r="2881" spans="1:10" x14ac:dyDescent="0.45">
      <c r="A2881" t="s">
        <v>134</v>
      </c>
      <c r="B2881" t="s">
        <v>135</v>
      </c>
      <c r="C2881">
        <v>2011</v>
      </c>
      <c r="D2881">
        <v>0.61599999999999999</v>
      </c>
      <c r="E2881">
        <v>0.66</v>
      </c>
      <c r="F2881">
        <v>0.09</v>
      </c>
      <c r="G2881">
        <v>0.06</v>
      </c>
      <c r="H2881">
        <v>527528</v>
      </c>
      <c r="I2881">
        <v>3248219904</v>
      </c>
      <c r="J2881">
        <v>4.0579999999999998</v>
      </c>
    </row>
    <row r="2882" spans="1:10" x14ac:dyDescent="0.45">
      <c r="A2882" t="s">
        <v>136</v>
      </c>
      <c r="B2882" t="s">
        <v>137</v>
      </c>
      <c r="C2882">
        <v>2011</v>
      </c>
      <c r="D2882">
        <v>0.187</v>
      </c>
      <c r="E2882">
        <v>63.43</v>
      </c>
      <c r="F2882">
        <v>23.61</v>
      </c>
      <c r="G2882">
        <v>25.64</v>
      </c>
      <c r="H2882">
        <v>4732037</v>
      </c>
      <c r="I2882">
        <v>4499550208</v>
      </c>
      <c r="J2882">
        <v>1.323</v>
      </c>
    </row>
    <row r="2883" spans="1:10" x14ac:dyDescent="0.45">
      <c r="B2883" t="s">
        <v>552</v>
      </c>
      <c r="C2883">
        <v>2011</v>
      </c>
      <c r="D2883">
        <v>172.93100000000001</v>
      </c>
    </row>
    <row r="2884" spans="1:10" x14ac:dyDescent="0.45">
      <c r="A2884" t="s">
        <v>138</v>
      </c>
      <c r="B2884" t="s">
        <v>139</v>
      </c>
      <c r="C2884">
        <v>2011</v>
      </c>
      <c r="D2884">
        <v>1.2729999999999999</v>
      </c>
      <c r="E2884">
        <v>84.75</v>
      </c>
      <c r="F2884">
        <v>39.08</v>
      </c>
      <c r="G2884">
        <v>18.45</v>
      </c>
      <c r="H2884">
        <v>12317729</v>
      </c>
      <c r="I2884">
        <v>19903760384</v>
      </c>
      <c r="J2884">
        <v>2.2290000000000001</v>
      </c>
    </row>
    <row r="2885" spans="1:10" x14ac:dyDescent="0.45">
      <c r="A2885" t="s">
        <v>140</v>
      </c>
      <c r="B2885" t="s">
        <v>141</v>
      </c>
      <c r="C2885">
        <v>2011</v>
      </c>
      <c r="D2885">
        <v>78.070999999999998</v>
      </c>
      <c r="E2885">
        <v>17.66</v>
      </c>
      <c r="F2885">
        <v>12.52</v>
      </c>
      <c r="G2885">
        <v>7.78</v>
      </c>
      <c r="H2885">
        <v>17173568</v>
      </c>
      <c r="I2885">
        <v>338634309632</v>
      </c>
      <c r="J2885">
        <v>385.71199999999999</v>
      </c>
    </row>
    <row r="2886" spans="1:10" x14ac:dyDescent="0.45">
      <c r="A2886" t="s">
        <v>142</v>
      </c>
      <c r="B2886" t="s">
        <v>143</v>
      </c>
      <c r="C2886">
        <v>2011</v>
      </c>
      <c r="D2886">
        <v>9532.4089999999997</v>
      </c>
      <c r="E2886">
        <v>10382.27</v>
      </c>
      <c r="F2886">
        <v>1112.8</v>
      </c>
      <c r="G2886">
        <v>497.79</v>
      </c>
      <c r="H2886">
        <v>1357095424</v>
      </c>
      <c r="I2886">
        <v>13673158410240</v>
      </c>
      <c r="J2886">
        <v>31336.535</v>
      </c>
    </row>
    <row r="2887" spans="1:10" x14ac:dyDescent="0.45">
      <c r="A2887" t="s">
        <v>144</v>
      </c>
      <c r="B2887" t="s">
        <v>145</v>
      </c>
      <c r="C2887">
        <v>2011</v>
      </c>
    </row>
    <row r="2888" spans="1:10" x14ac:dyDescent="0.45">
      <c r="A2888" t="s">
        <v>146</v>
      </c>
      <c r="B2888" t="s">
        <v>147</v>
      </c>
      <c r="C2888">
        <v>2011</v>
      </c>
      <c r="D2888">
        <v>76.224000000000004</v>
      </c>
      <c r="E2888">
        <v>222.49</v>
      </c>
      <c r="F2888">
        <v>71.97</v>
      </c>
      <c r="G2888">
        <v>20.98</v>
      </c>
      <c r="H2888">
        <v>45308896</v>
      </c>
      <c r="I2888">
        <v>524200738816</v>
      </c>
      <c r="J2888">
        <v>443.79700000000003</v>
      </c>
    </row>
    <row r="2889" spans="1:10" x14ac:dyDescent="0.45">
      <c r="A2889" t="s">
        <v>148</v>
      </c>
      <c r="B2889" t="s">
        <v>149</v>
      </c>
      <c r="C2889">
        <v>2011</v>
      </c>
      <c r="D2889">
        <v>0.14299999999999999</v>
      </c>
      <c r="E2889">
        <v>0.48</v>
      </c>
      <c r="F2889">
        <v>0.22</v>
      </c>
      <c r="G2889">
        <v>0.05</v>
      </c>
      <c r="H2889">
        <v>670081</v>
      </c>
      <c r="I2889">
        <v>1067838016</v>
      </c>
      <c r="J2889">
        <v>0.63300000000000001</v>
      </c>
    </row>
    <row r="2890" spans="1:10" x14ac:dyDescent="0.45">
      <c r="A2890" t="s">
        <v>150</v>
      </c>
      <c r="B2890" t="s">
        <v>151</v>
      </c>
      <c r="C2890">
        <v>2011</v>
      </c>
      <c r="D2890">
        <v>5.0460000000000003</v>
      </c>
      <c r="E2890">
        <v>26.14</v>
      </c>
      <c r="F2890">
        <v>9.99</v>
      </c>
      <c r="G2890">
        <v>2.06</v>
      </c>
      <c r="H2890">
        <v>4584223</v>
      </c>
      <c r="I2890">
        <v>26249132032</v>
      </c>
      <c r="J2890">
        <v>23.777000000000001</v>
      </c>
    </row>
    <row r="2891" spans="1:10" x14ac:dyDescent="0.45">
      <c r="A2891" t="s">
        <v>152</v>
      </c>
      <c r="B2891" t="s">
        <v>153</v>
      </c>
      <c r="C2891">
        <v>2011</v>
      </c>
      <c r="D2891">
        <v>8.1000000000000003E-2</v>
      </c>
      <c r="E2891">
        <v>0.09</v>
      </c>
      <c r="F2891">
        <v>0.01</v>
      </c>
      <c r="G2891">
        <v>0</v>
      </c>
      <c r="H2891">
        <v>17795</v>
      </c>
      <c r="J2891">
        <v>0.40200000000000002</v>
      </c>
    </row>
    <row r="2892" spans="1:10" x14ac:dyDescent="0.45">
      <c r="A2892" t="s">
        <v>154</v>
      </c>
      <c r="B2892" t="s">
        <v>155</v>
      </c>
      <c r="C2892">
        <v>2011</v>
      </c>
      <c r="D2892">
        <v>7.3109999999999999</v>
      </c>
      <c r="E2892">
        <v>6.61</v>
      </c>
      <c r="F2892">
        <v>4.26</v>
      </c>
      <c r="G2892">
        <v>1.84</v>
      </c>
      <c r="H2892">
        <v>4679927</v>
      </c>
      <c r="I2892">
        <v>56666828800</v>
      </c>
      <c r="J2892">
        <v>54.77</v>
      </c>
    </row>
    <row r="2893" spans="1:10" x14ac:dyDescent="0.45">
      <c r="A2893" t="s">
        <v>156</v>
      </c>
      <c r="B2893" t="s">
        <v>157</v>
      </c>
      <c r="C2893">
        <v>2011</v>
      </c>
      <c r="D2893">
        <v>6.5229999999999997</v>
      </c>
      <c r="E2893">
        <v>44.86</v>
      </c>
      <c r="F2893">
        <v>8.17</v>
      </c>
      <c r="G2893">
        <v>3.07</v>
      </c>
      <c r="H2893">
        <v>21562916</v>
      </c>
      <c r="I2893">
        <v>57054912512</v>
      </c>
      <c r="J2893">
        <v>35.414000000000001</v>
      </c>
    </row>
    <row r="2894" spans="1:10" x14ac:dyDescent="0.45">
      <c r="A2894" t="s">
        <v>158</v>
      </c>
      <c r="B2894" t="s">
        <v>159</v>
      </c>
      <c r="C2894">
        <v>2011</v>
      </c>
      <c r="D2894">
        <v>20.65</v>
      </c>
      <c r="E2894">
        <v>24.38</v>
      </c>
      <c r="F2894">
        <v>3.82</v>
      </c>
      <c r="G2894">
        <v>2.64</v>
      </c>
      <c r="H2894">
        <v>4351838</v>
      </c>
      <c r="I2894">
        <v>80079052800</v>
      </c>
      <c r="J2894">
        <v>94.447999999999993</v>
      </c>
    </row>
    <row r="2895" spans="1:10" x14ac:dyDescent="0.45">
      <c r="A2895" t="s">
        <v>160</v>
      </c>
      <c r="B2895" t="s">
        <v>161</v>
      </c>
      <c r="C2895">
        <v>2011</v>
      </c>
      <c r="D2895">
        <v>29.431000000000001</v>
      </c>
      <c r="E2895">
        <v>30.56</v>
      </c>
      <c r="F2895">
        <v>11.79</v>
      </c>
      <c r="G2895">
        <v>3.58</v>
      </c>
      <c r="H2895">
        <v>11298713</v>
      </c>
      <c r="I2895">
        <v>78036992000</v>
      </c>
      <c r="J2895">
        <v>119.801</v>
      </c>
    </row>
    <row r="2896" spans="1:10" x14ac:dyDescent="0.45">
      <c r="A2896" t="s">
        <v>162</v>
      </c>
      <c r="B2896" t="s">
        <v>163</v>
      </c>
      <c r="C2896">
        <v>2011</v>
      </c>
      <c r="D2896">
        <v>5.173</v>
      </c>
      <c r="H2896">
        <v>161681</v>
      </c>
    </row>
    <row r="2897" spans="1:10" x14ac:dyDescent="0.45">
      <c r="A2897" t="s">
        <v>164</v>
      </c>
      <c r="B2897" t="s">
        <v>165</v>
      </c>
      <c r="C2897">
        <v>2011</v>
      </c>
      <c r="D2897">
        <v>7.7880000000000003</v>
      </c>
      <c r="E2897">
        <v>8.64</v>
      </c>
      <c r="F2897">
        <v>0.69</v>
      </c>
      <c r="G2897">
        <v>0.38</v>
      </c>
      <c r="H2897">
        <v>1145090</v>
      </c>
      <c r="I2897">
        <v>27264894976</v>
      </c>
      <c r="J2897">
        <v>33.725000000000001</v>
      </c>
    </row>
    <row r="2898" spans="1:10" x14ac:dyDescent="0.45">
      <c r="A2898" t="s">
        <v>166</v>
      </c>
      <c r="B2898" t="s">
        <v>167</v>
      </c>
      <c r="C2898">
        <v>2011</v>
      </c>
      <c r="D2898">
        <v>115.202</v>
      </c>
      <c r="E2898">
        <v>128.57</v>
      </c>
      <c r="F2898">
        <v>13.77</v>
      </c>
      <c r="G2898">
        <v>4.74</v>
      </c>
      <c r="H2898">
        <v>10496379</v>
      </c>
      <c r="I2898">
        <v>279860772864</v>
      </c>
      <c r="J2898">
        <v>501.976</v>
      </c>
    </row>
    <row r="2899" spans="1:10" x14ac:dyDescent="0.45">
      <c r="A2899" t="s">
        <v>168</v>
      </c>
      <c r="B2899" t="s">
        <v>169</v>
      </c>
      <c r="C2899">
        <v>2011</v>
      </c>
      <c r="D2899">
        <v>3.0419999999999998</v>
      </c>
      <c r="E2899">
        <v>683.91</v>
      </c>
      <c r="F2899">
        <v>46.88</v>
      </c>
      <c r="G2899">
        <v>31.81</v>
      </c>
      <c r="H2899">
        <v>68654272</v>
      </c>
      <c r="I2899">
        <v>51169099776</v>
      </c>
      <c r="J2899">
        <v>33.243000000000002</v>
      </c>
    </row>
    <row r="2900" spans="1:10" x14ac:dyDescent="0.45">
      <c r="A2900" t="s">
        <v>170</v>
      </c>
      <c r="B2900" t="s">
        <v>171</v>
      </c>
      <c r="C2900">
        <v>2011</v>
      </c>
      <c r="D2900">
        <v>44.237000000000002</v>
      </c>
      <c r="E2900">
        <v>57.51</v>
      </c>
      <c r="F2900">
        <v>9.06</v>
      </c>
      <c r="G2900">
        <v>5.15</v>
      </c>
      <c r="H2900">
        <v>5576016</v>
      </c>
      <c r="I2900">
        <v>242738380800</v>
      </c>
      <c r="J2900">
        <v>214.15299999999999</v>
      </c>
    </row>
    <row r="2901" spans="1:10" x14ac:dyDescent="0.45">
      <c r="A2901" t="s">
        <v>172</v>
      </c>
      <c r="B2901" t="s">
        <v>173</v>
      </c>
      <c r="C2901">
        <v>2011</v>
      </c>
      <c r="D2901">
        <v>0.47299999999999998</v>
      </c>
      <c r="E2901">
        <v>1.38</v>
      </c>
      <c r="F2901">
        <v>0.63</v>
      </c>
      <c r="G2901">
        <v>0.26</v>
      </c>
      <c r="H2901">
        <v>936819</v>
      </c>
      <c r="I2901">
        <v>1960630016</v>
      </c>
      <c r="J2901">
        <v>2.7370000000000001</v>
      </c>
    </row>
    <row r="2902" spans="1:10" x14ac:dyDescent="0.45">
      <c r="A2902" t="s">
        <v>174</v>
      </c>
      <c r="B2902" t="s">
        <v>175</v>
      </c>
      <c r="C2902">
        <v>2011</v>
      </c>
      <c r="D2902">
        <v>0.154</v>
      </c>
      <c r="E2902">
        <v>0.21</v>
      </c>
      <c r="F2902">
        <v>0.04</v>
      </c>
      <c r="G2902">
        <v>0.02</v>
      </c>
      <c r="H2902">
        <v>68758</v>
      </c>
      <c r="I2902">
        <v>652912000</v>
      </c>
      <c r="J2902">
        <v>0.78900000000000003</v>
      </c>
    </row>
    <row r="2903" spans="1:10" x14ac:dyDescent="0.45">
      <c r="A2903" t="s">
        <v>176</v>
      </c>
      <c r="B2903" t="s">
        <v>177</v>
      </c>
      <c r="C2903">
        <v>2011</v>
      </c>
      <c r="D2903">
        <v>21.318000000000001</v>
      </c>
      <c r="E2903">
        <v>31.99</v>
      </c>
      <c r="F2903">
        <v>8.56</v>
      </c>
      <c r="G2903">
        <v>3.02</v>
      </c>
      <c r="H2903">
        <v>9903743</v>
      </c>
      <c r="I2903">
        <v>112432726016</v>
      </c>
      <c r="J2903">
        <v>86.397999999999996</v>
      </c>
    </row>
    <row r="2904" spans="1:10" x14ac:dyDescent="0.45">
      <c r="A2904" t="s">
        <v>465</v>
      </c>
      <c r="B2904" t="s">
        <v>553</v>
      </c>
      <c r="C2904">
        <v>2011</v>
      </c>
      <c r="D2904">
        <v>0.434</v>
      </c>
      <c r="E2904">
        <v>7.39</v>
      </c>
      <c r="F2904">
        <v>6.45</v>
      </c>
      <c r="G2904">
        <v>0.22</v>
      </c>
      <c r="H2904">
        <v>1112985</v>
      </c>
      <c r="J2904">
        <v>1.0649999999999999</v>
      </c>
    </row>
    <row r="2905" spans="1:10" x14ac:dyDescent="0.45">
      <c r="A2905" t="s">
        <v>178</v>
      </c>
      <c r="B2905" t="s">
        <v>179</v>
      </c>
      <c r="C2905">
        <v>2011</v>
      </c>
      <c r="D2905">
        <v>38.264000000000003</v>
      </c>
      <c r="E2905">
        <v>89.14</v>
      </c>
      <c r="F2905">
        <v>29.01</v>
      </c>
      <c r="G2905">
        <v>5.56</v>
      </c>
      <c r="H2905">
        <v>15237734</v>
      </c>
      <c r="I2905">
        <v>149848326144</v>
      </c>
      <c r="J2905">
        <v>164.64400000000001</v>
      </c>
    </row>
    <row r="2906" spans="1:10" x14ac:dyDescent="0.45">
      <c r="A2906" t="s">
        <v>180</v>
      </c>
      <c r="B2906" t="s">
        <v>181</v>
      </c>
      <c r="C2906">
        <v>2011</v>
      </c>
      <c r="D2906">
        <v>216.917</v>
      </c>
      <c r="E2906">
        <v>297.61</v>
      </c>
      <c r="F2906">
        <v>63.88</v>
      </c>
      <c r="G2906">
        <v>24.19</v>
      </c>
      <c r="H2906">
        <v>89200056</v>
      </c>
      <c r="I2906">
        <v>919296081920</v>
      </c>
      <c r="J2906">
        <v>938.07899999999995</v>
      </c>
    </row>
    <row r="2907" spans="1:10" x14ac:dyDescent="0.45">
      <c r="A2907" t="s">
        <v>182</v>
      </c>
      <c r="B2907" t="s">
        <v>183</v>
      </c>
      <c r="C2907">
        <v>2011</v>
      </c>
      <c r="D2907">
        <v>6.4989999999999997</v>
      </c>
      <c r="E2907">
        <v>13.18</v>
      </c>
      <c r="F2907">
        <v>3.69</v>
      </c>
      <c r="G2907">
        <v>1.45</v>
      </c>
      <c r="H2907">
        <v>6137354</v>
      </c>
      <c r="I2907">
        <v>45520506880</v>
      </c>
      <c r="J2907">
        <v>37.244</v>
      </c>
    </row>
    <row r="2908" spans="1:10" x14ac:dyDescent="0.45">
      <c r="A2908" t="s">
        <v>184</v>
      </c>
      <c r="B2908" t="s">
        <v>185</v>
      </c>
      <c r="C2908">
        <v>2011</v>
      </c>
      <c r="D2908">
        <v>6.0949999999999998</v>
      </c>
      <c r="E2908">
        <v>16.04</v>
      </c>
      <c r="F2908">
        <v>5.94</v>
      </c>
      <c r="G2908">
        <v>0.03</v>
      </c>
      <c r="H2908">
        <v>1144590</v>
      </c>
      <c r="I2908">
        <v>29285787648</v>
      </c>
      <c r="J2908">
        <v>33.128</v>
      </c>
    </row>
    <row r="2909" spans="1:10" x14ac:dyDescent="0.45">
      <c r="A2909" t="s">
        <v>186</v>
      </c>
      <c r="B2909" t="s">
        <v>187</v>
      </c>
      <c r="C2909">
        <v>2011</v>
      </c>
      <c r="D2909">
        <v>0.57799999999999996</v>
      </c>
      <c r="E2909">
        <v>6.1</v>
      </c>
      <c r="F2909">
        <v>3.47</v>
      </c>
      <c r="G2909">
        <v>1.63</v>
      </c>
      <c r="H2909">
        <v>3207574</v>
      </c>
      <c r="J2909">
        <v>2.1019999999999999</v>
      </c>
    </row>
    <row r="2910" spans="1:10" x14ac:dyDescent="0.45">
      <c r="A2910" t="s">
        <v>188</v>
      </c>
      <c r="B2910" t="s">
        <v>189</v>
      </c>
      <c r="C2910">
        <v>2011</v>
      </c>
      <c r="D2910">
        <v>18.956</v>
      </c>
      <c r="E2910">
        <v>18.16</v>
      </c>
      <c r="F2910">
        <v>1.22</v>
      </c>
      <c r="G2910">
        <v>1.73</v>
      </c>
      <c r="H2910">
        <v>1327435</v>
      </c>
      <c r="I2910">
        <v>28535476224</v>
      </c>
      <c r="J2910">
        <v>72.962999999999994</v>
      </c>
    </row>
    <row r="2911" spans="1:10" x14ac:dyDescent="0.45">
      <c r="A2911" t="s">
        <v>190</v>
      </c>
      <c r="B2911" t="s">
        <v>191</v>
      </c>
      <c r="C2911">
        <v>2011</v>
      </c>
      <c r="D2911">
        <v>1.008</v>
      </c>
      <c r="E2911">
        <v>2.46</v>
      </c>
      <c r="F2911">
        <v>1.29</v>
      </c>
      <c r="G2911">
        <v>0.45</v>
      </c>
      <c r="H2911">
        <v>1105379</v>
      </c>
      <c r="I2911">
        <v>7567466496</v>
      </c>
      <c r="J2911">
        <v>5.7880000000000003</v>
      </c>
    </row>
    <row r="2912" spans="1:10" x14ac:dyDescent="0.45">
      <c r="A2912" t="s">
        <v>192</v>
      </c>
      <c r="B2912" t="s">
        <v>193</v>
      </c>
      <c r="C2912">
        <v>2011</v>
      </c>
      <c r="D2912">
        <v>7.4020000000000001</v>
      </c>
      <c r="E2912">
        <v>148.29</v>
      </c>
      <c r="F2912">
        <v>70.930000000000007</v>
      </c>
      <c r="G2912">
        <v>39.06</v>
      </c>
      <c r="H2912">
        <v>91817936</v>
      </c>
      <c r="I2912">
        <v>104948621312</v>
      </c>
      <c r="J2912">
        <v>47.216999999999999</v>
      </c>
    </row>
    <row r="2913" spans="1:10" x14ac:dyDescent="0.45">
      <c r="B2913" t="s">
        <v>194</v>
      </c>
      <c r="C2913">
        <v>2011</v>
      </c>
      <c r="D2913">
        <v>6049.2060000000001</v>
      </c>
      <c r="E2913">
        <v>6229.22</v>
      </c>
      <c r="F2913">
        <v>1112.06</v>
      </c>
      <c r="G2913">
        <v>373.01</v>
      </c>
      <c r="H2913">
        <v>738734474</v>
      </c>
      <c r="J2913">
        <v>31344.812000000002</v>
      </c>
    </row>
    <row r="2914" spans="1:10" x14ac:dyDescent="0.45">
      <c r="B2914" t="s">
        <v>554</v>
      </c>
      <c r="C2914">
        <v>2011</v>
      </c>
      <c r="D2914">
        <v>6049.2060000000001</v>
      </c>
    </row>
    <row r="2915" spans="1:10" x14ac:dyDescent="0.45">
      <c r="B2915" t="s">
        <v>195</v>
      </c>
      <c r="C2915">
        <v>2011</v>
      </c>
      <c r="D2915">
        <v>2718.2919999999999</v>
      </c>
    </row>
    <row r="2916" spans="1:10" x14ac:dyDescent="0.45">
      <c r="B2916" t="s">
        <v>196</v>
      </c>
      <c r="C2916">
        <v>2011</v>
      </c>
      <c r="D2916">
        <v>2248.5790000000002</v>
      </c>
    </row>
    <row r="2917" spans="1:10" x14ac:dyDescent="0.45">
      <c r="B2917" t="s">
        <v>555</v>
      </c>
      <c r="C2917">
        <v>2011</v>
      </c>
      <c r="D2917">
        <v>3330.913</v>
      </c>
      <c r="E2917">
        <v>3332.02</v>
      </c>
      <c r="F2917">
        <v>394.03</v>
      </c>
      <c r="G2917">
        <v>225.07</v>
      </c>
      <c r="H2917">
        <v>440792832</v>
      </c>
      <c r="J2917">
        <v>17754.151999999998</v>
      </c>
    </row>
    <row r="2918" spans="1:10" x14ac:dyDescent="0.45">
      <c r="B2918" t="s">
        <v>556</v>
      </c>
      <c r="C2918">
        <v>2011</v>
      </c>
      <c r="D2918">
        <v>3800.627</v>
      </c>
    </row>
    <row r="2919" spans="1:10" x14ac:dyDescent="0.45">
      <c r="A2919" t="s">
        <v>197</v>
      </c>
      <c r="B2919" t="s">
        <v>557</v>
      </c>
      <c r="C2919">
        <v>2011</v>
      </c>
      <c r="D2919">
        <v>0.56799999999999995</v>
      </c>
      <c r="H2919">
        <v>48411</v>
      </c>
      <c r="J2919">
        <v>3.0539999999999998</v>
      </c>
    </row>
    <row r="2920" spans="1:10" x14ac:dyDescent="0.45">
      <c r="A2920" t="s">
        <v>199</v>
      </c>
      <c r="B2920" t="s">
        <v>200</v>
      </c>
      <c r="C2920">
        <v>2011</v>
      </c>
      <c r="D2920">
        <v>0.999</v>
      </c>
      <c r="E2920">
        <v>-0.38</v>
      </c>
      <c r="F2920">
        <v>0.76</v>
      </c>
      <c r="G2920">
        <v>0.32</v>
      </c>
      <c r="H2920">
        <v>908359</v>
      </c>
      <c r="J2920">
        <v>6.4359999999999999</v>
      </c>
    </row>
    <row r="2921" spans="1:10" x14ac:dyDescent="0.45">
      <c r="A2921" t="s">
        <v>201</v>
      </c>
      <c r="B2921" t="s">
        <v>202</v>
      </c>
      <c r="C2921">
        <v>2011</v>
      </c>
      <c r="D2921">
        <v>56.637999999999998</v>
      </c>
      <c r="E2921">
        <v>19.239999999999998</v>
      </c>
      <c r="F2921">
        <v>5.48</v>
      </c>
      <c r="G2921">
        <v>5.61</v>
      </c>
      <c r="H2921">
        <v>5388173</v>
      </c>
      <c r="I2921">
        <v>207082078208</v>
      </c>
      <c r="J2921">
        <v>349.923</v>
      </c>
    </row>
    <row r="2922" spans="1:10" x14ac:dyDescent="0.45">
      <c r="A2922" t="s">
        <v>203</v>
      </c>
      <c r="B2922" t="s">
        <v>204</v>
      </c>
      <c r="C2922">
        <v>2011</v>
      </c>
      <c r="D2922">
        <v>354.089</v>
      </c>
      <c r="E2922">
        <v>396.23</v>
      </c>
      <c r="F2922">
        <v>65.31</v>
      </c>
      <c r="G2922">
        <v>37.1</v>
      </c>
      <c r="H2922">
        <v>62775272</v>
      </c>
      <c r="I2922">
        <v>2391848255488</v>
      </c>
      <c r="J2922">
        <v>2882.3119999999999</v>
      </c>
    </row>
    <row r="2923" spans="1:10" x14ac:dyDescent="0.45">
      <c r="B2923" t="s">
        <v>579</v>
      </c>
      <c r="C2923">
        <v>2011</v>
      </c>
    </row>
    <row r="2924" spans="1:10" x14ac:dyDescent="0.45">
      <c r="A2924" t="s">
        <v>207</v>
      </c>
      <c r="B2924" t="s">
        <v>208</v>
      </c>
      <c r="C2924">
        <v>2011</v>
      </c>
      <c r="D2924">
        <v>0.88700000000000001</v>
      </c>
      <c r="H2924">
        <v>285275</v>
      </c>
      <c r="J2924">
        <v>4.8280000000000003</v>
      </c>
    </row>
    <row r="2925" spans="1:10" x14ac:dyDescent="0.45">
      <c r="B2925" t="s">
        <v>580</v>
      </c>
      <c r="C2925">
        <v>2011</v>
      </c>
    </row>
    <row r="2926" spans="1:10" x14ac:dyDescent="0.45">
      <c r="A2926" t="s">
        <v>210</v>
      </c>
      <c r="B2926" t="s">
        <v>211</v>
      </c>
      <c r="C2926">
        <v>2011</v>
      </c>
      <c r="D2926">
        <v>5.8280000000000003</v>
      </c>
      <c r="E2926">
        <v>21.8</v>
      </c>
      <c r="F2926">
        <v>8.6300000000000008</v>
      </c>
      <c r="G2926">
        <v>0.55000000000000004</v>
      </c>
      <c r="H2926">
        <v>1772508</v>
      </c>
      <c r="I2926">
        <v>27165933568</v>
      </c>
      <c r="J2926">
        <v>16.134</v>
      </c>
    </row>
    <row r="2927" spans="1:10" x14ac:dyDescent="0.45">
      <c r="A2927" t="s">
        <v>212</v>
      </c>
      <c r="B2927" t="s">
        <v>213</v>
      </c>
      <c r="C2927">
        <v>2011</v>
      </c>
      <c r="D2927">
        <v>0.443</v>
      </c>
      <c r="E2927">
        <v>2.42</v>
      </c>
      <c r="F2927">
        <v>1.05</v>
      </c>
      <c r="G2927">
        <v>0.35</v>
      </c>
      <c r="H2927">
        <v>1998215</v>
      </c>
      <c r="I2927">
        <v>3000861952</v>
      </c>
      <c r="J2927">
        <v>2.1120000000000001</v>
      </c>
    </row>
    <row r="2928" spans="1:10" x14ac:dyDescent="0.45">
      <c r="A2928" t="s">
        <v>214</v>
      </c>
      <c r="B2928" t="s">
        <v>215</v>
      </c>
      <c r="C2928">
        <v>2011</v>
      </c>
      <c r="D2928">
        <v>7.8049999999999997</v>
      </c>
      <c r="E2928">
        <v>14.28</v>
      </c>
      <c r="F2928">
        <v>5.7</v>
      </c>
      <c r="G2928">
        <v>1.89</v>
      </c>
      <c r="H2928">
        <v>3821667</v>
      </c>
      <c r="I2928">
        <v>44138078208</v>
      </c>
      <c r="J2928">
        <v>52.819000000000003</v>
      </c>
    </row>
    <row r="2929" spans="1:10" x14ac:dyDescent="0.45">
      <c r="A2929" t="s">
        <v>216</v>
      </c>
      <c r="B2929" t="s">
        <v>217</v>
      </c>
      <c r="C2929">
        <v>2011</v>
      </c>
      <c r="D2929">
        <v>807.61400000000003</v>
      </c>
      <c r="E2929">
        <v>840.75</v>
      </c>
      <c r="F2929">
        <v>55.94</v>
      </c>
      <c r="G2929">
        <v>37.770000000000003</v>
      </c>
      <c r="H2929">
        <v>81423384</v>
      </c>
      <c r="I2929">
        <v>3519131418624</v>
      </c>
      <c r="J2929">
        <v>3710.5859999999998</v>
      </c>
    </row>
    <row r="2930" spans="1:10" x14ac:dyDescent="0.45">
      <c r="A2930" t="s">
        <v>218</v>
      </c>
      <c r="B2930" t="s">
        <v>219</v>
      </c>
      <c r="C2930">
        <v>2011</v>
      </c>
      <c r="D2930">
        <v>10.336</v>
      </c>
      <c r="E2930">
        <v>54.5</v>
      </c>
      <c r="F2930">
        <v>8.94</v>
      </c>
      <c r="G2930">
        <v>4.8</v>
      </c>
      <c r="H2930">
        <v>26205940</v>
      </c>
      <c r="I2930">
        <v>78458888192</v>
      </c>
      <c r="J2930">
        <v>68.864000000000004</v>
      </c>
    </row>
    <row r="2931" spans="1:10" x14ac:dyDescent="0.45">
      <c r="A2931" t="s">
        <v>220</v>
      </c>
      <c r="B2931" t="s">
        <v>221</v>
      </c>
      <c r="C2931">
        <v>2011</v>
      </c>
      <c r="D2931">
        <v>94.504999999999995</v>
      </c>
      <c r="E2931">
        <v>106.75</v>
      </c>
      <c r="F2931">
        <v>10.73</v>
      </c>
      <c r="G2931">
        <v>5.44</v>
      </c>
      <c r="H2931">
        <v>11004730</v>
      </c>
      <c r="I2931">
        <v>268611518464</v>
      </c>
      <c r="J2931">
        <v>371.28500000000003</v>
      </c>
    </row>
    <row r="2932" spans="1:10" x14ac:dyDescent="0.45">
      <c r="A2932" t="s">
        <v>222</v>
      </c>
      <c r="B2932" t="s">
        <v>223</v>
      </c>
      <c r="C2932">
        <v>2011</v>
      </c>
      <c r="D2932">
        <v>0.72599999999999998</v>
      </c>
      <c r="H2932">
        <v>56310</v>
      </c>
      <c r="J2932">
        <v>4.3150000000000004</v>
      </c>
    </row>
    <row r="2933" spans="1:10" x14ac:dyDescent="0.45">
      <c r="A2933" t="s">
        <v>224</v>
      </c>
      <c r="B2933" t="s">
        <v>225</v>
      </c>
      <c r="C2933">
        <v>2011</v>
      </c>
      <c r="D2933">
        <v>0.253</v>
      </c>
      <c r="E2933">
        <v>2.2400000000000002</v>
      </c>
      <c r="F2933">
        <v>1.96</v>
      </c>
      <c r="G2933">
        <v>0.01</v>
      </c>
      <c r="H2933">
        <v>114933</v>
      </c>
      <c r="J2933">
        <v>1.1719999999999999</v>
      </c>
    </row>
    <row r="2934" spans="1:10" x14ac:dyDescent="0.45">
      <c r="A2934" t="s">
        <v>227</v>
      </c>
      <c r="B2934" t="s">
        <v>228</v>
      </c>
      <c r="C2934">
        <v>2011</v>
      </c>
      <c r="D2934">
        <v>11.237</v>
      </c>
      <c r="E2934">
        <v>32.770000000000003</v>
      </c>
      <c r="F2934">
        <v>8.6199999999999992</v>
      </c>
      <c r="G2934">
        <v>4.42</v>
      </c>
      <c r="H2934">
        <v>14833458</v>
      </c>
      <c r="I2934">
        <v>100319617024</v>
      </c>
      <c r="J2934">
        <v>59.401000000000003</v>
      </c>
    </row>
    <row r="2935" spans="1:10" x14ac:dyDescent="0.45">
      <c r="A2935" t="s">
        <v>229</v>
      </c>
      <c r="B2935" t="s">
        <v>230</v>
      </c>
      <c r="C2935">
        <v>2011</v>
      </c>
      <c r="D2935">
        <v>2.5939999999999999</v>
      </c>
      <c r="E2935">
        <v>31.51</v>
      </c>
      <c r="F2935">
        <v>12.38</v>
      </c>
      <c r="G2935">
        <v>5.04</v>
      </c>
      <c r="H2935">
        <v>10527711</v>
      </c>
      <c r="I2935">
        <v>13233698816</v>
      </c>
      <c r="J2935">
        <v>12.58</v>
      </c>
    </row>
    <row r="2936" spans="1:10" x14ac:dyDescent="0.45">
      <c r="A2936" t="s">
        <v>231</v>
      </c>
      <c r="B2936" t="s">
        <v>232</v>
      </c>
      <c r="C2936">
        <v>2011</v>
      </c>
      <c r="D2936">
        <v>0.24199999999999999</v>
      </c>
      <c r="E2936">
        <v>3.88</v>
      </c>
      <c r="F2936">
        <v>1.24</v>
      </c>
      <c r="G2936">
        <v>0.84</v>
      </c>
      <c r="H2936">
        <v>1609025</v>
      </c>
      <c r="I2936">
        <v>2192198912</v>
      </c>
      <c r="J2936">
        <v>1.4430000000000001</v>
      </c>
    </row>
    <row r="2937" spans="1:10" x14ac:dyDescent="0.45">
      <c r="A2937" t="s">
        <v>233</v>
      </c>
      <c r="B2937" t="s">
        <v>234</v>
      </c>
      <c r="C2937">
        <v>2011</v>
      </c>
      <c r="D2937">
        <v>1.96</v>
      </c>
      <c r="E2937">
        <v>19.21</v>
      </c>
      <c r="F2937">
        <v>1.35</v>
      </c>
      <c r="G2937">
        <v>0.45</v>
      </c>
      <c r="H2937">
        <v>744235</v>
      </c>
      <c r="J2937">
        <v>7.5570000000000004</v>
      </c>
    </row>
    <row r="2938" spans="1:10" x14ac:dyDescent="0.45">
      <c r="A2938" t="s">
        <v>235</v>
      </c>
      <c r="B2938" t="s">
        <v>236</v>
      </c>
      <c r="C2938">
        <v>2011</v>
      </c>
      <c r="D2938">
        <v>2.2730000000000001</v>
      </c>
      <c r="E2938">
        <v>9.91</v>
      </c>
      <c r="F2938">
        <v>4.8899999999999997</v>
      </c>
      <c r="G2938">
        <v>1.51</v>
      </c>
      <c r="H2938">
        <v>9954318</v>
      </c>
      <c r="I2938">
        <v>15936159744</v>
      </c>
      <c r="J2938">
        <v>9.5419999999999998</v>
      </c>
    </row>
    <row r="2939" spans="1:10" x14ac:dyDescent="0.45">
      <c r="B2939" t="s">
        <v>558</v>
      </c>
      <c r="C2939">
        <v>2011</v>
      </c>
      <c r="D2939">
        <v>13826.701999999999</v>
      </c>
      <c r="E2939">
        <v>14618.521000000001</v>
      </c>
      <c r="F2939">
        <v>1752.73</v>
      </c>
      <c r="G2939">
        <v>752.89</v>
      </c>
      <c r="H2939">
        <v>1162275154</v>
      </c>
      <c r="J2939">
        <v>68878</v>
      </c>
    </row>
    <row r="2940" spans="1:10" x14ac:dyDescent="0.45">
      <c r="A2940" t="s">
        <v>237</v>
      </c>
      <c r="B2940" t="s">
        <v>238</v>
      </c>
      <c r="C2940">
        <v>2011</v>
      </c>
      <c r="D2940">
        <v>8.86</v>
      </c>
      <c r="E2940">
        <v>26.6</v>
      </c>
      <c r="F2940">
        <v>7.42</v>
      </c>
      <c r="G2940">
        <v>3.19</v>
      </c>
      <c r="H2940">
        <v>8622510</v>
      </c>
      <c r="I2940">
        <v>35990761472</v>
      </c>
      <c r="J2940">
        <v>37.997</v>
      </c>
    </row>
    <row r="2941" spans="1:10" x14ac:dyDescent="0.45">
      <c r="A2941" t="s">
        <v>239</v>
      </c>
      <c r="B2941" t="s">
        <v>240</v>
      </c>
      <c r="C2941">
        <v>2011</v>
      </c>
      <c r="D2941">
        <v>43.15</v>
      </c>
      <c r="H2941">
        <v>7175370</v>
      </c>
      <c r="I2941">
        <v>310881386496</v>
      </c>
      <c r="J2941">
        <v>329.33100000000002</v>
      </c>
    </row>
    <row r="2942" spans="1:10" x14ac:dyDescent="0.45">
      <c r="A2942" t="s">
        <v>241</v>
      </c>
      <c r="B2942" t="s">
        <v>242</v>
      </c>
      <c r="C2942">
        <v>2011</v>
      </c>
      <c r="D2942">
        <v>50.253</v>
      </c>
      <c r="E2942">
        <v>63.19</v>
      </c>
      <c r="F2942">
        <v>7.8</v>
      </c>
      <c r="G2942">
        <v>5.72</v>
      </c>
      <c r="H2942">
        <v>9953247</v>
      </c>
      <c r="I2942">
        <v>207957688320</v>
      </c>
      <c r="J2942">
        <v>269.464</v>
      </c>
    </row>
    <row r="2943" spans="1:10" x14ac:dyDescent="0.45">
      <c r="A2943" t="s">
        <v>243</v>
      </c>
      <c r="B2943" t="s">
        <v>244</v>
      </c>
      <c r="C2943">
        <v>2011</v>
      </c>
      <c r="D2943">
        <v>3.5049999999999999</v>
      </c>
      <c r="E2943">
        <v>3.66</v>
      </c>
      <c r="F2943">
        <v>0.56999999999999995</v>
      </c>
      <c r="G2943">
        <v>0.36</v>
      </c>
      <c r="H2943">
        <v>319308</v>
      </c>
      <c r="I2943">
        <v>11715657728</v>
      </c>
      <c r="J2943">
        <v>56.377000000000002</v>
      </c>
    </row>
    <row r="2944" spans="1:10" x14ac:dyDescent="0.45">
      <c r="A2944" t="s">
        <v>245</v>
      </c>
      <c r="B2944" t="s">
        <v>246</v>
      </c>
      <c r="C2944">
        <v>2011</v>
      </c>
      <c r="D2944">
        <v>1764.712</v>
      </c>
      <c r="E2944">
        <v>2619.73</v>
      </c>
      <c r="F2944">
        <v>668.18</v>
      </c>
      <c r="G2944">
        <v>248.68</v>
      </c>
      <c r="H2944">
        <v>1257621248</v>
      </c>
      <c r="I2944">
        <v>5675666636800</v>
      </c>
      <c r="J2944">
        <v>6586.134</v>
      </c>
    </row>
    <row r="2945" spans="1:10" x14ac:dyDescent="0.45">
      <c r="A2945" t="s">
        <v>247</v>
      </c>
      <c r="B2945" t="s">
        <v>248</v>
      </c>
      <c r="C2945">
        <v>2011</v>
      </c>
      <c r="D2945">
        <v>500.72500000000002</v>
      </c>
      <c r="E2945">
        <v>1641.84</v>
      </c>
      <c r="F2945">
        <v>367.17</v>
      </c>
      <c r="G2945">
        <v>60.98</v>
      </c>
      <c r="H2945">
        <v>247099696</v>
      </c>
      <c r="I2945">
        <v>2150142705664</v>
      </c>
      <c r="J2945">
        <v>1835.9169999999999</v>
      </c>
    </row>
    <row r="2946" spans="1:10" x14ac:dyDescent="0.45">
      <c r="B2946" t="s">
        <v>559</v>
      </c>
      <c r="C2946">
        <v>2011</v>
      </c>
      <c r="D2946">
        <v>475.46100000000001</v>
      </c>
    </row>
    <row r="2947" spans="1:10" x14ac:dyDescent="0.45">
      <c r="B2947" t="s">
        <v>560</v>
      </c>
      <c r="C2947">
        <v>2011</v>
      </c>
      <c r="D2947">
        <v>632.82299999999998</v>
      </c>
    </row>
    <row r="2948" spans="1:10" x14ac:dyDescent="0.45">
      <c r="B2948" t="s">
        <v>249</v>
      </c>
      <c r="C2948">
        <v>2011</v>
      </c>
    </row>
    <row r="2949" spans="1:10" x14ac:dyDescent="0.45">
      <c r="A2949" t="s">
        <v>250</v>
      </c>
      <c r="B2949" t="s">
        <v>251</v>
      </c>
      <c r="C2949">
        <v>2011</v>
      </c>
      <c r="D2949">
        <v>566.28899999999999</v>
      </c>
      <c r="E2949">
        <v>765.9</v>
      </c>
      <c r="F2949">
        <v>173.22</v>
      </c>
      <c r="G2949">
        <v>34.869999999999997</v>
      </c>
      <c r="H2949">
        <v>76342968</v>
      </c>
      <c r="I2949">
        <v>1352440086528</v>
      </c>
      <c r="J2949">
        <v>2529.5140000000001</v>
      </c>
    </row>
    <row r="2950" spans="1:10" x14ac:dyDescent="0.45">
      <c r="A2950" t="s">
        <v>252</v>
      </c>
      <c r="B2950" t="s">
        <v>253</v>
      </c>
      <c r="C2950">
        <v>2011</v>
      </c>
      <c r="D2950">
        <v>122.937</v>
      </c>
      <c r="E2950">
        <v>177.52</v>
      </c>
      <c r="F2950">
        <v>57.15</v>
      </c>
      <c r="G2950">
        <v>4.95</v>
      </c>
      <c r="H2950">
        <v>32378066</v>
      </c>
      <c r="I2950">
        <v>367344648192</v>
      </c>
      <c r="J2950">
        <v>391.37</v>
      </c>
    </row>
    <row r="2951" spans="1:10" x14ac:dyDescent="0.45">
      <c r="A2951" t="s">
        <v>254</v>
      </c>
      <c r="B2951" t="s">
        <v>255</v>
      </c>
      <c r="C2951">
        <v>2011</v>
      </c>
      <c r="D2951">
        <v>38.055999999999997</v>
      </c>
      <c r="E2951">
        <v>68.67</v>
      </c>
      <c r="F2951">
        <v>14.42</v>
      </c>
      <c r="G2951">
        <v>9.07</v>
      </c>
      <c r="H2951">
        <v>4544504</v>
      </c>
      <c r="I2951">
        <v>223963938816</v>
      </c>
      <c r="J2951">
        <v>170.262</v>
      </c>
    </row>
    <row r="2952" spans="1:10" x14ac:dyDescent="0.45">
      <c r="A2952" t="s">
        <v>256</v>
      </c>
      <c r="B2952" t="s">
        <v>257</v>
      </c>
      <c r="C2952">
        <v>2011</v>
      </c>
      <c r="D2952">
        <v>68.594999999999999</v>
      </c>
      <c r="E2952">
        <v>88.97</v>
      </c>
      <c r="F2952">
        <v>8</v>
      </c>
      <c r="G2952">
        <v>2.39</v>
      </c>
      <c r="H2952">
        <v>7459750</v>
      </c>
      <c r="I2952">
        <v>221407084544</v>
      </c>
      <c r="J2952">
        <v>270.48</v>
      </c>
    </row>
    <row r="2953" spans="1:10" x14ac:dyDescent="0.45">
      <c r="A2953" t="s">
        <v>258</v>
      </c>
      <c r="B2953" t="s">
        <v>259</v>
      </c>
      <c r="C2953">
        <v>2011</v>
      </c>
      <c r="D2953">
        <v>424.73899999999998</v>
      </c>
      <c r="E2953">
        <v>437.33</v>
      </c>
      <c r="F2953">
        <v>46.13</v>
      </c>
      <c r="G2953">
        <v>16.34</v>
      </c>
      <c r="H2953">
        <v>60025952</v>
      </c>
      <c r="I2953">
        <v>2088117207040</v>
      </c>
      <c r="J2953">
        <v>1997.912</v>
      </c>
    </row>
    <row r="2954" spans="1:10" x14ac:dyDescent="0.45">
      <c r="A2954" t="s">
        <v>260</v>
      </c>
      <c r="B2954" t="s">
        <v>261</v>
      </c>
      <c r="C2954">
        <v>2011</v>
      </c>
      <c r="D2954">
        <v>8.2560000000000002</v>
      </c>
      <c r="E2954">
        <v>9.14</v>
      </c>
      <c r="F2954">
        <v>0.82</v>
      </c>
      <c r="G2954">
        <v>0.41</v>
      </c>
      <c r="H2954">
        <v>2746169</v>
      </c>
      <c r="I2954">
        <v>19220332544</v>
      </c>
      <c r="J2954">
        <v>34.744999999999997</v>
      </c>
    </row>
    <row r="2955" spans="1:10" x14ac:dyDescent="0.45">
      <c r="A2955" t="s">
        <v>262</v>
      </c>
      <c r="B2955" t="s">
        <v>263</v>
      </c>
      <c r="C2955">
        <v>2011</v>
      </c>
      <c r="D2955">
        <v>1264.6310000000001</v>
      </c>
      <c r="E2955">
        <v>1243.6199999999999</v>
      </c>
      <c r="F2955">
        <v>29.69</v>
      </c>
      <c r="G2955">
        <v>19.34</v>
      </c>
      <c r="H2955">
        <v>128007256</v>
      </c>
      <c r="I2955">
        <v>4456991162368</v>
      </c>
      <c r="J2955">
        <v>5595.5789999999997</v>
      </c>
    </row>
    <row r="2956" spans="1:10" x14ac:dyDescent="0.45">
      <c r="A2956" t="s">
        <v>264</v>
      </c>
      <c r="B2956" t="s">
        <v>265</v>
      </c>
      <c r="C2956">
        <v>2011</v>
      </c>
      <c r="D2956">
        <v>21.244</v>
      </c>
      <c r="E2956">
        <v>28.26</v>
      </c>
      <c r="F2956">
        <v>4.92</v>
      </c>
      <c r="G2956">
        <v>1.0900000000000001</v>
      </c>
      <c r="H2956">
        <v>7109980</v>
      </c>
      <c r="I2956">
        <v>81420263424</v>
      </c>
      <c r="J2956">
        <v>93.453999999999994</v>
      </c>
    </row>
    <row r="2957" spans="1:10" x14ac:dyDescent="0.45">
      <c r="A2957" t="s">
        <v>266</v>
      </c>
      <c r="B2957" t="s">
        <v>267</v>
      </c>
      <c r="C2957">
        <v>2011</v>
      </c>
      <c r="D2957">
        <v>238.988</v>
      </c>
      <c r="E2957">
        <v>312.35000000000002</v>
      </c>
      <c r="F2957">
        <v>65.45</v>
      </c>
      <c r="G2957">
        <v>10</v>
      </c>
      <c r="H2957">
        <v>16864920</v>
      </c>
      <c r="I2957">
        <v>360338718720</v>
      </c>
      <c r="J2957">
        <v>697.24599999999998</v>
      </c>
    </row>
    <row r="2958" spans="1:10" x14ac:dyDescent="0.45">
      <c r="A2958" t="s">
        <v>268</v>
      </c>
      <c r="B2958" t="s">
        <v>269</v>
      </c>
      <c r="C2958">
        <v>2011</v>
      </c>
      <c r="D2958">
        <v>13.448</v>
      </c>
      <c r="E2958">
        <v>69.849999999999994</v>
      </c>
      <c r="F2958">
        <v>30.13</v>
      </c>
      <c r="G2958">
        <v>16.57</v>
      </c>
      <c r="H2958">
        <v>42635148</v>
      </c>
      <c r="I2958">
        <v>117165826048</v>
      </c>
      <c r="J2958">
        <v>69.644999999999996</v>
      </c>
    </row>
    <row r="2959" spans="1:10" x14ac:dyDescent="0.45">
      <c r="A2959" t="s">
        <v>270</v>
      </c>
      <c r="B2959" t="s">
        <v>271</v>
      </c>
      <c r="C2959">
        <v>2011</v>
      </c>
      <c r="D2959">
        <v>5.5E-2</v>
      </c>
      <c r="E2959">
        <v>0.08</v>
      </c>
      <c r="F2959">
        <v>0.02</v>
      </c>
      <c r="G2959">
        <v>0</v>
      </c>
      <c r="H2959">
        <v>109887</v>
      </c>
      <c r="J2959">
        <v>0.24199999999999999</v>
      </c>
    </row>
    <row r="2960" spans="1:10" x14ac:dyDescent="0.45">
      <c r="B2960" t="s">
        <v>272</v>
      </c>
      <c r="C2960">
        <v>2011</v>
      </c>
      <c r="D2960">
        <v>8.2940000000000005</v>
      </c>
      <c r="H2960">
        <v>1799340</v>
      </c>
      <c r="J2960">
        <v>27.41</v>
      </c>
    </row>
    <row r="2961" spans="1:10" x14ac:dyDescent="0.45">
      <c r="A2961" t="s">
        <v>273</v>
      </c>
      <c r="B2961" t="s">
        <v>274</v>
      </c>
      <c r="C2961">
        <v>2011</v>
      </c>
      <c r="D2961">
        <v>87.917000000000002</v>
      </c>
      <c r="E2961">
        <v>113.29</v>
      </c>
      <c r="F2961">
        <v>22.29</v>
      </c>
      <c r="G2961">
        <v>0.78</v>
      </c>
      <c r="H2961">
        <v>3143827</v>
      </c>
      <c r="I2961">
        <v>249781665792</v>
      </c>
      <c r="J2961">
        <v>403.56599999999997</v>
      </c>
    </row>
    <row r="2962" spans="1:10" x14ac:dyDescent="0.45">
      <c r="B2962" t="s">
        <v>581</v>
      </c>
      <c r="C2962">
        <v>2011</v>
      </c>
    </row>
    <row r="2963" spans="1:10" x14ac:dyDescent="0.45">
      <c r="A2963" t="s">
        <v>276</v>
      </c>
      <c r="B2963" t="s">
        <v>277</v>
      </c>
      <c r="C2963">
        <v>2011</v>
      </c>
      <c r="D2963">
        <v>7.62</v>
      </c>
      <c r="E2963">
        <v>12.79</v>
      </c>
      <c r="F2963">
        <v>3.98</v>
      </c>
      <c r="G2963">
        <v>1.69</v>
      </c>
      <c r="H2963">
        <v>5552339</v>
      </c>
      <c r="I2963">
        <v>22069688320</v>
      </c>
      <c r="J2963">
        <v>67.647999999999996</v>
      </c>
    </row>
    <row r="2964" spans="1:10" x14ac:dyDescent="0.45">
      <c r="A2964" t="s">
        <v>278</v>
      </c>
      <c r="B2964" t="s">
        <v>279</v>
      </c>
      <c r="C2964">
        <v>2011</v>
      </c>
      <c r="D2964">
        <v>3.17</v>
      </c>
      <c r="E2964">
        <v>21.67</v>
      </c>
      <c r="F2964">
        <v>7.14</v>
      </c>
      <c r="G2964">
        <v>2.77</v>
      </c>
      <c r="H2964">
        <v>6416331</v>
      </c>
      <c r="I2964">
        <v>28505276416</v>
      </c>
      <c r="J2964">
        <v>38.479999999999997</v>
      </c>
    </row>
    <row r="2965" spans="1:10" x14ac:dyDescent="0.45">
      <c r="A2965" t="s">
        <v>280</v>
      </c>
      <c r="B2965" t="s">
        <v>281</v>
      </c>
      <c r="C2965">
        <v>2011</v>
      </c>
      <c r="D2965">
        <v>7.8120000000000003</v>
      </c>
      <c r="E2965">
        <v>12.46</v>
      </c>
      <c r="F2965">
        <v>2</v>
      </c>
      <c r="G2965">
        <v>2.11</v>
      </c>
      <c r="H2965">
        <v>2076974</v>
      </c>
      <c r="I2965">
        <v>37962579968</v>
      </c>
      <c r="J2965">
        <v>44.335999999999999</v>
      </c>
    </row>
    <row r="2966" spans="1:10" x14ac:dyDescent="0.45">
      <c r="B2966" t="s">
        <v>582</v>
      </c>
      <c r="C2966">
        <v>2011</v>
      </c>
    </row>
    <row r="2967" spans="1:10" x14ac:dyDescent="0.45">
      <c r="A2967" t="s">
        <v>282</v>
      </c>
      <c r="B2967" t="s">
        <v>283</v>
      </c>
      <c r="C2967">
        <v>2011</v>
      </c>
      <c r="D2967">
        <v>20.263999999999999</v>
      </c>
      <c r="E2967">
        <v>25.85</v>
      </c>
      <c r="F2967">
        <v>2.85</v>
      </c>
      <c r="G2967">
        <v>0.78</v>
      </c>
      <c r="H2967">
        <v>5045061</v>
      </c>
      <c r="I2967">
        <v>94869528576</v>
      </c>
      <c r="J2967">
        <v>79.978999999999999</v>
      </c>
    </row>
    <row r="2968" spans="1:10" x14ac:dyDescent="0.45">
      <c r="B2968" t="s">
        <v>583</v>
      </c>
      <c r="C2968">
        <v>2011</v>
      </c>
    </row>
    <row r="2969" spans="1:10" x14ac:dyDescent="0.45">
      <c r="A2969" t="s">
        <v>285</v>
      </c>
      <c r="B2969" t="s">
        <v>286</v>
      </c>
      <c r="C2969">
        <v>2011</v>
      </c>
      <c r="D2969">
        <v>3.0630000000000002</v>
      </c>
      <c r="E2969">
        <v>4.6900000000000004</v>
      </c>
      <c r="F2969">
        <v>1.1100000000000001</v>
      </c>
      <c r="G2969">
        <v>0.63</v>
      </c>
      <c r="H2969">
        <v>2037687</v>
      </c>
      <c r="I2969">
        <v>4516049920</v>
      </c>
      <c r="J2969">
        <v>3.9380000000000002</v>
      </c>
    </row>
    <row r="2970" spans="1:10" x14ac:dyDescent="0.45">
      <c r="A2970" t="s">
        <v>287</v>
      </c>
      <c r="B2970" t="s">
        <v>288</v>
      </c>
      <c r="C2970">
        <v>2011</v>
      </c>
      <c r="D2970">
        <v>0.84799999999999998</v>
      </c>
      <c r="E2970">
        <v>15.05</v>
      </c>
      <c r="F2970">
        <v>0.35</v>
      </c>
      <c r="G2970">
        <v>0.31</v>
      </c>
      <c r="H2970">
        <v>4181148</v>
      </c>
      <c r="I2970">
        <v>3266880000</v>
      </c>
      <c r="J2970">
        <v>3.75</v>
      </c>
    </row>
    <row r="2971" spans="1:10" x14ac:dyDescent="0.45">
      <c r="A2971" t="s">
        <v>289</v>
      </c>
      <c r="B2971" t="s">
        <v>290</v>
      </c>
      <c r="C2971">
        <v>2011</v>
      </c>
      <c r="D2971">
        <v>55.862000000000002</v>
      </c>
      <c r="E2971">
        <v>70.06</v>
      </c>
      <c r="F2971">
        <v>24.77</v>
      </c>
      <c r="G2971">
        <v>1.77</v>
      </c>
      <c r="H2971">
        <v>6188135</v>
      </c>
      <c r="I2971">
        <v>79210020864</v>
      </c>
      <c r="J2971">
        <v>173.02</v>
      </c>
    </row>
    <row r="2972" spans="1:10" x14ac:dyDescent="0.45">
      <c r="A2972" t="s">
        <v>291</v>
      </c>
      <c r="B2972" t="s">
        <v>292</v>
      </c>
      <c r="C2972">
        <v>2011</v>
      </c>
      <c r="D2972">
        <v>0.17699999999999999</v>
      </c>
      <c r="E2972">
        <v>0.19</v>
      </c>
      <c r="F2972">
        <v>0</v>
      </c>
      <c r="G2972">
        <v>0</v>
      </c>
      <c r="H2972">
        <v>36213</v>
      </c>
    </row>
    <row r="2973" spans="1:10" x14ac:dyDescent="0.45">
      <c r="A2973" t="s">
        <v>293</v>
      </c>
      <c r="B2973" t="s">
        <v>294</v>
      </c>
      <c r="C2973">
        <v>2011</v>
      </c>
      <c r="D2973">
        <v>13.961</v>
      </c>
      <c r="E2973">
        <v>19.760000000000002</v>
      </c>
      <c r="F2973">
        <v>3.72</v>
      </c>
      <c r="G2973">
        <v>4.91</v>
      </c>
      <c r="H2973">
        <v>3099800</v>
      </c>
      <c r="I2973">
        <v>61248360448</v>
      </c>
      <c r="J2973">
        <v>68.498000000000005</v>
      </c>
    </row>
    <row r="2974" spans="1:10" x14ac:dyDescent="0.45">
      <c r="B2974" t="s">
        <v>561</v>
      </c>
      <c r="C2974">
        <v>2011</v>
      </c>
      <c r="D2974">
        <v>186.20500000000001</v>
      </c>
      <c r="E2974">
        <v>1904.66</v>
      </c>
      <c r="F2974">
        <v>545.15</v>
      </c>
      <c r="G2974">
        <v>290.52999999999997</v>
      </c>
      <c r="H2974">
        <v>536034115</v>
      </c>
      <c r="J2974">
        <v>944.45</v>
      </c>
    </row>
    <row r="2975" spans="1:10" x14ac:dyDescent="0.45">
      <c r="B2975" t="s">
        <v>562</v>
      </c>
      <c r="C2975">
        <v>2011</v>
      </c>
      <c r="D2975">
        <v>4501.1570000000002</v>
      </c>
      <c r="E2975">
        <v>8842.0300000000007</v>
      </c>
      <c r="F2975">
        <v>2376.4699999999998</v>
      </c>
      <c r="G2975">
        <v>811.48</v>
      </c>
      <c r="H2975">
        <v>2960590210</v>
      </c>
      <c r="J2975">
        <v>16624.548999999999</v>
      </c>
    </row>
    <row r="2976" spans="1:10" x14ac:dyDescent="0.45">
      <c r="A2976" t="s">
        <v>295</v>
      </c>
      <c r="B2976" t="s">
        <v>296</v>
      </c>
      <c r="C2976">
        <v>2011</v>
      </c>
      <c r="D2976">
        <v>11.102</v>
      </c>
      <c r="E2976">
        <v>11.66</v>
      </c>
      <c r="F2976">
        <v>0.56000000000000005</v>
      </c>
      <c r="G2976">
        <v>0.38</v>
      </c>
      <c r="H2976">
        <v>518207</v>
      </c>
      <c r="I2976">
        <v>28088633344</v>
      </c>
      <c r="J2976">
        <v>48.820999999999998</v>
      </c>
    </row>
    <row r="2977" spans="1:10" x14ac:dyDescent="0.45">
      <c r="A2977" t="s">
        <v>563</v>
      </c>
      <c r="B2977" t="s">
        <v>297</v>
      </c>
      <c r="C2977">
        <v>2011</v>
      </c>
      <c r="D2977">
        <v>1.2929999999999999</v>
      </c>
      <c r="H2977">
        <v>571014</v>
      </c>
      <c r="J2977">
        <v>10.314</v>
      </c>
    </row>
    <row r="2978" spans="1:10" x14ac:dyDescent="0.45">
      <c r="A2978" t="s">
        <v>298</v>
      </c>
      <c r="B2978" t="s">
        <v>299</v>
      </c>
      <c r="C2978">
        <v>2011</v>
      </c>
      <c r="D2978">
        <v>2.3740000000000001</v>
      </c>
      <c r="E2978">
        <v>37.700000000000003</v>
      </c>
      <c r="F2978">
        <v>17.54</v>
      </c>
      <c r="G2978">
        <v>8.48</v>
      </c>
      <c r="H2978">
        <v>22348158</v>
      </c>
      <c r="I2978">
        <v>28854022144</v>
      </c>
      <c r="J2978">
        <v>11.428000000000001</v>
      </c>
    </row>
    <row r="2979" spans="1:10" x14ac:dyDescent="0.45">
      <c r="A2979" t="s">
        <v>300</v>
      </c>
      <c r="B2979" t="s">
        <v>301</v>
      </c>
      <c r="C2979">
        <v>2011</v>
      </c>
      <c r="D2979">
        <v>1.056</v>
      </c>
      <c r="E2979">
        <v>15.09</v>
      </c>
      <c r="F2979">
        <v>2.71</v>
      </c>
      <c r="G2979">
        <v>3.01</v>
      </c>
      <c r="H2979">
        <v>15146095</v>
      </c>
      <c r="I2979">
        <v>17638377472</v>
      </c>
      <c r="J2979">
        <v>9.4939999999999998</v>
      </c>
    </row>
    <row r="2980" spans="1:10" x14ac:dyDescent="0.45">
      <c r="A2980" t="s">
        <v>302</v>
      </c>
      <c r="B2980" t="s">
        <v>303</v>
      </c>
      <c r="C2980">
        <v>2011</v>
      </c>
      <c r="D2980">
        <v>203.452</v>
      </c>
      <c r="E2980">
        <v>133.34</v>
      </c>
      <c r="F2980">
        <v>35.4</v>
      </c>
      <c r="G2980">
        <v>10.130000000000001</v>
      </c>
      <c r="H2980">
        <v>29184140</v>
      </c>
      <c r="I2980">
        <v>545368309760</v>
      </c>
      <c r="J2980">
        <v>949.202</v>
      </c>
    </row>
    <row r="2981" spans="1:10" x14ac:dyDescent="0.45">
      <c r="A2981" t="s">
        <v>304</v>
      </c>
      <c r="B2981" t="s">
        <v>305</v>
      </c>
      <c r="C2981">
        <v>2011</v>
      </c>
      <c r="D2981">
        <v>0.98599999999999999</v>
      </c>
      <c r="E2981">
        <v>1.2</v>
      </c>
      <c r="F2981">
        <v>0.09</v>
      </c>
      <c r="G2981">
        <v>0.01</v>
      </c>
      <c r="H2981">
        <v>374450</v>
      </c>
      <c r="J2981">
        <v>4.8940000000000001</v>
      </c>
    </row>
    <row r="2982" spans="1:10" x14ac:dyDescent="0.45">
      <c r="A2982" t="s">
        <v>306</v>
      </c>
      <c r="B2982" t="s">
        <v>307</v>
      </c>
      <c r="C2982">
        <v>2011</v>
      </c>
      <c r="D2982">
        <v>2.2789999999999999</v>
      </c>
      <c r="E2982">
        <v>29.84</v>
      </c>
      <c r="F2982">
        <v>16.489999999999998</v>
      </c>
      <c r="G2982">
        <v>10.54</v>
      </c>
      <c r="H2982">
        <v>16039734</v>
      </c>
      <c r="I2982">
        <v>20518699008</v>
      </c>
      <c r="J2982">
        <v>12.897</v>
      </c>
    </row>
    <row r="2983" spans="1:10" x14ac:dyDescent="0.45">
      <c r="A2983" t="s">
        <v>308</v>
      </c>
      <c r="B2983" t="s">
        <v>309</v>
      </c>
      <c r="C2983">
        <v>2011</v>
      </c>
      <c r="D2983">
        <v>2.5840000000000001</v>
      </c>
      <c r="E2983">
        <v>2.99</v>
      </c>
      <c r="F2983">
        <v>0.2</v>
      </c>
      <c r="G2983">
        <v>0.05</v>
      </c>
      <c r="H2983">
        <v>423577</v>
      </c>
      <c r="I2983">
        <v>9990638592</v>
      </c>
      <c r="J2983">
        <v>28.884</v>
      </c>
    </row>
    <row r="2984" spans="1:10" x14ac:dyDescent="0.45">
      <c r="A2984" t="s">
        <v>310</v>
      </c>
      <c r="B2984" t="s">
        <v>311</v>
      </c>
      <c r="C2984">
        <v>2011</v>
      </c>
      <c r="D2984">
        <v>0.13900000000000001</v>
      </c>
      <c r="E2984">
        <v>0.18</v>
      </c>
      <c r="F2984">
        <v>0.03</v>
      </c>
      <c r="G2984">
        <v>0</v>
      </c>
      <c r="H2984">
        <v>52991</v>
      </c>
    </row>
    <row r="2985" spans="1:10" x14ac:dyDescent="0.45">
      <c r="A2985" t="s">
        <v>313</v>
      </c>
      <c r="B2985" t="s">
        <v>314</v>
      </c>
      <c r="C2985">
        <v>2011</v>
      </c>
      <c r="D2985">
        <v>2.23</v>
      </c>
      <c r="E2985">
        <v>11.4</v>
      </c>
      <c r="F2985">
        <v>5.99</v>
      </c>
      <c r="G2985">
        <v>2.81</v>
      </c>
      <c r="H2985">
        <v>3524250</v>
      </c>
      <c r="I2985">
        <v>10187327488</v>
      </c>
      <c r="J2985">
        <v>9.5510000000000002</v>
      </c>
    </row>
    <row r="2986" spans="1:10" x14ac:dyDescent="0.45">
      <c r="A2986" t="s">
        <v>315</v>
      </c>
      <c r="B2986" t="s">
        <v>316</v>
      </c>
      <c r="C2986">
        <v>2011</v>
      </c>
      <c r="D2986">
        <v>3.9169999999999998</v>
      </c>
      <c r="E2986">
        <v>5.84</v>
      </c>
      <c r="F2986">
        <v>1.73</v>
      </c>
      <c r="G2986">
        <v>0.26</v>
      </c>
      <c r="H2986">
        <v>1286239</v>
      </c>
      <c r="I2986">
        <v>21489166336</v>
      </c>
      <c r="J2986">
        <v>21.594000000000001</v>
      </c>
    </row>
    <row r="2987" spans="1:10" x14ac:dyDescent="0.45">
      <c r="A2987" t="s">
        <v>318</v>
      </c>
      <c r="B2987" t="s">
        <v>319</v>
      </c>
      <c r="C2987">
        <v>2011</v>
      </c>
      <c r="D2987">
        <v>483.40499999999997</v>
      </c>
      <c r="E2987">
        <v>688.09</v>
      </c>
      <c r="F2987">
        <v>136.28</v>
      </c>
      <c r="G2987">
        <v>43.3</v>
      </c>
      <c r="H2987">
        <v>114150480</v>
      </c>
      <c r="I2987">
        <v>1716060815360</v>
      </c>
      <c r="J2987">
        <v>2219.9810000000002</v>
      </c>
    </row>
    <row r="2988" spans="1:10" x14ac:dyDescent="0.45">
      <c r="A2988" t="s">
        <v>564</v>
      </c>
      <c r="B2988" t="s">
        <v>320</v>
      </c>
      <c r="C2988">
        <v>2011</v>
      </c>
      <c r="D2988">
        <v>0.11700000000000001</v>
      </c>
      <c r="E2988">
        <v>0.16</v>
      </c>
      <c r="F2988">
        <v>0.05</v>
      </c>
      <c r="G2988">
        <v>0.03</v>
      </c>
      <c r="H2988">
        <v>107897</v>
      </c>
      <c r="J2988">
        <v>0.54900000000000004</v>
      </c>
    </row>
    <row r="2989" spans="1:10" x14ac:dyDescent="0.45">
      <c r="B2989" t="s">
        <v>565</v>
      </c>
      <c r="C2989">
        <v>2011</v>
      </c>
      <c r="D2989">
        <v>2180.3440000000001</v>
      </c>
    </row>
    <row r="2990" spans="1:10" x14ac:dyDescent="0.45">
      <c r="A2990" t="s">
        <v>321</v>
      </c>
      <c r="B2990" t="s">
        <v>322</v>
      </c>
      <c r="C2990">
        <v>2011</v>
      </c>
      <c r="D2990">
        <v>4.9450000000000003</v>
      </c>
      <c r="E2990">
        <v>12.44</v>
      </c>
      <c r="F2990">
        <v>3.45</v>
      </c>
      <c r="G2990">
        <v>0.89</v>
      </c>
      <c r="H2990">
        <v>3595135</v>
      </c>
      <c r="I2990">
        <v>18154272768</v>
      </c>
      <c r="J2990">
        <v>33.100999999999999</v>
      </c>
    </row>
    <row r="2991" spans="1:10" x14ac:dyDescent="0.45">
      <c r="A2991" t="s">
        <v>567</v>
      </c>
      <c r="B2991" t="s">
        <v>566</v>
      </c>
      <c r="C2991">
        <v>2011</v>
      </c>
      <c r="H2991">
        <v>33971</v>
      </c>
    </row>
    <row r="2992" spans="1:10" x14ac:dyDescent="0.45">
      <c r="A2992" t="s">
        <v>323</v>
      </c>
      <c r="B2992" t="s">
        <v>324</v>
      </c>
      <c r="C2992">
        <v>2011</v>
      </c>
      <c r="D2992">
        <v>21.367999999999999</v>
      </c>
      <c r="E2992">
        <v>59.14</v>
      </c>
      <c r="F2992">
        <v>10.27</v>
      </c>
      <c r="G2992">
        <v>10.34</v>
      </c>
      <c r="H2992">
        <v>2743946</v>
      </c>
      <c r="I2992">
        <v>26811267072</v>
      </c>
      <c r="J2992">
        <v>51.2</v>
      </c>
    </row>
    <row r="2993" spans="1:10" x14ac:dyDescent="0.45">
      <c r="A2993" t="s">
        <v>325</v>
      </c>
      <c r="B2993" t="s">
        <v>326</v>
      </c>
      <c r="C2993">
        <v>2011</v>
      </c>
      <c r="D2993">
        <v>2.407</v>
      </c>
      <c r="E2993">
        <v>4.03</v>
      </c>
      <c r="F2993">
        <v>0.82</v>
      </c>
      <c r="G2993">
        <v>0.16</v>
      </c>
      <c r="H2993">
        <v>631801</v>
      </c>
      <c r="I2993">
        <v>9801452544</v>
      </c>
      <c r="J2993">
        <v>13.863</v>
      </c>
    </row>
    <row r="2994" spans="1:10" x14ac:dyDescent="0.45">
      <c r="A2994" t="s">
        <v>327</v>
      </c>
      <c r="B2994" t="s">
        <v>328</v>
      </c>
      <c r="C2994">
        <v>2011</v>
      </c>
      <c r="D2994">
        <v>3.6999999999999998E-2</v>
      </c>
      <c r="H2994">
        <v>4989</v>
      </c>
      <c r="J2994">
        <v>0.187</v>
      </c>
    </row>
    <row r="2995" spans="1:10" x14ac:dyDescent="0.45">
      <c r="A2995" t="s">
        <v>329</v>
      </c>
      <c r="B2995" t="s">
        <v>330</v>
      </c>
      <c r="C2995">
        <v>2011</v>
      </c>
      <c r="D2995">
        <v>54.868000000000002</v>
      </c>
      <c r="E2995">
        <v>74.25</v>
      </c>
      <c r="F2995">
        <v>10.97</v>
      </c>
      <c r="G2995">
        <v>8.44</v>
      </c>
      <c r="H2995">
        <v>32903708</v>
      </c>
      <c r="I2995">
        <v>237165936640</v>
      </c>
      <c r="J2995">
        <v>204.74700000000001</v>
      </c>
    </row>
    <row r="2996" spans="1:10" x14ac:dyDescent="0.45">
      <c r="A2996" t="s">
        <v>331</v>
      </c>
      <c r="B2996" t="s">
        <v>332</v>
      </c>
      <c r="C2996">
        <v>2011</v>
      </c>
      <c r="D2996">
        <v>3.1070000000000002</v>
      </c>
      <c r="E2996">
        <v>94.15</v>
      </c>
      <c r="F2996">
        <v>24.21</v>
      </c>
      <c r="G2996">
        <v>20.5</v>
      </c>
      <c r="H2996">
        <v>23760424</v>
      </c>
      <c r="I2996">
        <v>19919628288</v>
      </c>
      <c r="J2996">
        <v>61.55</v>
      </c>
    </row>
    <row r="2997" spans="1:10" x14ac:dyDescent="0.45">
      <c r="A2997" t="s">
        <v>333</v>
      </c>
      <c r="B2997" t="s">
        <v>334</v>
      </c>
      <c r="C2997">
        <v>2011</v>
      </c>
      <c r="D2997">
        <v>15.122</v>
      </c>
      <c r="E2997">
        <v>200.48</v>
      </c>
      <c r="F2997">
        <v>68.06</v>
      </c>
      <c r="G2997">
        <v>20.74</v>
      </c>
      <c r="H2997">
        <v>49794528</v>
      </c>
      <c r="I2997">
        <v>197359075328</v>
      </c>
      <c r="J2997">
        <v>74.950999999999993</v>
      </c>
    </row>
    <row r="2998" spans="1:10" x14ac:dyDescent="0.45">
      <c r="A2998" t="s">
        <v>335</v>
      </c>
      <c r="B2998" t="s">
        <v>336</v>
      </c>
      <c r="C2998">
        <v>2011</v>
      </c>
      <c r="D2998">
        <v>2.782</v>
      </c>
      <c r="E2998">
        <v>28.18</v>
      </c>
      <c r="F2998">
        <v>7.57</v>
      </c>
      <c r="G2998">
        <v>6.6</v>
      </c>
      <c r="H2998">
        <v>2132343</v>
      </c>
      <c r="I2998">
        <v>18309781504</v>
      </c>
      <c r="J2998">
        <v>19.268000000000001</v>
      </c>
    </row>
    <row r="2999" spans="1:10" x14ac:dyDescent="0.45">
      <c r="A2999" t="s">
        <v>337</v>
      </c>
      <c r="B2999" t="s">
        <v>338</v>
      </c>
      <c r="C2999">
        <v>2011</v>
      </c>
      <c r="D2999">
        <v>0.04</v>
      </c>
      <c r="E2999">
        <v>0.05</v>
      </c>
      <c r="F2999">
        <v>0</v>
      </c>
      <c r="G2999">
        <v>0</v>
      </c>
      <c r="H2999">
        <v>10303</v>
      </c>
      <c r="J2999">
        <v>0.23300000000000001</v>
      </c>
    </row>
    <row r="3000" spans="1:10" x14ac:dyDescent="0.45">
      <c r="A3000" t="s">
        <v>339</v>
      </c>
      <c r="B3000" t="s">
        <v>340</v>
      </c>
      <c r="C3000">
        <v>2011</v>
      </c>
      <c r="D3000">
        <v>5.22</v>
      </c>
      <c r="E3000">
        <v>36.07</v>
      </c>
      <c r="F3000">
        <v>22.34</v>
      </c>
      <c r="G3000">
        <v>6.05</v>
      </c>
      <c r="H3000">
        <v>27266398</v>
      </c>
      <c r="I3000">
        <v>59280310272</v>
      </c>
      <c r="J3000">
        <v>25.143999999999998</v>
      </c>
    </row>
    <row r="3001" spans="1:10" x14ac:dyDescent="0.45">
      <c r="A3001" t="s">
        <v>341</v>
      </c>
      <c r="B3001" t="s">
        <v>342</v>
      </c>
      <c r="C3001">
        <v>2011</v>
      </c>
      <c r="D3001">
        <v>169.124</v>
      </c>
      <c r="E3001">
        <v>194.3</v>
      </c>
      <c r="F3001">
        <v>17.38</v>
      </c>
      <c r="G3001">
        <v>8.61</v>
      </c>
      <c r="H3001">
        <v>16701470</v>
      </c>
      <c r="I3001">
        <v>744360837120</v>
      </c>
      <c r="J3001">
        <v>1115.0920000000001</v>
      </c>
    </row>
    <row r="3002" spans="1:10" x14ac:dyDescent="0.45">
      <c r="A3002" t="s">
        <v>343</v>
      </c>
      <c r="B3002" t="s">
        <v>344</v>
      </c>
      <c r="C3002">
        <v>2011</v>
      </c>
      <c r="D3002">
        <v>3.694</v>
      </c>
      <c r="H3002">
        <v>266312</v>
      </c>
      <c r="J3002">
        <v>14.662000000000001</v>
      </c>
    </row>
    <row r="3003" spans="1:10" x14ac:dyDescent="0.45">
      <c r="A3003" t="s">
        <v>345</v>
      </c>
      <c r="B3003" t="s">
        <v>346</v>
      </c>
      <c r="C3003">
        <v>2011</v>
      </c>
      <c r="D3003">
        <v>34.265000000000001</v>
      </c>
      <c r="E3003">
        <v>64.7</v>
      </c>
      <c r="F3003">
        <v>33.51</v>
      </c>
      <c r="G3003">
        <v>14.88</v>
      </c>
      <c r="H3003">
        <v>4381274</v>
      </c>
      <c r="I3003">
        <v>138433576960</v>
      </c>
      <c r="J3003">
        <v>236.09299999999999</v>
      </c>
    </row>
    <row r="3004" spans="1:10" x14ac:dyDescent="0.45">
      <c r="A3004" t="s">
        <v>347</v>
      </c>
      <c r="B3004" t="s">
        <v>348</v>
      </c>
      <c r="C3004">
        <v>2011</v>
      </c>
      <c r="D3004">
        <v>4.806</v>
      </c>
      <c r="E3004">
        <v>26.76</v>
      </c>
      <c r="F3004">
        <v>7.83</v>
      </c>
      <c r="G3004">
        <v>2.9</v>
      </c>
      <c r="H3004">
        <v>5942554</v>
      </c>
      <c r="I3004">
        <v>23734874112</v>
      </c>
      <c r="J3004">
        <v>22.791</v>
      </c>
    </row>
    <row r="3005" spans="1:10" x14ac:dyDescent="0.45">
      <c r="A3005" t="s">
        <v>349</v>
      </c>
      <c r="B3005" t="s">
        <v>350</v>
      </c>
      <c r="C3005">
        <v>2011</v>
      </c>
      <c r="D3005">
        <v>1.3169999999999999</v>
      </c>
      <c r="E3005">
        <v>30.35</v>
      </c>
      <c r="F3005">
        <v>18.809999999999999</v>
      </c>
      <c r="G3005">
        <v>8.6199999999999992</v>
      </c>
      <c r="H3005">
        <v>17283118</v>
      </c>
      <c r="I3005">
        <v>12993281024</v>
      </c>
      <c r="J3005">
        <v>6.9139999999999997</v>
      </c>
    </row>
    <row r="3006" spans="1:10" x14ac:dyDescent="0.45">
      <c r="A3006" t="s">
        <v>351</v>
      </c>
      <c r="B3006" t="s">
        <v>352</v>
      </c>
      <c r="C3006">
        <v>2011</v>
      </c>
      <c r="D3006">
        <v>125.429</v>
      </c>
      <c r="E3006">
        <v>327.14</v>
      </c>
      <c r="F3006">
        <v>145.81</v>
      </c>
      <c r="G3006">
        <v>33.33</v>
      </c>
      <c r="H3006">
        <v>165463744</v>
      </c>
      <c r="I3006">
        <v>871190888448</v>
      </c>
      <c r="J3006">
        <v>346.74700000000001</v>
      </c>
    </row>
    <row r="3007" spans="1:10" x14ac:dyDescent="0.45">
      <c r="A3007" t="s">
        <v>353</v>
      </c>
      <c r="B3007" t="s">
        <v>354</v>
      </c>
      <c r="C3007">
        <v>2011</v>
      </c>
      <c r="D3007">
        <v>7.0000000000000001E-3</v>
      </c>
      <c r="E3007">
        <v>0</v>
      </c>
      <c r="F3007">
        <v>0</v>
      </c>
      <c r="G3007">
        <v>0</v>
      </c>
      <c r="H3007">
        <v>1833</v>
      </c>
      <c r="J3007">
        <v>2.7E-2</v>
      </c>
    </row>
    <row r="3008" spans="1:10" x14ac:dyDescent="0.45">
      <c r="B3008" t="s">
        <v>568</v>
      </c>
      <c r="C3008">
        <v>2011</v>
      </c>
      <c r="D3008">
        <v>20226.956999999999</v>
      </c>
    </row>
    <row r="3009" spans="1:10" x14ac:dyDescent="0.45">
      <c r="B3009" t="s">
        <v>355</v>
      </c>
      <c r="C3009">
        <v>2011</v>
      </c>
      <c r="D3009">
        <v>6768.4870000000001</v>
      </c>
      <c r="E3009">
        <v>7639.25</v>
      </c>
      <c r="F3009">
        <v>960.17</v>
      </c>
      <c r="G3009">
        <v>375.32</v>
      </c>
      <c r="H3009">
        <v>548684151</v>
      </c>
      <c r="J3009">
        <v>32504.879000000001</v>
      </c>
    </row>
    <row r="3010" spans="1:10" x14ac:dyDescent="0.45">
      <c r="B3010" t="s">
        <v>569</v>
      </c>
      <c r="C3010">
        <v>2011</v>
      </c>
      <c r="D3010">
        <v>6595.5659999999998</v>
      </c>
    </row>
    <row r="3011" spans="1:10" x14ac:dyDescent="0.45">
      <c r="B3011" t="s">
        <v>356</v>
      </c>
      <c r="C3011">
        <v>2011</v>
      </c>
      <c r="D3011">
        <v>1222.3710000000001</v>
      </c>
    </row>
    <row r="3012" spans="1:10" x14ac:dyDescent="0.45">
      <c r="A3012" t="s">
        <v>357</v>
      </c>
      <c r="B3012" t="s">
        <v>358</v>
      </c>
      <c r="C3012">
        <v>2011</v>
      </c>
      <c r="D3012">
        <v>36.186</v>
      </c>
      <c r="E3012">
        <v>62.79</v>
      </c>
      <c r="F3012">
        <v>16.93</v>
      </c>
      <c r="G3012">
        <v>3.44</v>
      </c>
      <c r="H3012">
        <v>24783790</v>
      </c>
      <c r="I3012">
        <v>42961428480</v>
      </c>
      <c r="J3012">
        <v>157.39699999999999</v>
      </c>
    </row>
    <row r="3013" spans="1:10" x14ac:dyDescent="0.45">
      <c r="A3013" t="s">
        <v>359</v>
      </c>
      <c r="B3013" t="s">
        <v>360</v>
      </c>
      <c r="C3013">
        <v>2011</v>
      </c>
      <c r="D3013">
        <v>8.8379999999999992</v>
      </c>
      <c r="E3013">
        <v>12.14</v>
      </c>
      <c r="F3013">
        <v>2.34</v>
      </c>
      <c r="G3013">
        <v>0.56999999999999995</v>
      </c>
      <c r="H3013">
        <v>2097110</v>
      </c>
      <c r="I3013">
        <v>23603470336</v>
      </c>
      <c r="J3013">
        <v>34.064</v>
      </c>
    </row>
    <row r="3014" spans="1:10" x14ac:dyDescent="0.45">
      <c r="A3014" t="s">
        <v>361</v>
      </c>
      <c r="B3014" t="s">
        <v>362</v>
      </c>
      <c r="C3014">
        <v>2011</v>
      </c>
      <c r="D3014">
        <v>44.747</v>
      </c>
      <c r="E3014">
        <v>34.130000000000003</v>
      </c>
      <c r="F3014">
        <v>4.8600000000000003</v>
      </c>
      <c r="G3014">
        <v>3.45</v>
      </c>
      <c r="H3014">
        <v>4953565</v>
      </c>
      <c r="I3014">
        <v>399382970368</v>
      </c>
      <c r="J3014">
        <v>507.48700000000002</v>
      </c>
    </row>
    <row r="3015" spans="1:10" x14ac:dyDescent="0.45">
      <c r="B3015" t="s">
        <v>570</v>
      </c>
      <c r="C3015">
        <v>2011</v>
      </c>
      <c r="D3015">
        <v>13101.23</v>
      </c>
    </row>
    <row r="3016" spans="1:10" x14ac:dyDescent="0.45">
      <c r="B3016" t="s">
        <v>584</v>
      </c>
      <c r="C3016">
        <v>2011</v>
      </c>
    </row>
    <row r="3017" spans="1:10" x14ac:dyDescent="0.45">
      <c r="B3017" t="s">
        <v>363</v>
      </c>
      <c r="C3017">
        <v>2011</v>
      </c>
      <c r="D3017">
        <v>450.86599999999999</v>
      </c>
      <c r="E3017">
        <v>757.61</v>
      </c>
      <c r="F3017">
        <v>220.81</v>
      </c>
      <c r="G3017">
        <v>124.89</v>
      </c>
      <c r="H3017">
        <v>37730469</v>
      </c>
      <c r="J3017">
        <v>1794.6959999999999</v>
      </c>
    </row>
    <row r="3018" spans="1:10" x14ac:dyDescent="0.45">
      <c r="B3018" t="s">
        <v>571</v>
      </c>
      <c r="C3018">
        <v>2011</v>
      </c>
      <c r="D3018">
        <v>445.56700000000001</v>
      </c>
    </row>
    <row r="3019" spans="1:10" x14ac:dyDescent="0.45">
      <c r="A3019" t="s">
        <v>364</v>
      </c>
      <c r="B3019" t="s">
        <v>365</v>
      </c>
      <c r="C3019">
        <v>2011</v>
      </c>
      <c r="D3019">
        <v>56.984000000000002</v>
      </c>
      <c r="E3019">
        <v>71.400000000000006</v>
      </c>
      <c r="F3019">
        <v>15.71</v>
      </c>
      <c r="G3019">
        <v>0.82</v>
      </c>
      <c r="H3019">
        <v>3206883</v>
      </c>
      <c r="I3019">
        <v>141399490560</v>
      </c>
      <c r="J3019">
        <v>259.68299999999999</v>
      </c>
    </row>
    <row r="3020" spans="1:10" x14ac:dyDescent="0.45">
      <c r="A3020" t="s">
        <v>366</v>
      </c>
      <c r="B3020" t="s">
        <v>367</v>
      </c>
      <c r="C3020">
        <v>2011</v>
      </c>
      <c r="D3020">
        <v>154.65100000000001</v>
      </c>
      <c r="E3020">
        <v>337.72</v>
      </c>
      <c r="F3020">
        <v>132.63999999999999</v>
      </c>
      <c r="G3020">
        <v>54.51</v>
      </c>
      <c r="H3020">
        <v>198602736</v>
      </c>
      <c r="I3020">
        <v>845085933568</v>
      </c>
      <c r="J3020">
        <v>740.26300000000003</v>
      </c>
    </row>
    <row r="3021" spans="1:10" x14ac:dyDescent="0.45">
      <c r="A3021" t="s">
        <v>368</v>
      </c>
      <c r="B3021" t="s">
        <v>369</v>
      </c>
      <c r="C3021">
        <v>2011</v>
      </c>
      <c r="D3021">
        <v>0.216</v>
      </c>
      <c r="E3021">
        <v>0.23</v>
      </c>
      <c r="F3021">
        <v>0.02</v>
      </c>
      <c r="G3021">
        <v>0</v>
      </c>
      <c r="H3021">
        <v>18260</v>
      </c>
    </row>
    <row r="3022" spans="1:10" x14ac:dyDescent="0.45">
      <c r="A3022" t="s">
        <v>370</v>
      </c>
      <c r="B3022" t="s">
        <v>371</v>
      </c>
      <c r="C3022">
        <v>2011</v>
      </c>
      <c r="D3022">
        <v>2.246</v>
      </c>
      <c r="H3022">
        <v>4087747</v>
      </c>
      <c r="I3022">
        <v>19437410304</v>
      </c>
      <c r="J3022">
        <v>14.396000000000001</v>
      </c>
    </row>
    <row r="3023" spans="1:10" x14ac:dyDescent="0.45">
      <c r="A3023" t="s">
        <v>372</v>
      </c>
      <c r="B3023" t="s">
        <v>373</v>
      </c>
      <c r="C3023">
        <v>2011</v>
      </c>
      <c r="D3023">
        <v>9.9529999999999994</v>
      </c>
      <c r="E3023">
        <v>20.72</v>
      </c>
      <c r="F3023">
        <v>4.6399999999999997</v>
      </c>
      <c r="G3023">
        <v>1.27</v>
      </c>
      <c r="H3023">
        <v>3688679</v>
      </c>
      <c r="I3023">
        <v>57996521472</v>
      </c>
      <c r="J3023">
        <v>92.078000000000003</v>
      </c>
    </row>
    <row r="3024" spans="1:10" x14ac:dyDescent="0.45">
      <c r="B3024" t="s">
        <v>585</v>
      </c>
      <c r="C3024">
        <v>2011</v>
      </c>
    </row>
    <row r="3025" spans="1:10" x14ac:dyDescent="0.45">
      <c r="A3025" t="s">
        <v>375</v>
      </c>
      <c r="B3025" t="s">
        <v>376</v>
      </c>
      <c r="C3025">
        <v>2011</v>
      </c>
      <c r="D3025">
        <v>5.298</v>
      </c>
      <c r="E3025">
        <v>45.93</v>
      </c>
      <c r="F3025">
        <v>7.1</v>
      </c>
      <c r="G3025">
        <v>1.6</v>
      </c>
      <c r="H3025">
        <v>7806637</v>
      </c>
      <c r="J3025">
        <v>22.774999999999999</v>
      </c>
    </row>
    <row r="3026" spans="1:10" x14ac:dyDescent="0.45">
      <c r="A3026" t="s">
        <v>377</v>
      </c>
      <c r="B3026" t="s">
        <v>378</v>
      </c>
      <c r="C3026">
        <v>2011</v>
      </c>
      <c r="D3026">
        <v>5.1989999999999998</v>
      </c>
      <c r="E3026">
        <v>109.66</v>
      </c>
      <c r="F3026">
        <v>26.15</v>
      </c>
      <c r="G3026">
        <v>9.33</v>
      </c>
      <c r="H3026">
        <v>5843938</v>
      </c>
      <c r="I3026">
        <v>48142016512</v>
      </c>
      <c r="J3026">
        <v>136.43100000000001</v>
      </c>
    </row>
    <row r="3027" spans="1:10" x14ac:dyDescent="0.45">
      <c r="A3027" t="s">
        <v>379</v>
      </c>
      <c r="B3027" t="s">
        <v>380</v>
      </c>
      <c r="C3027">
        <v>2011</v>
      </c>
      <c r="D3027">
        <v>42.173000000000002</v>
      </c>
      <c r="E3027">
        <v>177.92</v>
      </c>
      <c r="F3027">
        <v>30.34</v>
      </c>
      <c r="G3027">
        <v>9.64</v>
      </c>
      <c r="H3027">
        <v>29477722</v>
      </c>
      <c r="I3027">
        <v>294253232128</v>
      </c>
      <c r="J3027">
        <v>248.55600000000001</v>
      </c>
    </row>
    <row r="3028" spans="1:10" x14ac:dyDescent="0.45">
      <c r="A3028" t="s">
        <v>381</v>
      </c>
      <c r="B3028" t="s">
        <v>382</v>
      </c>
      <c r="C3028">
        <v>2011</v>
      </c>
      <c r="D3028">
        <v>83.908000000000001</v>
      </c>
      <c r="E3028">
        <v>162.54</v>
      </c>
      <c r="F3028">
        <v>62.5</v>
      </c>
      <c r="G3028">
        <v>12.21</v>
      </c>
      <c r="H3028">
        <v>96337912</v>
      </c>
      <c r="I3028">
        <v>586460954624</v>
      </c>
      <c r="J3028">
        <v>347.64699999999999</v>
      </c>
    </row>
    <row r="3029" spans="1:10" x14ac:dyDescent="0.45">
      <c r="A3029" t="s">
        <v>383</v>
      </c>
      <c r="B3029" t="s">
        <v>384</v>
      </c>
      <c r="C3029">
        <v>2011</v>
      </c>
      <c r="D3029">
        <v>333.59899999999999</v>
      </c>
      <c r="E3029">
        <v>361.8</v>
      </c>
      <c r="F3029">
        <v>31.72</v>
      </c>
      <c r="G3029">
        <v>23.35</v>
      </c>
      <c r="H3029">
        <v>38620848</v>
      </c>
      <c r="I3029">
        <v>839855964160</v>
      </c>
      <c r="J3029">
        <v>1172.93</v>
      </c>
    </row>
    <row r="3030" spans="1:10" x14ac:dyDescent="0.45">
      <c r="A3030" t="s">
        <v>385</v>
      </c>
      <c r="B3030" t="s">
        <v>386</v>
      </c>
      <c r="C3030">
        <v>2011</v>
      </c>
      <c r="D3030">
        <v>51.74</v>
      </c>
      <c r="E3030">
        <v>66.349999999999994</v>
      </c>
      <c r="F3030">
        <v>11.92</v>
      </c>
      <c r="G3030">
        <v>3.1</v>
      </c>
      <c r="H3030">
        <v>10564820</v>
      </c>
      <c r="I3030">
        <v>263734345728</v>
      </c>
      <c r="J3030">
        <v>291.036</v>
      </c>
    </row>
    <row r="3031" spans="1:10" x14ac:dyDescent="0.45">
      <c r="A3031" t="s">
        <v>387</v>
      </c>
      <c r="B3031" t="s">
        <v>388</v>
      </c>
      <c r="C3031">
        <v>2011</v>
      </c>
      <c r="H3031">
        <v>3691615</v>
      </c>
      <c r="I3031">
        <v>125016096768</v>
      </c>
      <c r="J3031">
        <v>106.172</v>
      </c>
    </row>
    <row r="3032" spans="1:10" x14ac:dyDescent="0.45">
      <c r="A3032" t="s">
        <v>389</v>
      </c>
      <c r="B3032" t="s">
        <v>390</v>
      </c>
      <c r="C3032">
        <v>2011</v>
      </c>
      <c r="D3032">
        <v>81.492999999999995</v>
      </c>
      <c r="E3032">
        <v>97.69</v>
      </c>
      <c r="F3032">
        <v>28.37</v>
      </c>
      <c r="G3032">
        <v>0.44</v>
      </c>
      <c r="H3032">
        <v>1804175</v>
      </c>
      <c r="I3032">
        <v>296602402816</v>
      </c>
      <c r="J3032">
        <v>390.39499999999998</v>
      </c>
    </row>
    <row r="3033" spans="1:10" x14ac:dyDescent="0.45">
      <c r="A3033" t="s">
        <v>392</v>
      </c>
      <c r="B3033" t="s">
        <v>393</v>
      </c>
      <c r="C3033">
        <v>2011</v>
      </c>
      <c r="D3033">
        <v>92.804000000000002</v>
      </c>
      <c r="E3033">
        <v>-174.45</v>
      </c>
      <c r="F3033">
        <v>16.34</v>
      </c>
      <c r="G3033">
        <v>9.16</v>
      </c>
      <c r="H3033">
        <v>20220286</v>
      </c>
      <c r="I3033">
        <v>341004451840</v>
      </c>
      <c r="J3033">
        <v>408.67500000000001</v>
      </c>
    </row>
    <row r="3034" spans="1:10" x14ac:dyDescent="0.45">
      <c r="A3034" t="s">
        <v>394</v>
      </c>
      <c r="B3034" t="s">
        <v>395</v>
      </c>
      <c r="C3034">
        <v>2011</v>
      </c>
      <c r="D3034">
        <v>1685.91</v>
      </c>
      <c r="E3034">
        <v>1681.7</v>
      </c>
      <c r="F3034">
        <v>569.13</v>
      </c>
      <c r="G3034">
        <v>63.23</v>
      </c>
      <c r="H3034">
        <v>143364544</v>
      </c>
      <c r="I3034">
        <v>3300296753152</v>
      </c>
      <c r="J3034">
        <v>8080.6289999999999</v>
      </c>
    </row>
    <row r="3035" spans="1:10" x14ac:dyDescent="0.45">
      <c r="A3035" t="s">
        <v>396</v>
      </c>
      <c r="B3035" t="s">
        <v>397</v>
      </c>
      <c r="C3035">
        <v>2011</v>
      </c>
      <c r="D3035">
        <v>0.64400000000000002</v>
      </c>
      <c r="E3035">
        <v>6.15</v>
      </c>
      <c r="F3035">
        <v>2.33</v>
      </c>
      <c r="G3035">
        <v>1.61</v>
      </c>
      <c r="H3035">
        <v>10576932</v>
      </c>
      <c r="I3035">
        <v>14451292160</v>
      </c>
      <c r="J3035">
        <v>3.7229999999999999</v>
      </c>
    </row>
    <row r="3036" spans="1:10" x14ac:dyDescent="0.45">
      <c r="B3036" t="s">
        <v>586</v>
      </c>
      <c r="C3036">
        <v>2011</v>
      </c>
    </row>
    <row r="3037" spans="1:10" x14ac:dyDescent="0.45">
      <c r="A3037" t="s">
        <v>399</v>
      </c>
      <c r="B3037" t="s">
        <v>400</v>
      </c>
      <c r="C3037">
        <v>2011</v>
      </c>
      <c r="D3037">
        <v>1.0999999999999999E-2</v>
      </c>
      <c r="H3037">
        <v>5377</v>
      </c>
      <c r="J3037">
        <v>4.2999999999999997E-2</v>
      </c>
    </row>
    <row r="3038" spans="1:10" x14ac:dyDescent="0.45">
      <c r="A3038" t="s">
        <v>401</v>
      </c>
      <c r="B3038" t="s">
        <v>402</v>
      </c>
      <c r="C3038">
        <v>2011</v>
      </c>
      <c r="D3038">
        <v>0.23100000000000001</v>
      </c>
      <c r="E3038">
        <v>0.34</v>
      </c>
      <c r="F3038">
        <v>0.08</v>
      </c>
      <c r="G3038">
        <v>0.01</v>
      </c>
      <c r="H3038">
        <v>47605</v>
      </c>
      <c r="J3038">
        <v>1.04</v>
      </c>
    </row>
    <row r="3039" spans="1:10" x14ac:dyDescent="0.45">
      <c r="A3039" t="s">
        <v>403</v>
      </c>
      <c r="B3039" t="s">
        <v>404</v>
      </c>
      <c r="C3039">
        <v>2011</v>
      </c>
      <c r="D3039">
        <v>0.48699999999999999</v>
      </c>
      <c r="E3039">
        <v>0.65</v>
      </c>
      <c r="F3039">
        <v>0.25</v>
      </c>
      <c r="G3039">
        <v>0.03</v>
      </c>
      <c r="H3039">
        <v>172157</v>
      </c>
      <c r="I3039">
        <v>1661309952</v>
      </c>
      <c r="J3039">
        <v>1.8240000000000001</v>
      </c>
    </row>
    <row r="3040" spans="1:10" x14ac:dyDescent="0.45">
      <c r="A3040" t="s">
        <v>405</v>
      </c>
      <c r="B3040" t="s">
        <v>406</v>
      </c>
      <c r="C3040">
        <v>2011</v>
      </c>
      <c r="D3040">
        <v>6.6000000000000003E-2</v>
      </c>
      <c r="H3040">
        <v>6066</v>
      </c>
      <c r="J3040">
        <v>0.379</v>
      </c>
    </row>
    <row r="3041" spans="1:10" x14ac:dyDescent="0.45">
      <c r="A3041" t="s">
        <v>407</v>
      </c>
      <c r="B3041" t="s">
        <v>408</v>
      </c>
      <c r="C3041">
        <v>2011</v>
      </c>
      <c r="D3041">
        <v>0.216</v>
      </c>
      <c r="E3041">
        <v>0.31</v>
      </c>
      <c r="F3041">
        <v>7.0000000000000007E-2</v>
      </c>
      <c r="G3041">
        <v>0.01</v>
      </c>
      <c r="H3041">
        <v>108722</v>
      </c>
      <c r="J3041">
        <v>0.95</v>
      </c>
    </row>
    <row r="3042" spans="1:10" x14ac:dyDescent="0.45">
      <c r="A3042" t="s">
        <v>409</v>
      </c>
      <c r="B3042" t="s">
        <v>410</v>
      </c>
      <c r="C3042">
        <v>2011</v>
      </c>
      <c r="D3042">
        <v>0.191</v>
      </c>
      <c r="E3042">
        <v>0.65</v>
      </c>
      <c r="F3042">
        <v>0.28000000000000003</v>
      </c>
      <c r="G3042">
        <v>0.06</v>
      </c>
      <c r="H3042">
        <v>196364</v>
      </c>
      <c r="J3042">
        <v>1.2809999999999999</v>
      </c>
    </row>
    <row r="3043" spans="1:10" x14ac:dyDescent="0.45">
      <c r="A3043" t="s">
        <v>573</v>
      </c>
      <c r="B3043" t="s">
        <v>572</v>
      </c>
      <c r="C3043">
        <v>2011</v>
      </c>
      <c r="H3043">
        <v>32518</v>
      </c>
    </row>
    <row r="3044" spans="1:10" x14ac:dyDescent="0.45">
      <c r="A3044" t="s">
        <v>411</v>
      </c>
      <c r="B3044" t="s">
        <v>412</v>
      </c>
      <c r="C3044">
        <v>2011</v>
      </c>
      <c r="D3044">
        <v>9.9000000000000005E-2</v>
      </c>
      <c r="E3044">
        <v>0.34</v>
      </c>
      <c r="F3044">
        <v>0.01</v>
      </c>
      <c r="G3044">
        <v>0.01</v>
      </c>
      <c r="H3044">
        <v>186058</v>
      </c>
      <c r="I3044">
        <v>572220032</v>
      </c>
      <c r="J3044">
        <v>0.58299999999999996</v>
      </c>
    </row>
    <row r="3045" spans="1:10" x14ac:dyDescent="0.45">
      <c r="A3045" t="s">
        <v>413</v>
      </c>
      <c r="B3045" t="s">
        <v>414</v>
      </c>
      <c r="C3045">
        <v>2011</v>
      </c>
      <c r="D3045">
        <v>502.92599999999999</v>
      </c>
      <c r="E3045">
        <v>596.45000000000005</v>
      </c>
      <c r="F3045">
        <v>94.8</v>
      </c>
      <c r="G3045">
        <v>7.38</v>
      </c>
      <c r="H3045">
        <v>30150952</v>
      </c>
      <c r="I3045">
        <v>1355526832128</v>
      </c>
      <c r="J3045">
        <v>2557.2910000000002</v>
      </c>
    </row>
    <row r="3046" spans="1:10" x14ac:dyDescent="0.45">
      <c r="A3046" t="s">
        <v>415</v>
      </c>
      <c r="B3046" t="s">
        <v>416</v>
      </c>
      <c r="C3046">
        <v>2011</v>
      </c>
      <c r="D3046">
        <v>7.819</v>
      </c>
      <c r="E3046">
        <v>27.62</v>
      </c>
      <c r="F3046">
        <v>9.76</v>
      </c>
      <c r="G3046">
        <v>5.1100000000000003</v>
      </c>
      <c r="H3046">
        <v>12875878</v>
      </c>
      <c r="I3046">
        <v>29228466176</v>
      </c>
      <c r="J3046">
        <v>28.12</v>
      </c>
    </row>
    <row r="3047" spans="1:10" x14ac:dyDescent="0.45">
      <c r="A3047" t="s">
        <v>417</v>
      </c>
      <c r="B3047" t="s">
        <v>418</v>
      </c>
      <c r="C3047">
        <v>2011</v>
      </c>
      <c r="D3047">
        <v>48.957000000000001</v>
      </c>
      <c r="E3047">
        <v>64.48</v>
      </c>
      <c r="F3047">
        <v>10.94</v>
      </c>
      <c r="G3047">
        <v>4.38</v>
      </c>
      <c r="H3047">
        <v>7620925</v>
      </c>
      <c r="I3047">
        <v>91111448576</v>
      </c>
      <c r="J3047">
        <v>202.774</v>
      </c>
    </row>
    <row r="3048" spans="1:10" x14ac:dyDescent="0.45">
      <c r="A3048" t="s">
        <v>419</v>
      </c>
      <c r="B3048" t="s">
        <v>420</v>
      </c>
      <c r="C3048">
        <v>2011</v>
      </c>
      <c r="D3048">
        <v>0.40699999999999997</v>
      </c>
      <c r="E3048">
        <v>0.53</v>
      </c>
      <c r="F3048">
        <v>0.08</v>
      </c>
      <c r="G3048">
        <v>0</v>
      </c>
      <c r="H3048">
        <v>93842</v>
      </c>
      <c r="I3048">
        <v>1917505024</v>
      </c>
      <c r="J3048">
        <v>3.601</v>
      </c>
    </row>
    <row r="3049" spans="1:10" x14ac:dyDescent="0.45">
      <c r="A3049" t="s">
        <v>421</v>
      </c>
      <c r="B3049" t="s">
        <v>422</v>
      </c>
      <c r="C3049">
        <v>2011</v>
      </c>
      <c r="D3049">
        <v>0.71099999999999997</v>
      </c>
      <c r="E3049">
        <v>8.42</v>
      </c>
      <c r="F3049">
        <v>3.27</v>
      </c>
      <c r="G3049">
        <v>1</v>
      </c>
      <c r="H3049">
        <v>6612390</v>
      </c>
      <c r="I3049">
        <v>7933356032</v>
      </c>
      <c r="J3049">
        <v>3.734</v>
      </c>
    </row>
    <row r="3050" spans="1:10" x14ac:dyDescent="0.45">
      <c r="A3050" t="s">
        <v>423</v>
      </c>
      <c r="B3050" t="s">
        <v>424</v>
      </c>
      <c r="C3050">
        <v>2011</v>
      </c>
      <c r="D3050">
        <v>34.017000000000003</v>
      </c>
      <c r="E3050">
        <v>58.94</v>
      </c>
      <c r="F3050">
        <v>3.3</v>
      </c>
      <c r="G3050">
        <v>7.08</v>
      </c>
      <c r="H3050">
        <v>5281351</v>
      </c>
      <c r="I3050">
        <v>323579838464</v>
      </c>
      <c r="J3050">
        <v>802.55399999999997</v>
      </c>
    </row>
    <row r="3051" spans="1:10" x14ac:dyDescent="0.45">
      <c r="A3051" t="s">
        <v>425</v>
      </c>
      <c r="B3051" t="s">
        <v>426</v>
      </c>
      <c r="C3051">
        <v>2011</v>
      </c>
      <c r="D3051">
        <v>0.57299999999999995</v>
      </c>
      <c r="H3051">
        <v>33336</v>
      </c>
    </row>
    <row r="3052" spans="1:10" x14ac:dyDescent="0.45">
      <c r="A3052" t="s">
        <v>427</v>
      </c>
      <c r="B3052" t="s">
        <v>428</v>
      </c>
      <c r="C3052">
        <v>2011</v>
      </c>
      <c r="D3052">
        <v>37.988999999999997</v>
      </c>
      <c r="E3052">
        <v>33.99</v>
      </c>
      <c r="F3052">
        <v>4.6500000000000004</v>
      </c>
      <c r="G3052">
        <v>2.15</v>
      </c>
      <c r="H3052">
        <v>5402686</v>
      </c>
      <c r="I3052">
        <v>120534253568</v>
      </c>
      <c r="J3052">
        <v>197.691</v>
      </c>
    </row>
    <row r="3053" spans="1:10" x14ac:dyDescent="0.45">
      <c r="A3053" t="s">
        <v>429</v>
      </c>
      <c r="B3053" t="s">
        <v>430</v>
      </c>
      <c r="C3053">
        <v>2011</v>
      </c>
      <c r="D3053">
        <v>16.359000000000002</v>
      </c>
      <c r="E3053">
        <v>16.13</v>
      </c>
      <c r="F3053">
        <v>1.9</v>
      </c>
      <c r="G3053">
        <v>0.84</v>
      </c>
      <c r="H3053">
        <v>2065457</v>
      </c>
      <c r="I3053">
        <v>53196414976</v>
      </c>
      <c r="J3053">
        <v>84.135000000000005</v>
      </c>
    </row>
    <row r="3054" spans="1:10" x14ac:dyDescent="0.45">
      <c r="A3054" t="s">
        <v>431</v>
      </c>
      <c r="B3054" t="s">
        <v>432</v>
      </c>
      <c r="C3054">
        <v>2011</v>
      </c>
      <c r="D3054">
        <v>0.34399999999999997</v>
      </c>
      <c r="E3054">
        <v>-17.059999999999999</v>
      </c>
      <c r="F3054">
        <v>0.35</v>
      </c>
      <c r="G3054">
        <v>0.02</v>
      </c>
      <c r="H3054">
        <v>553727</v>
      </c>
      <c r="J3054">
        <v>1.6160000000000001</v>
      </c>
    </row>
    <row r="3055" spans="1:10" x14ac:dyDescent="0.45">
      <c r="A3055" t="s">
        <v>433</v>
      </c>
      <c r="B3055" t="s">
        <v>434</v>
      </c>
      <c r="C3055">
        <v>2011</v>
      </c>
      <c r="D3055">
        <v>0.61199999999999999</v>
      </c>
      <c r="E3055">
        <v>42.5</v>
      </c>
      <c r="F3055">
        <v>17.87</v>
      </c>
      <c r="G3055">
        <v>6.44</v>
      </c>
      <c r="H3055">
        <v>12216842</v>
      </c>
      <c r="J3055">
        <v>3.4049999999999998</v>
      </c>
    </row>
    <row r="3056" spans="1:10" x14ac:dyDescent="0.45">
      <c r="A3056" t="s">
        <v>435</v>
      </c>
      <c r="B3056" t="s">
        <v>436</v>
      </c>
      <c r="C3056">
        <v>2011</v>
      </c>
      <c r="D3056">
        <v>465.90800000000002</v>
      </c>
      <c r="E3056">
        <v>519.26</v>
      </c>
      <c r="F3056">
        <v>71.599999999999994</v>
      </c>
      <c r="G3056">
        <v>19.64</v>
      </c>
      <c r="H3056">
        <v>52443320</v>
      </c>
      <c r="I3056">
        <v>608683556864</v>
      </c>
      <c r="J3056">
        <v>1444.9580000000001</v>
      </c>
    </row>
    <row r="3057" spans="1:10" x14ac:dyDescent="0.45">
      <c r="B3057" t="s">
        <v>437</v>
      </c>
      <c r="C3057">
        <v>2011</v>
      </c>
      <c r="D3057">
        <v>1088.9169999999999</v>
      </c>
      <c r="E3057">
        <v>3013.13</v>
      </c>
      <c r="F3057">
        <v>994.75</v>
      </c>
      <c r="G3057">
        <v>295.94</v>
      </c>
      <c r="H3057">
        <v>397135158</v>
      </c>
      <c r="J3057">
        <v>6747.6319999999996</v>
      </c>
    </row>
    <row r="3058" spans="1:10" x14ac:dyDescent="0.45">
      <c r="B3058" t="s">
        <v>574</v>
      </c>
      <c r="C3058">
        <v>2011</v>
      </c>
      <c r="D3058">
        <v>1088.9169999999999</v>
      </c>
    </row>
    <row r="3059" spans="1:10" x14ac:dyDescent="0.45">
      <c r="A3059" t="s">
        <v>438</v>
      </c>
      <c r="B3059" t="s">
        <v>439</v>
      </c>
      <c r="C3059">
        <v>2011</v>
      </c>
      <c r="D3059">
        <v>623.44299999999998</v>
      </c>
      <c r="E3059">
        <v>618.62</v>
      </c>
      <c r="F3059">
        <v>23.42</v>
      </c>
      <c r="G3059">
        <v>9.39</v>
      </c>
      <c r="H3059">
        <v>49169880</v>
      </c>
      <c r="I3059">
        <v>1609219833856</v>
      </c>
      <c r="J3059">
        <v>3177.8919999999998</v>
      </c>
    </row>
    <row r="3060" spans="1:10" x14ac:dyDescent="0.45">
      <c r="A3060" t="s">
        <v>440</v>
      </c>
      <c r="B3060" t="s">
        <v>441</v>
      </c>
      <c r="C3060">
        <v>2011</v>
      </c>
      <c r="D3060">
        <v>1.2809999999999999</v>
      </c>
      <c r="E3060">
        <v>76.31</v>
      </c>
      <c r="F3060">
        <v>45.55</v>
      </c>
      <c r="G3060">
        <v>20.21</v>
      </c>
      <c r="H3060">
        <v>10243057</v>
      </c>
    </row>
    <row r="3061" spans="1:10" x14ac:dyDescent="0.45">
      <c r="A3061" t="s">
        <v>442</v>
      </c>
      <c r="B3061" t="s">
        <v>443</v>
      </c>
      <c r="C3061">
        <v>2011</v>
      </c>
      <c r="D3061">
        <v>283.79899999999998</v>
      </c>
      <c r="E3061">
        <v>341.95</v>
      </c>
      <c r="F3061">
        <v>38.450000000000003</v>
      </c>
      <c r="G3061">
        <v>19.670000000000002</v>
      </c>
      <c r="H3061">
        <v>46729232</v>
      </c>
      <c r="I3061">
        <v>1495441604608</v>
      </c>
      <c r="J3061">
        <v>1677.6289999999999</v>
      </c>
    </row>
    <row r="3062" spans="1:10" x14ac:dyDescent="0.45">
      <c r="A3062" t="s">
        <v>444</v>
      </c>
      <c r="B3062" t="s">
        <v>445</v>
      </c>
      <c r="C3062">
        <v>2011</v>
      </c>
      <c r="D3062">
        <v>14.885999999999999</v>
      </c>
      <c r="E3062">
        <v>27.69</v>
      </c>
      <c r="F3062">
        <v>8.49</v>
      </c>
      <c r="G3062">
        <v>2.84</v>
      </c>
      <c r="H3062">
        <v>20859746</v>
      </c>
      <c r="I3062">
        <v>181535899648</v>
      </c>
      <c r="J3062">
        <v>75.578999999999994</v>
      </c>
    </row>
    <row r="3063" spans="1:10" x14ac:dyDescent="0.45">
      <c r="B3063" t="s">
        <v>587</v>
      </c>
      <c r="C3063">
        <v>2011</v>
      </c>
    </row>
    <row r="3064" spans="1:10" x14ac:dyDescent="0.45">
      <c r="A3064" t="s">
        <v>447</v>
      </c>
      <c r="B3064" t="s">
        <v>448</v>
      </c>
      <c r="C3064">
        <v>2011</v>
      </c>
      <c r="D3064">
        <v>14.667999999999999</v>
      </c>
      <c r="E3064">
        <v>118.04</v>
      </c>
      <c r="F3064">
        <v>54.07</v>
      </c>
      <c r="G3064">
        <v>25.94</v>
      </c>
      <c r="H3064">
        <v>34419628</v>
      </c>
      <c r="J3064">
        <v>84.763000000000005</v>
      </c>
    </row>
    <row r="3065" spans="1:10" x14ac:dyDescent="0.45">
      <c r="A3065" t="s">
        <v>449</v>
      </c>
      <c r="B3065" t="s">
        <v>450</v>
      </c>
      <c r="C3065">
        <v>2011</v>
      </c>
      <c r="D3065">
        <v>2.7549999999999999</v>
      </c>
      <c r="E3065">
        <v>11.64</v>
      </c>
      <c r="F3065">
        <v>1.34</v>
      </c>
      <c r="G3065">
        <v>0.19</v>
      </c>
      <c r="H3065">
        <v>552154</v>
      </c>
      <c r="J3065">
        <v>11.212</v>
      </c>
    </row>
    <row r="3066" spans="1:10" x14ac:dyDescent="0.45">
      <c r="A3066" t="s">
        <v>451</v>
      </c>
      <c r="B3066" t="s">
        <v>452</v>
      </c>
      <c r="C3066">
        <v>2011</v>
      </c>
      <c r="D3066">
        <v>49.210999999999999</v>
      </c>
      <c r="E3066">
        <v>39.18</v>
      </c>
      <c r="F3066">
        <v>5.83</v>
      </c>
      <c r="G3066">
        <v>5.67</v>
      </c>
      <c r="H3066">
        <v>9467384</v>
      </c>
      <c r="I3066">
        <v>397621100544</v>
      </c>
      <c r="J3066">
        <v>614.71699999999998</v>
      </c>
    </row>
    <row r="3067" spans="1:10" x14ac:dyDescent="0.45">
      <c r="A3067" t="s">
        <v>453</v>
      </c>
      <c r="B3067" t="s">
        <v>454</v>
      </c>
      <c r="C3067">
        <v>2011</v>
      </c>
      <c r="D3067">
        <v>40.981000000000002</v>
      </c>
      <c r="E3067">
        <v>48.96</v>
      </c>
      <c r="F3067">
        <v>5.42</v>
      </c>
      <c r="G3067">
        <v>2.5499999999999998</v>
      </c>
      <c r="H3067">
        <v>7910988</v>
      </c>
      <c r="I3067">
        <v>472720965632</v>
      </c>
      <c r="J3067">
        <v>332.03399999999999</v>
      </c>
    </row>
    <row r="3068" spans="1:10" x14ac:dyDescent="0.45">
      <c r="A3068" t="s">
        <v>455</v>
      </c>
      <c r="B3068" t="s">
        <v>456</v>
      </c>
      <c r="C3068">
        <v>2011</v>
      </c>
      <c r="D3068">
        <v>58.835999999999999</v>
      </c>
      <c r="E3068">
        <v>98.57</v>
      </c>
      <c r="F3068">
        <v>35.47</v>
      </c>
      <c r="G3068">
        <v>4.45</v>
      </c>
      <c r="H3068">
        <v>22730734</v>
      </c>
      <c r="I3068">
        <v>125945634816</v>
      </c>
      <c r="J3068">
        <v>272.005</v>
      </c>
    </row>
    <row r="3069" spans="1:10" x14ac:dyDescent="0.45">
      <c r="A3069" t="s">
        <v>457</v>
      </c>
      <c r="B3069" t="s">
        <v>458</v>
      </c>
      <c r="C3069">
        <v>2011</v>
      </c>
      <c r="D3069">
        <v>276.28300000000002</v>
      </c>
      <c r="H3069">
        <v>23143076</v>
      </c>
      <c r="I3069">
        <v>885618245632</v>
      </c>
      <c r="J3069">
        <v>1300.001</v>
      </c>
    </row>
    <row r="3070" spans="1:10" x14ac:dyDescent="0.45">
      <c r="A3070" t="s">
        <v>459</v>
      </c>
      <c r="B3070" t="s">
        <v>460</v>
      </c>
      <c r="C3070">
        <v>2011</v>
      </c>
      <c r="D3070">
        <v>2.3410000000000002</v>
      </c>
      <c r="E3070">
        <v>8.66</v>
      </c>
      <c r="F3070">
        <v>4.4800000000000004</v>
      </c>
      <c r="G3070">
        <v>1.59</v>
      </c>
      <c r="H3070">
        <v>7784820</v>
      </c>
      <c r="I3070">
        <v>23726721024</v>
      </c>
      <c r="J3070">
        <v>56.487000000000002</v>
      </c>
    </row>
    <row r="3071" spans="1:10" x14ac:dyDescent="0.45">
      <c r="A3071" t="s">
        <v>461</v>
      </c>
      <c r="B3071" t="s">
        <v>462</v>
      </c>
      <c r="C3071">
        <v>2011</v>
      </c>
      <c r="D3071">
        <v>7.524</v>
      </c>
      <c r="E3071">
        <v>129.30000000000001</v>
      </c>
      <c r="F3071">
        <v>42.04</v>
      </c>
      <c r="G3071">
        <v>27.45</v>
      </c>
      <c r="H3071">
        <v>46416032</v>
      </c>
      <c r="I3071">
        <v>103207059456</v>
      </c>
      <c r="J3071">
        <v>38.92</v>
      </c>
    </row>
    <row r="3072" spans="1:10" x14ac:dyDescent="0.45">
      <c r="A3072" t="s">
        <v>463</v>
      </c>
      <c r="B3072" t="s">
        <v>464</v>
      </c>
      <c r="C3072">
        <v>2011</v>
      </c>
      <c r="D3072">
        <v>244.87799999999999</v>
      </c>
      <c r="E3072">
        <v>362.41</v>
      </c>
      <c r="F3072">
        <v>84.54</v>
      </c>
      <c r="G3072">
        <v>22.68</v>
      </c>
      <c r="H3072">
        <v>68712848</v>
      </c>
      <c r="I3072">
        <v>877821296640</v>
      </c>
      <c r="J3072">
        <v>1212.376</v>
      </c>
    </row>
    <row r="3073" spans="1:10" x14ac:dyDescent="0.45">
      <c r="A3073" t="s">
        <v>467</v>
      </c>
      <c r="B3073" t="s">
        <v>468</v>
      </c>
      <c r="C3073">
        <v>2011</v>
      </c>
      <c r="D3073">
        <v>2.504</v>
      </c>
      <c r="E3073">
        <v>7.99</v>
      </c>
      <c r="F3073">
        <v>2.4700000000000002</v>
      </c>
      <c r="G3073">
        <v>1.69</v>
      </c>
      <c r="H3073">
        <v>6748675</v>
      </c>
      <c r="I3073">
        <v>8309243904</v>
      </c>
      <c r="J3073">
        <v>10.618</v>
      </c>
    </row>
    <row r="3074" spans="1:10" x14ac:dyDescent="0.45">
      <c r="A3074" t="s">
        <v>469</v>
      </c>
      <c r="B3074" t="s">
        <v>470</v>
      </c>
      <c r="C3074">
        <v>2011</v>
      </c>
      <c r="D3074">
        <v>0.10299999999999999</v>
      </c>
      <c r="E3074">
        <v>0.25</v>
      </c>
      <c r="F3074">
        <v>0.09</v>
      </c>
      <c r="G3074">
        <v>0.05</v>
      </c>
      <c r="H3074">
        <v>107625</v>
      </c>
      <c r="J3074">
        <v>0.50600000000000001</v>
      </c>
    </row>
    <row r="3075" spans="1:10" x14ac:dyDescent="0.45">
      <c r="A3075" t="s">
        <v>471</v>
      </c>
      <c r="B3075" t="s">
        <v>472</v>
      </c>
      <c r="C3075">
        <v>2011</v>
      </c>
      <c r="D3075">
        <v>47.067</v>
      </c>
      <c r="E3075">
        <v>33.450000000000003</v>
      </c>
      <c r="F3075">
        <v>9.01</v>
      </c>
      <c r="G3075">
        <v>0.4</v>
      </c>
      <c r="H3075">
        <v>1420021</v>
      </c>
      <c r="I3075">
        <v>36506640384</v>
      </c>
      <c r="J3075">
        <v>229.67500000000001</v>
      </c>
    </row>
    <row r="3076" spans="1:10" x14ac:dyDescent="0.45">
      <c r="A3076" t="s">
        <v>473</v>
      </c>
      <c r="B3076" t="s">
        <v>474</v>
      </c>
      <c r="C3076">
        <v>2011</v>
      </c>
      <c r="D3076">
        <v>26.436</v>
      </c>
      <c r="E3076">
        <v>41.92</v>
      </c>
      <c r="F3076">
        <v>7.38</v>
      </c>
      <c r="G3076">
        <v>3.34</v>
      </c>
      <c r="H3076">
        <v>11032529</v>
      </c>
      <c r="I3076">
        <v>110760304640</v>
      </c>
      <c r="J3076">
        <v>84.716999999999999</v>
      </c>
    </row>
    <row r="3077" spans="1:10" x14ac:dyDescent="0.45">
      <c r="A3077" t="s">
        <v>475</v>
      </c>
      <c r="B3077" t="s">
        <v>476</v>
      </c>
      <c r="C3077">
        <v>2011</v>
      </c>
      <c r="D3077">
        <v>342.05700000000002</v>
      </c>
      <c r="E3077">
        <v>334.29</v>
      </c>
      <c r="F3077">
        <v>44</v>
      </c>
      <c r="G3077">
        <v>26.15</v>
      </c>
      <c r="H3077">
        <v>74173856</v>
      </c>
      <c r="I3077">
        <v>1403985592320</v>
      </c>
      <c r="J3077">
        <v>1345.9690000000001</v>
      </c>
    </row>
    <row r="3078" spans="1:10" x14ac:dyDescent="0.45">
      <c r="A3078" t="s">
        <v>477</v>
      </c>
      <c r="B3078" t="s">
        <v>478</v>
      </c>
      <c r="C3078">
        <v>2011</v>
      </c>
      <c r="D3078">
        <v>65.155000000000001</v>
      </c>
      <c r="E3078">
        <v>182.46</v>
      </c>
      <c r="F3078">
        <v>111.52</v>
      </c>
      <c r="G3078">
        <v>5.46</v>
      </c>
      <c r="H3078">
        <v>5360813</v>
      </c>
      <c r="I3078">
        <v>82538332160</v>
      </c>
      <c r="J3078">
        <v>276.99799999999999</v>
      </c>
    </row>
    <row r="3079" spans="1:10" x14ac:dyDescent="0.45">
      <c r="A3079" t="s">
        <v>479</v>
      </c>
      <c r="B3079" t="s">
        <v>480</v>
      </c>
      <c r="C3079">
        <v>2011</v>
      </c>
      <c r="D3079">
        <v>0.28199999999999997</v>
      </c>
      <c r="H3079">
        <v>30840</v>
      </c>
      <c r="J3079">
        <v>0.76400000000000001</v>
      </c>
    </row>
    <row r="3080" spans="1:10" x14ac:dyDescent="0.45">
      <c r="A3080" t="s">
        <v>481</v>
      </c>
      <c r="B3080" t="s">
        <v>482</v>
      </c>
      <c r="C3080">
        <v>2011</v>
      </c>
      <c r="D3080">
        <v>1.0999999999999999E-2</v>
      </c>
      <c r="E3080">
        <v>0.02</v>
      </c>
      <c r="F3080">
        <v>0.01</v>
      </c>
      <c r="G3080">
        <v>0</v>
      </c>
      <c r="H3080">
        <v>10719</v>
      </c>
      <c r="J3080">
        <v>0</v>
      </c>
    </row>
    <row r="3081" spans="1:10" x14ac:dyDescent="0.45">
      <c r="A3081" t="s">
        <v>483</v>
      </c>
      <c r="B3081" t="s">
        <v>484</v>
      </c>
      <c r="C3081">
        <v>2011</v>
      </c>
      <c r="D3081">
        <v>3.8239999999999998</v>
      </c>
      <c r="E3081">
        <v>45.61</v>
      </c>
      <c r="F3081">
        <v>17.239999999999998</v>
      </c>
      <c r="G3081">
        <v>10.29</v>
      </c>
      <c r="H3081">
        <v>33295738</v>
      </c>
      <c r="I3081">
        <v>62855835648</v>
      </c>
      <c r="J3081">
        <v>20.452999999999999</v>
      </c>
    </row>
    <row r="3082" spans="1:10" x14ac:dyDescent="0.45">
      <c r="A3082" t="s">
        <v>485</v>
      </c>
      <c r="B3082" t="s">
        <v>486</v>
      </c>
      <c r="C3082">
        <v>2011</v>
      </c>
      <c r="D3082">
        <v>308.37599999999998</v>
      </c>
      <c r="E3082">
        <v>339.86</v>
      </c>
      <c r="F3082">
        <v>36.97</v>
      </c>
      <c r="G3082">
        <v>24.01</v>
      </c>
      <c r="H3082">
        <v>45516136</v>
      </c>
      <c r="I3082">
        <v>471221141504</v>
      </c>
      <c r="J3082">
        <v>1474.7439999999999</v>
      </c>
    </row>
    <row r="3083" spans="1:10" x14ac:dyDescent="0.45">
      <c r="A3083" t="s">
        <v>487</v>
      </c>
      <c r="B3083" t="s">
        <v>488</v>
      </c>
      <c r="C3083">
        <v>2011</v>
      </c>
      <c r="D3083">
        <v>197.57300000000001</v>
      </c>
      <c r="E3083">
        <v>215.07</v>
      </c>
      <c r="F3083">
        <v>44.91</v>
      </c>
      <c r="G3083">
        <v>1.6</v>
      </c>
      <c r="H3083">
        <v>8575210</v>
      </c>
      <c r="I3083">
        <v>583589888000</v>
      </c>
      <c r="J3083">
        <v>1020.931</v>
      </c>
    </row>
    <row r="3084" spans="1:10" x14ac:dyDescent="0.45">
      <c r="A3084" t="s">
        <v>489</v>
      </c>
      <c r="B3084" t="s">
        <v>490</v>
      </c>
      <c r="C3084">
        <v>2011</v>
      </c>
      <c r="D3084">
        <v>469.71300000000002</v>
      </c>
      <c r="E3084">
        <v>565.57000000000005</v>
      </c>
      <c r="F3084">
        <v>60.59</v>
      </c>
      <c r="G3084">
        <v>28.9</v>
      </c>
      <c r="H3084">
        <v>63286360</v>
      </c>
      <c r="I3084">
        <v>2221719158784</v>
      </c>
      <c r="J3084">
        <v>2342.0430000000001</v>
      </c>
    </row>
    <row r="3085" spans="1:10" x14ac:dyDescent="0.45">
      <c r="A3085" t="s">
        <v>491</v>
      </c>
      <c r="B3085" t="s">
        <v>492</v>
      </c>
      <c r="C3085">
        <v>2011</v>
      </c>
      <c r="D3085">
        <v>5546.116</v>
      </c>
      <c r="E3085">
        <v>5847.39</v>
      </c>
      <c r="F3085">
        <v>659.04</v>
      </c>
      <c r="G3085">
        <v>264.27999999999997</v>
      </c>
      <c r="H3085">
        <v>313876608</v>
      </c>
      <c r="I3085">
        <v>15509302018048</v>
      </c>
      <c r="J3085">
        <v>25726.065999999999</v>
      </c>
    </row>
    <row r="3086" spans="1:10" x14ac:dyDescent="0.45">
      <c r="B3086" t="s">
        <v>575</v>
      </c>
      <c r="C3086">
        <v>2011</v>
      </c>
      <c r="D3086">
        <v>14813.700999999999</v>
      </c>
      <c r="E3086">
        <v>18325.259999999998</v>
      </c>
      <c r="F3086">
        <v>3397.33</v>
      </c>
      <c r="G3086">
        <v>1043.69</v>
      </c>
      <c r="H3086">
        <v>2382503938</v>
      </c>
      <c r="J3086">
        <v>54693.184000000001</v>
      </c>
    </row>
    <row r="3087" spans="1:10" x14ac:dyDescent="0.45">
      <c r="A3087" t="s">
        <v>493</v>
      </c>
      <c r="B3087" t="s">
        <v>494</v>
      </c>
      <c r="C3087">
        <v>2011</v>
      </c>
      <c r="D3087">
        <v>7.6529999999999996</v>
      </c>
      <c r="E3087">
        <v>30.71</v>
      </c>
      <c r="F3087">
        <v>21.62</v>
      </c>
      <c r="G3087">
        <v>7.83</v>
      </c>
      <c r="H3087">
        <v>3361631</v>
      </c>
      <c r="I3087">
        <v>57402507264</v>
      </c>
      <c r="J3087">
        <v>60.042999999999999</v>
      </c>
    </row>
    <row r="3088" spans="1:10" x14ac:dyDescent="0.45">
      <c r="A3088" t="s">
        <v>495</v>
      </c>
      <c r="B3088" t="s">
        <v>496</v>
      </c>
      <c r="C3088">
        <v>2011</v>
      </c>
      <c r="D3088">
        <v>116.756</v>
      </c>
      <c r="E3088">
        <v>189.62</v>
      </c>
      <c r="F3088">
        <v>49.56</v>
      </c>
      <c r="G3088">
        <v>13.55</v>
      </c>
      <c r="H3088">
        <v>29057456</v>
      </c>
      <c r="I3088">
        <v>208037658624</v>
      </c>
      <c r="J3088">
        <v>558.95299999999997</v>
      </c>
    </row>
    <row r="3089" spans="1:10" x14ac:dyDescent="0.45">
      <c r="A3089" t="s">
        <v>497</v>
      </c>
      <c r="B3089" t="s">
        <v>498</v>
      </c>
      <c r="C3089">
        <v>2011</v>
      </c>
      <c r="D3089">
        <v>0.13600000000000001</v>
      </c>
      <c r="E3089">
        <v>0.73</v>
      </c>
      <c r="F3089">
        <v>0.46</v>
      </c>
      <c r="G3089">
        <v>0.14000000000000001</v>
      </c>
      <c r="H3089">
        <v>251309</v>
      </c>
      <c r="J3089">
        <v>0.78600000000000003</v>
      </c>
    </row>
    <row r="3090" spans="1:10" x14ac:dyDescent="0.45">
      <c r="A3090" t="s">
        <v>577</v>
      </c>
      <c r="B3090" t="s">
        <v>576</v>
      </c>
      <c r="C3090">
        <v>2011</v>
      </c>
    </row>
    <row r="3091" spans="1:10" x14ac:dyDescent="0.45">
      <c r="A3091" t="s">
        <v>499</v>
      </c>
      <c r="B3091" t="s">
        <v>500</v>
      </c>
      <c r="C3091">
        <v>2011</v>
      </c>
      <c r="D3091">
        <v>168.41300000000001</v>
      </c>
      <c r="E3091">
        <v>514.4</v>
      </c>
      <c r="F3091">
        <v>226.12</v>
      </c>
      <c r="G3091">
        <v>12.88</v>
      </c>
      <c r="H3091">
        <v>29096158</v>
      </c>
      <c r="I3091">
        <v>503382671360</v>
      </c>
      <c r="J3091">
        <v>969.91200000000003</v>
      </c>
    </row>
    <row r="3092" spans="1:10" x14ac:dyDescent="0.45">
      <c r="A3092" t="s">
        <v>501</v>
      </c>
      <c r="B3092" t="s">
        <v>502</v>
      </c>
      <c r="C3092">
        <v>2011</v>
      </c>
      <c r="D3092">
        <v>152.56</v>
      </c>
      <c r="E3092">
        <v>238.68</v>
      </c>
      <c r="F3092">
        <v>83.42</v>
      </c>
      <c r="G3092">
        <v>20.72</v>
      </c>
      <c r="H3092">
        <v>88349104</v>
      </c>
      <c r="I3092">
        <v>433527848960</v>
      </c>
      <c r="J3092">
        <v>597.14200000000005</v>
      </c>
    </row>
    <row r="3093" spans="1:10" x14ac:dyDescent="0.45">
      <c r="A3093" t="s">
        <v>578</v>
      </c>
      <c r="B3093" t="s">
        <v>503</v>
      </c>
      <c r="C3093">
        <v>2011</v>
      </c>
      <c r="D3093">
        <v>2.5999999999999999E-2</v>
      </c>
      <c r="H3093">
        <v>12926</v>
      </c>
    </row>
    <row r="3094" spans="1:10" x14ac:dyDescent="0.45">
      <c r="B3094" t="s">
        <v>504</v>
      </c>
      <c r="C3094">
        <v>2011</v>
      </c>
      <c r="D3094">
        <v>34436.468999999997</v>
      </c>
      <c r="E3094">
        <v>45256.468999999997</v>
      </c>
      <c r="F3094">
        <v>8142.05</v>
      </c>
      <c r="G3094">
        <v>2915.9</v>
      </c>
      <c r="H3094">
        <v>7073125376</v>
      </c>
      <c r="J3094">
        <v>144578.90599999999</v>
      </c>
    </row>
    <row r="3095" spans="1:10" x14ac:dyDescent="0.45">
      <c r="A3095" t="s">
        <v>505</v>
      </c>
      <c r="B3095" t="s">
        <v>506</v>
      </c>
      <c r="C3095">
        <v>2011</v>
      </c>
      <c r="D3095">
        <v>22.515000000000001</v>
      </c>
      <c r="E3095">
        <v>44.13</v>
      </c>
      <c r="F3095">
        <v>17.52</v>
      </c>
      <c r="G3095">
        <v>3.42</v>
      </c>
      <c r="H3095">
        <v>25475608</v>
      </c>
      <c r="I3095">
        <v>103193927680</v>
      </c>
      <c r="J3095">
        <v>83.801000000000002</v>
      </c>
    </row>
    <row r="3096" spans="1:10" x14ac:dyDescent="0.45">
      <c r="A3096" t="s">
        <v>507</v>
      </c>
      <c r="B3096" t="s">
        <v>508</v>
      </c>
      <c r="C3096">
        <v>2011</v>
      </c>
      <c r="D3096">
        <v>3.3719999999999999</v>
      </c>
      <c r="E3096">
        <v>84.57</v>
      </c>
      <c r="F3096">
        <v>24.42</v>
      </c>
      <c r="G3096">
        <v>23.25</v>
      </c>
      <c r="H3096">
        <v>14265824</v>
      </c>
      <c r="I3096">
        <v>45144018944</v>
      </c>
      <c r="J3096">
        <v>42.771000000000001</v>
      </c>
    </row>
    <row r="3097" spans="1:10" x14ac:dyDescent="0.45">
      <c r="A3097" t="s">
        <v>509</v>
      </c>
      <c r="B3097" t="s">
        <v>510</v>
      </c>
      <c r="C3097">
        <v>2011</v>
      </c>
      <c r="D3097">
        <v>10.363</v>
      </c>
      <c r="E3097">
        <v>42.13</v>
      </c>
      <c r="F3097">
        <v>12.72</v>
      </c>
      <c r="G3097">
        <v>6.35</v>
      </c>
      <c r="H3097">
        <v>13025789</v>
      </c>
      <c r="I3097">
        <v>19554074624</v>
      </c>
      <c r="J3097">
        <v>50.29</v>
      </c>
    </row>
    <row r="3098" spans="1:10" x14ac:dyDescent="0.45">
      <c r="A3098" t="s">
        <v>58</v>
      </c>
      <c r="B3098" t="s">
        <v>59</v>
      </c>
      <c r="C3098">
        <v>2010</v>
      </c>
      <c r="D3098">
        <v>8.3650000000000002</v>
      </c>
      <c r="E3098">
        <v>28.71</v>
      </c>
      <c r="F3098">
        <v>15.2</v>
      </c>
      <c r="G3098">
        <v>4.58</v>
      </c>
      <c r="H3098">
        <v>28189672</v>
      </c>
      <c r="I3098">
        <v>47399424000</v>
      </c>
      <c r="J3098">
        <v>33.344999999999999</v>
      </c>
    </row>
    <row r="3099" spans="1:10" x14ac:dyDescent="0.45">
      <c r="B3099" t="s">
        <v>60</v>
      </c>
      <c r="C3099">
        <v>2010</v>
      </c>
      <c r="D3099">
        <v>1215.374</v>
      </c>
      <c r="E3099">
        <v>3859.02</v>
      </c>
      <c r="F3099">
        <v>1127.5999999999999</v>
      </c>
      <c r="G3099">
        <v>548.98</v>
      </c>
      <c r="H3099">
        <v>1055233717</v>
      </c>
      <c r="J3099">
        <v>4450.7510000000002</v>
      </c>
    </row>
    <row r="3100" spans="1:10" x14ac:dyDescent="0.45">
      <c r="B3100" t="s">
        <v>549</v>
      </c>
      <c r="C3100">
        <v>2010</v>
      </c>
      <c r="D3100">
        <v>1215.3630000000001</v>
      </c>
    </row>
    <row r="3101" spans="1:10" x14ac:dyDescent="0.45">
      <c r="A3101" t="s">
        <v>61</v>
      </c>
      <c r="B3101" t="s">
        <v>62</v>
      </c>
      <c r="C3101">
        <v>2010</v>
      </c>
      <c r="D3101">
        <v>4.7839999999999998</v>
      </c>
      <c r="E3101">
        <v>8.1199999999999992</v>
      </c>
      <c r="F3101">
        <v>3.03</v>
      </c>
      <c r="G3101">
        <v>1.1200000000000001</v>
      </c>
      <c r="H3101">
        <v>2913402</v>
      </c>
      <c r="I3101">
        <v>27598268416</v>
      </c>
      <c r="J3101">
        <v>36.061</v>
      </c>
    </row>
    <row r="3102" spans="1:10" x14ac:dyDescent="0.45">
      <c r="A3102" t="s">
        <v>63</v>
      </c>
      <c r="B3102" t="s">
        <v>64</v>
      </c>
      <c r="C3102">
        <v>2010</v>
      </c>
      <c r="D3102">
        <v>118.35299999999999</v>
      </c>
      <c r="E3102">
        <v>208.56</v>
      </c>
      <c r="F3102">
        <v>83.88</v>
      </c>
      <c r="G3102">
        <v>8.74</v>
      </c>
      <c r="H3102">
        <v>35856348</v>
      </c>
      <c r="I3102">
        <v>450705883136</v>
      </c>
      <c r="J3102">
        <v>438.995</v>
      </c>
    </row>
    <row r="3103" spans="1:10" x14ac:dyDescent="0.45">
      <c r="A3103" t="s">
        <v>65</v>
      </c>
      <c r="B3103" t="s">
        <v>66</v>
      </c>
      <c r="C3103">
        <v>2010</v>
      </c>
      <c r="D3103">
        <v>0.51700000000000002</v>
      </c>
      <c r="E3103">
        <v>0.63</v>
      </c>
      <c r="F3103">
        <v>0.05</v>
      </c>
      <c r="G3103">
        <v>0</v>
      </c>
      <c r="H3103">
        <v>71542</v>
      </c>
    </row>
    <row r="3104" spans="1:10" x14ac:dyDescent="0.45">
      <c r="A3104" t="s">
        <v>67</v>
      </c>
      <c r="B3104" t="s">
        <v>68</v>
      </c>
      <c r="C3104">
        <v>2010</v>
      </c>
      <c r="D3104">
        <v>22.983000000000001</v>
      </c>
      <c r="E3104">
        <v>131.80000000000001</v>
      </c>
      <c r="F3104">
        <v>46.44</v>
      </c>
      <c r="G3104">
        <v>26.88</v>
      </c>
      <c r="H3104">
        <v>23364196</v>
      </c>
      <c r="I3104">
        <v>126981791744</v>
      </c>
      <c r="J3104">
        <v>83.179000000000002</v>
      </c>
    </row>
    <row r="3105" spans="1:10" x14ac:dyDescent="0.45">
      <c r="A3105" t="s">
        <v>69</v>
      </c>
      <c r="B3105" t="s">
        <v>70</v>
      </c>
      <c r="C3105">
        <v>2010</v>
      </c>
      <c r="D3105">
        <v>0.13200000000000001</v>
      </c>
      <c r="H3105">
        <v>13192</v>
      </c>
    </row>
    <row r="3106" spans="1:10" x14ac:dyDescent="0.45">
      <c r="A3106" t="s">
        <v>71</v>
      </c>
      <c r="B3106" t="s">
        <v>72</v>
      </c>
      <c r="C3106">
        <v>2010</v>
      </c>
      <c r="J3106">
        <v>6.7000000000000004E-2</v>
      </c>
    </row>
    <row r="3107" spans="1:10" x14ac:dyDescent="0.45">
      <c r="A3107" t="s">
        <v>73</v>
      </c>
      <c r="B3107" t="s">
        <v>74</v>
      </c>
      <c r="C3107">
        <v>2010</v>
      </c>
      <c r="D3107">
        <v>0.55000000000000004</v>
      </c>
      <c r="E3107">
        <v>1</v>
      </c>
      <c r="F3107">
        <v>0.19</v>
      </c>
      <c r="G3107">
        <v>0.01</v>
      </c>
      <c r="H3107">
        <v>85710</v>
      </c>
      <c r="J3107">
        <v>2.8370000000000002</v>
      </c>
    </row>
    <row r="3108" spans="1:10" x14ac:dyDescent="0.45">
      <c r="A3108" t="s">
        <v>75</v>
      </c>
      <c r="B3108" t="s">
        <v>76</v>
      </c>
      <c r="C3108">
        <v>2010</v>
      </c>
      <c r="D3108">
        <v>185.85400000000001</v>
      </c>
      <c r="E3108">
        <v>440.02</v>
      </c>
      <c r="F3108">
        <v>119.51</v>
      </c>
      <c r="G3108">
        <v>41.24</v>
      </c>
      <c r="H3108">
        <v>41100124</v>
      </c>
      <c r="I3108">
        <v>784986275840</v>
      </c>
      <c r="J3108">
        <v>883.96900000000005</v>
      </c>
    </row>
    <row r="3109" spans="1:10" x14ac:dyDescent="0.45">
      <c r="A3109" t="s">
        <v>77</v>
      </c>
      <c r="B3109" t="s">
        <v>78</v>
      </c>
      <c r="C3109">
        <v>2010</v>
      </c>
      <c r="D3109">
        <v>4.2530000000000001</v>
      </c>
      <c r="E3109">
        <v>7.69</v>
      </c>
      <c r="F3109">
        <v>2.21</v>
      </c>
      <c r="G3109">
        <v>0.77</v>
      </c>
      <c r="H3109">
        <v>2946296</v>
      </c>
      <c r="I3109">
        <v>24485627904</v>
      </c>
      <c r="J3109">
        <v>39.338000000000001</v>
      </c>
    </row>
    <row r="3110" spans="1:10" x14ac:dyDescent="0.45">
      <c r="A3110" t="s">
        <v>79</v>
      </c>
      <c r="B3110" t="s">
        <v>80</v>
      </c>
      <c r="C3110">
        <v>2010</v>
      </c>
      <c r="D3110">
        <v>2.5059999999999998</v>
      </c>
      <c r="H3110">
        <v>100354</v>
      </c>
      <c r="J3110">
        <v>5.3579999999999997</v>
      </c>
    </row>
    <row r="3111" spans="1:10" x14ac:dyDescent="0.45">
      <c r="B3111" t="s">
        <v>81</v>
      </c>
      <c r="C3111">
        <v>2010</v>
      </c>
      <c r="D3111">
        <v>16496.831999999999</v>
      </c>
      <c r="E3111">
        <v>20769.099999999999</v>
      </c>
      <c r="F3111">
        <v>3541.13</v>
      </c>
      <c r="G3111">
        <v>1164.94</v>
      </c>
      <c r="H3111">
        <v>4220041467</v>
      </c>
      <c r="J3111">
        <v>64104.894999999997</v>
      </c>
    </row>
    <row r="3112" spans="1:10" x14ac:dyDescent="0.45">
      <c r="B3112" t="s">
        <v>550</v>
      </c>
      <c r="C3112">
        <v>2010</v>
      </c>
      <c r="D3112">
        <v>14366.532999999999</v>
      </c>
    </row>
    <row r="3113" spans="1:10" x14ac:dyDescent="0.45">
      <c r="B3113" t="s">
        <v>551</v>
      </c>
      <c r="C3113">
        <v>2010</v>
      </c>
      <c r="D3113">
        <v>6198.8680000000004</v>
      </c>
    </row>
    <row r="3114" spans="1:10" x14ac:dyDescent="0.45">
      <c r="A3114" t="s">
        <v>82</v>
      </c>
      <c r="B3114" t="s">
        <v>83</v>
      </c>
      <c r="C3114">
        <v>2010</v>
      </c>
      <c r="D3114">
        <v>405.512</v>
      </c>
      <c r="E3114">
        <v>619.73</v>
      </c>
      <c r="F3114">
        <v>129.66999999999999</v>
      </c>
      <c r="G3114">
        <v>54.45</v>
      </c>
      <c r="H3114">
        <v>22019166</v>
      </c>
      <c r="I3114">
        <v>994067742720</v>
      </c>
      <c r="J3114">
        <v>1508.8389999999999</v>
      </c>
    </row>
    <row r="3115" spans="1:10" x14ac:dyDescent="0.45">
      <c r="A3115" t="s">
        <v>84</v>
      </c>
      <c r="B3115" t="s">
        <v>85</v>
      </c>
      <c r="C3115">
        <v>2010</v>
      </c>
      <c r="D3115">
        <v>72.016999999999996</v>
      </c>
      <c r="E3115">
        <v>77.58</v>
      </c>
      <c r="F3115">
        <v>8.11</v>
      </c>
      <c r="G3115">
        <v>3.82</v>
      </c>
      <c r="H3115">
        <v>8362829</v>
      </c>
      <c r="I3115">
        <v>338927091712</v>
      </c>
      <c r="J3115">
        <v>420.15699999999998</v>
      </c>
    </row>
    <row r="3116" spans="1:10" x14ac:dyDescent="0.45">
      <c r="A3116" t="s">
        <v>86</v>
      </c>
      <c r="B3116" t="s">
        <v>87</v>
      </c>
      <c r="C3116">
        <v>2010</v>
      </c>
      <c r="D3116">
        <v>27.548999999999999</v>
      </c>
      <c r="E3116">
        <v>42.51</v>
      </c>
      <c r="F3116">
        <v>16.32</v>
      </c>
      <c r="G3116">
        <v>3.36</v>
      </c>
      <c r="H3116">
        <v>9237203</v>
      </c>
      <c r="I3116">
        <v>144296296448</v>
      </c>
      <c r="J3116">
        <v>128.941</v>
      </c>
    </row>
    <row r="3117" spans="1:10" x14ac:dyDescent="0.45">
      <c r="A3117" t="s">
        <v>88</v>
      </c>
      <c r="B3117" t="s">
        <v>89</v>
      </c>
      <c r="C3117">
        <v>2010</v>
      </c>
      <c r="D3117">
        <v>2.2280000000000002</v>
      </c>
      <c r="E3117">
        <v>2.27</v>
      </c>
      <c r="F3117">
        <v>0.2</v>
      </c>
      <c r="G3117">
        <v>0.03</v>
      </c>
      <c r="H3117">
        <v>373277</v>
      </c>
      <c r="J3117">
        <v>13.263</v>
      </c>
    </row>
    <row r="3118" spans="1:10" x14ac:dyDescent="0.45">
      <c r="A3118" t="s">
        <v>90</v>
      </c>
      <c r="B3118" t="s">
        <v>91</v>
      </c>
      <c r="C3118">
        <v>2010</v>
      </c>
      <c r="D3118">
        <v>29.074999999999999</v>
      </c>
      <c r="E3118">
        <v>40.9</v>
      </c>
      <c r="F3118">
        <v>13.58</v>
      </c>
      <c r="G3118">
        <v>0.13</v>
      </c>
      <c r="H3118">
        <v>1213655</v>
      </c>
      <c r="I3118">
        <v>42648158208</v>
      </c>
      <c r="J3118">
        <v>172.23500000000001</v>
      </c>
    </row>
    <row r="3119" spans="1:10" x14ac:dyDescent="0.45">
      <c r="A3119" t="s">
        <v>92</v>
      </c>
      <c r="B3119" t="s">
        <v>93</v>
      </c>
      <c r="C3119">
        <v>2010</v>
      </c>
      <c r="D3119">
        <v>53.991999999999997</v>
      </c>
      <c r="E3119">
        <v>176.73</v>
      </c>
      <c r="F3119">
        <v>82.74</v>
      </c>
      <c r="G3119">
        <v>24.47</v>
      </c>
      <c r="H3119">
        <v>148391136</v>
      </c>
      <c r="I3119">
        <v>400257024000</v>
      </c>
      <c r="J3119">
        <v>250.17699999999999</v>
      </c>
    </row>
    <row r="3120" spans="1:10" x14ac:dyDescent="0.45">
      <c r="A3120" t="s">
        <v>94</v>
      </c>
      <c r="B3120" t="s">
        <v>95</v>
      </c>
      <c r="C3120">
        <v>2010</v>
      </c>
      <c r="D3120">
        <v>1.845</v>
      </c>
      <c r="E3120">
        <v>3.87</v>
      </c>
      <c r="F3120">
        <v>2.29</v>
      </c>
      <c r="G3120">
        <v>0.04</v>
      </c>
      <c r="H3120">
        <v>274717</v>
      </c>
      <c r="I3120">
        <v>3418936064</v>
      </c>
      <c r="J3120">
        <v>7.3730000000000002</v>
      </c>
    </row>
    <row r="3121" spans="1:10" x14ac:dyDescent="0.45">
      <c r="A3121" t="s">
        <v>96</v>
      </c>
      <c r="B3121" t="s">
        <v>97</v>
      </c>
      <c r="C3121">
        <v>2010</v>
      </c>
      <c r="D3121">
        <v>62.445</v>
      </c>
      <c r="E3121">
        <v>89.41</v>
      </c>
      <c r="F3121">
        <v>16.3</v>
      </c>
      <c r="G3121">
        <v>16.43</v>
      </c>
      <c r="H3121">
        <v>9731426</v>
      </c>
      <c r="I3121">
        <v>166239846400</v>
      </c>
      <c r="J3121">
        <v>306.24799999999999</v>
      </c>
    </row>
    <row r="3122" spans="1:10" x14ac:dyDescent="0.45">
      <c r="A3122" t="s">
        <v>98</v>
      </c>
      <c r="B3122" t="s">
        <v>99</v>
      </c>
      <c r="C3122">
        <v>2010</v>
      </c>
      <c r="D3122">
        <v>114.604</v>
      </c>
      <c r="E3122">
        <v>121.93</v>
      </c>
      <c r="F3122">
        <v>9.24</v>
      </c>
      <c r="G3122">
        <v>6.21</v>
      </c>
      <c r="H3122">
        <v>10877948</v>
      </c>
      <c r="I3122">
        <v>412203548672</v>
      </c>
      <c r="J3122">
        <v>764.721</v>
      </c>
    </row>
    <row r="3123" spans="1:10" x14ac:dyDescent="0.45">
      <c r="A3123" t="s">
        <v>100</v>
      </c>
      <c r="B3123" t="s">
        <v>101</v>
      </c>
      <c r="C3123">
        <v>2010</v>
      </c>
      <c r="D3123">
        <v>0.53900000000000003</v>
      </c>
      <c r="E3123">
        <v>4.49</v>
      </c>
      <c r="F3123">
        <v>0.55000000000000004</v>
      </c>
      <c r="G3123">
        <v>0.13</v>
      </c>
      <c r="H3123">
        <v>322115</v>
      </c>
      <c r="J3123">
        <v>3.38</v>
      </c>
    </row>
    <row r="3124" spans="1:10" x14ac:dyDescent="0.45">
      <c r="A3124" t="s">
        <v>102</v>
      </c>
      <c r="B3124" t="s">
        <v>103</v>
      </c>
      <c r="C3124">
        <v>2010</v>
      </c>
      <c r="D3124">
        <v>4.6790000000000003</v>
      </c>
      <c r="E3124">
        <v>21.2</v>
      </c>
      <c r="F3124">
        <v>3.12</v>
      </c>
      <c r="G3124">
        <v>2.16</v>
      </c>
      <c r="H3124">
        <v>9445716</v>
      </c>
      <c r="I3124">
        <v>17023196160</v>
      </c>
      <c r="J3124">
        <v>21.61</v>
      </c>
    </row>
    <row r="3125" spans="1:10" x14ac:dyDescent="0.45">
      <c r="A3125" t="s">
        <v>104</v>
      </c>
      <c r="B3125" t="s">
        <v>105</v>
      </c>
      <c r="C3125">
        <v>2010</v>
      </c>
      <c r="D3125">
        <v>0.60799999999999998</v>
      </c>
      <c r="H3125">
        <v>63466</v>
      </c>
      <c r="J3125">
        <v>3.2570000000000001</v>
      </c>
    </row>
    <row r="3126" spans="1:10" x14ac:dyDescent="0.45">
      <c r="A3126" t="s">
        <v>106</v>
      </c>
      <c r="B3126" t="s">
        <v>107</v>
      </c>
      <c r="C3126">
        <v>2010</v>
      </c>
      <c r="D3126">
        <v>0.48799999999999999</v>
      </c>
      <c r="E3126">
        <v>-5.4</v>
      </c>
      <c r="F3126">
        <v>0.56999999999999995</v>
      </c>
      <c r="G3126">
        <v>0.14000000000000001</v>
      </c>
      <c r="H3126">
        <v>705523</v>
      </c>
      <c r="J3126">
        <v>17.132999999999999</v>
      </c>
    </row>
    <row r="3127" spans="1:10" x14ac:dyDescent="0.45">
      <c r="A3127" t="s">
        <v>108</v>
      </c>
      <c r="B3127" t="s">
        <v>109</v>
      </c>
      <c r="C3127">
        <v>2010</v>
      </c>
      <c r="D3127">
        <v>14.718999999999999</v>
      </c>
      <c r="E3127">
        <v>128.12</v>
      </c>
      <c r="F3127">
        <v>34.909999999999997</v>
      </c>
      <c r="G3127">
        <v>21.45</v>
      </c>
      <c r="H3127">
        <v>10223277</v>
      </c>
      <c r="I3127">
        <v>51147223040</v>
      </c>
      <c r="J3127">
        <v>67.462999999999994</v>
      </c>
    </row>
    <row r="3128" spans="1:10" x14ac:dyDescent="0.45">
      <c r="A3128" t="s">
        <v>110</v>
      </c>
      <c r="B3128" t="s">
        <v>111</v>
      </c>
      <c r="C3128">
        <v>2010</v>
      </c>
      <c r="D3128">
        <v>5.3999999999999999E-2</v>
      </c>
      <c r="H3128">
        <v>20245</v>
      </c>
    </row>
    <row r="3129" spans="1:10" x14ac:dyDescent="0.45">
      <c r="A3129" t="s">
        <v>112</v>
      </c>
      <c r="B3129" t="s">
        <v>113</v>
      </c>
      <c r="C3129">
        <v>2010</v>
      </c>
      <c r="D3129">
        <v>21.146000000000001</v>
      </c>
      <c r="E3129">
        <v>26.49</v>
      </c>
      <c r="F3129">
        <v>3.8</v>
      </c>
      <c r="G3129">
        <v>1.21</v>
      </c>
      <c r="H3129">
        <v>3811093</v>
      </c>
      <c r="I3129">
        <v>35774980096</v>
      </c>
      <c r="J3129">
        <v>76.504999999999995</v>
      </c>
    </row>
    <row r="3130" spans="1:10" x14ac:dyDescent="0.45">
      <c r="A3130" t="s">
        <v>114</v>
      </c>
      <c r="B3130" t="s">
        <v>115</v>
      </c>
      <c r="C3130">
        <v>2010</v>
      </c>
      <c r="D3130">
        <v>4.5369999999999999</v>
      </c>
      <c r="E3130">
        <v>62</v>
      </c>
      <c r="F3130">
        <v>9.0500000000000007</v>
      </c>
      <c r="G3130">
        <v>8.3800000000000008</v>
      </c>
      <c r="H3130">
        <v>2091666</v>
      </c>
      <c r="I3130">
        <v>24958828544</v>
      </c>
      <c r="J3130">
        <v>18.617999999999999</v>
      </c>
    </row>
    <row r="3131" spans="1:10" x14ac:dyDescent="0.45">
      <c r="A3131" t="s">
        <v>116</v>
      </c>
      <c r="B3131" t="s">
        <v>117</v>
      </c>
      <c r="C3131">
        <v>2010</v>
      </c>
      <c r="D3131">
        <v>440.26900000000001</v>
      </c>
      <c r="E3131">
        <v>2122.88</v>
      </c>
      <c r="F3131">
        <v>438.27</v>
      </c>
      <c r="G3131">
        <v>177.4</v>
      </c>
      <c r="H3131">
        <v>196353504</v>
      </c>
      <c r="I3131">
        <v>2816706084864</v>
      </c>
      <c r="J3131">
        <v>3185.0369999999998</v>
      </c>
    </row>
    <row r="3132" spans="1:10" x14ac:dyDescent="0.45">
      <c r="A3132" t="s">
        <v>118</v>
      </c>
      <c r="B3132" t="s">
        <v>119</v>
      </c>
      <c r="C3132">
        <v>2010</v>
      </c>
      <c r="D3132">
        <v>0.21299999999999999</v>
      </c>
      <c r="H3132">
        <v>27578</v>
      </c>
      <c r="J3132">
        <v>0.71699999999999997</v>
      </c>
    </row>
    <row r="3133" spans="1:10" x14ac:dyDescent="0.45">
      <c r="A3133" t="s">
        <v>120</v>
      </c>
      <c r="B3133" t="s">
        <v>121</v>
      </c>
      <c r="C3133">
        <v>2010</v>
      </c>
      <c r="D3133">
        <v>8.0169999999999995</v>
      </c>
      <c r="E3133">
        <v>10.5</v>
      </c>
      <c r="F3133">
        <v>1.93</v>
      </c>
      <c r="G3133">
        <v>0.11</v>
      </c>
      <c r="H3133">
        <v>396064</v>
      </c>
      <c r="J3133">
        <v>42.423000000000002</v>
      </c>
    </row>
    <row r="3134" spans="1:10" x14ac:dyDescent="0.45">
      <c r="A3134" t="s">
        <v>122</v>
      </c>
      <c r="B3134" t="s">
        <v>123</v>
      </c>
      <c r="C3134">
        <v>2010</v>
      </c>
      <c r="D3134">
        <v>47.808</v>
      </c>
      <c r="E3134">
        <v>33.42</v>
      </c>
      <c r="F3134">
        <v>7.82</v>
      </c>
      <c r="G3134">
        <v>3.81</v>
      </c>
      <c r="H3134">
        <v>7592271</v>
      </c>
      <c r="I3134">
        <v>110804590592</v>
      </c>
      <c r="J3134">
        <v>211.541</v>
      </c>
    </row>
    <row r="3135" spans="1:10" x14ac:dyDescent="0.45">
      <c r="A3135" t="s">
        <v>124</v>
      </c>
      <c r="B3135" t="s">
        <v>125</v>
      </c>
      <c r="C3135">
        <v>2010</v>
      </c>
      <c r="D3135">
        <v>2.036</v>
      </c>
      <c r="E3135">
        <v>40.1</v>
      </c>
      <c r="F3135">
        <v>12.51</v>
      </c>
      <c r="G3135">
        <v>8.61</v>
      </c>
      <c r="H3135">
        <v>16116851</v>
      </c>
      <c r="I3135">
        <v>20688340992</v>
      </c>
      <c r="J3135">
        <v>8.2100000000000009</v>
      </c>
    </row>
    <row r="3136" spans="1:10" x14ac:dyDescent="0.45">
      <c r="A3136" t="s">
        <v>126</v>
      </c>
      <c r="B3136" t="s">
        <v>127</v>
      </c>
      <c r="C3136">
        <v>2010</v>
      </c>
      <c r="D3136">
        <v>0.29699999999999999</v>
      </c>
      <c r="E3136">
        <v>5.7</v>
      </c>
      <c r="F3136">
        <v>0.93</v>
      </c>
      <c r="G3136">
        <v>1.1599999999999999</v>
      </c>
      <c r="H3136">
        <v>9126612</v>
      </c>
      <c r="I3136">
        <v>6558969344</v>
      </c>
      <c r="J3136">
        <v>1.8220000000000001</v>
      </c>
    </row>
    <row r="3137" spans="1:10" x14ac:dyDescent="0.45">
      <c r="A3137" t="s">
        <v>128</v>
      </c>
      <c r="B3137" t="s">
        <v>129</v>
      </c>
      <c r="C3137">
        <v>2010</v>
      </c>
      <c r="D3137">
        <v>5.0780000000000003</v>
      </c>
      <c r="E3137">
        <v>36.35</v>
      </c>
      <c r="F3137">
        <v>20.55</v>
      </c>
      <c r="G3137">
        <v>6.89</v>
      </c>
      <c r="H3137">
        <v>14363534</v>
      </c>
      <c r="I3137">
        <v>34988625920</v>
      </c>
      <c r="J3137">
        <v>22.856999999999999</v>
      </c>
    </row>
    <row r="3138" spans="1:10" x14ac:dyDescent="0.45">
      <c r="A3138" t="s">
        <v>130</v>
      </c>
      <c r="B3138" t="s">
        <v>131</v>
      </c>
      <c r="C3138">
        <v>2010</v>
      </c>
      <c r="D3138">
        <v>8.3829999999999991</v>
      </c>
      <c r="E3138">
        <v>127.05</v>
      </c>
      <c r="F3138">
        <v>15.43</v>
      </c>
      <c r="G3138">
        <v>62.59</v>
      </c>
      <c r="H3138">
        <v>19878044</v>
      </c>
      <c r="I3138">
        <v>50826797056</v>
      </c>
      <c r="J3138">
        <v>37.493000000000002</v>
      </c>
    </row>
    <row r="3139" spans="1:10" x14ac:dyDescent="0.45">
      <c r="A3139" t="s">
        <v>132</v>
      </c>
      <c r="B3139" t="s">
        <v>133</v>
      </c>
      <c r="C3139">
        <v>2010</v>
      </c>
      <c r="D3139">
        <v>556.06200000000001</v>
      </c>
      <c r="E3139">
        <v>993.17</v>
      </c>
      <c r="F3139">
        <v>86.36</v>
      </c>
      <c r="G3139">
        <v>40.61</v>
      </c>
      <c r="H3139">
        <v>33963416</v>
      </c>
      <c r="I3139">
        <v>1407421775872</v>
      </c>
      <c r="J3139">
        <v>3752.4789999999998</v>
      </c>
    </row>
    <row r="3140" spans="1:10" x14ac:dyDescent="0.45">
      <c r="A3140" t="s">
        <v>134</v>
      </c>
      <c r="B3140" t="s">
        <v>135</v>
      </c>
      <c r="C3140">
        <v>2010</v>
      </c>
      <c r="D3140">
        <v>0.55700000000000005</v>
      </c>
      <c r="E3140">
        <v>0.64</v>
      </c>
      <c r="F3140">
        <v>0.09</v>
      </c>
      <c r="G3140">
        <v>0.06</v>
      </c>
      <c r="H3140">
        <v>521219</v>
      </c>
      <c r="I3140">
        <v>3071163648</v>
      </c>
      <c r="J3140">
        <v>3.41</v>
      </c>
    </row>
    <row r="3141" spans="1:10" x14ac:dyDescent="0.45">
      <c r="A3141" t="s">
        <v>136</v>
      </c>
      <c r="B3141" t="s">
        <v>137</v>
      </c>
      <c r="C3141">
        <v>2010</v>
      </c>
      <c r="D3141">
        <v>0.16900000000000001</v>
      </c>
      <c r="E3141">
        <v>60.57</v>
      </c>
      <c r="F3141">
        <v>22.16</v>
      </c>
      <c r="G3141">
        <v>24.26</v>
      </c>
      <c r="H3141">
        <v>4660066</v>
      </c>
      <c r="I3141">
        <v>4410454016</v>
      </c>
      <c r="J3141">
        <v>1.212</v>
      </c>
    </row>
    <row r="3142" spans="1:10" x14ac:dyDescent="0.45">
      <c r="B3142" t="s">
        <v>552</v>
      </c>
      <c r="C3142">
        <v>2010</v>
      </c>
      <c r="D3142">
        <v>173.01400000000001</v>
      </c>
    </row>
    <row r="3143" spans="1:10" x14ac:dyDescent="0.45">
      <c r="A3143" t="s">
        <v>138</v>
      </c>
      <c r="B3143" t="s">
        <v>139</v>
      </c>
      <c r="C3143">
        <v>2010</v>
      </c>
      <c r="D3143">
        <v>1.236</v>
      </c>
      <c r="E3143">
        <v>73.14</v>
      </c>
      <c r="F3143">
        <v>37.4</v>
      </c>
      <c r="G3143">
        <v>17.61</v>
      </c>
      <c r="H3143">
        <v>11894734</v>
      </c>
      <c r="I3143">
        <v>19870312448</v>
      </c>
      <c r="J3143">
        <v>1.5569999999999999</v>
      </c>
    </row>
    <row r="3144" spans="1:10" x14ac:dyDescent="0.45">
      <c r="A3144" t="s">
        <v>140</v>
      </c>
      <c r="B3144" t="s">
        <v>141</v>
      </c>
      <c r="C3144">
        <v>2010</v>
      </c>
      <c r="D3144">
        <v>71.347999999999999</v>
      </c>
      <c r="E3144">
        <v>56.4</v>
      </c>
      <c r="F3144">
        <v>12.43</v>
      </c>
      <c r="G3144">
        <v>8.2799999999999994</v>
      </c>
      <c r="H3144">
        <v>17004166</v>
      </c>
      <c r="I3144">
        <v>321390903296</v>
      </c>
      <c r="J3144">
        <v>363.94799999999998</v>
      </c>
    </row>
    <row r="3145" spans="1:10" x14ac:dyDescent="0.45">
      <c r="A3145" t="s">
        <v>142</v>
      </c>
      <c r="B3145" t="s">
        <v>143</v>
      </c>
      <c r="C3145">
        <v>2010</v>
      </c>
      <c r="D3145">
        <v>8620.6270000000004</v>
      </c>
      <c r="E3145">
        <v>9882.3799999999992</v>
      </c>
      <c r="F3145">
        <v>1066.02</v>
      </c>
      <c r="G3145">
        <v>488.82</v>
      </c>
      <c r="H3145">
        <v>1348191360</v>
      </c>
      <c r="I3145">
        <v>12858808074240</v>
      </c>
      <c r="J3145">
        <v>29055.609</v>
      </c>
    </row>
    <row r="3146" spans="1:10" x14ac:dyDescent="0.45">
      <c r="A3146" t="s">
        <v>144</v>
      </c>
      <c r="B3146" t="s">
        <v>145</v>
      </c>
      <c r="C3146">
        <v>2010</v>
      </c>
    </row>
    <row r="3147" spans="1:10" x14ac:dyDescent="0.45">
      <c r="A3147" t="s">
        <v>146</v>
      </c>
      <c r="B3147" t="s">
        <v>147</v>
      </c>
      <c r="C3147">
        <v>2010</v>
      </c>
      <c r="D3147">
        <v>76.266000000000005</v>
      </c>
      <c r="E3147">
        <v>242.52</v>
      </c>
      <c r="F3147">
        <v>73.13</v>
      </c>
      <c r="G3147">
        <v>21.83</v>
      </c>
      <c r="H3147">
        <v>44816104</v>
      </c>
      <c r="I3147">
        <v>491900633088</v>
      </c>
      <c r="J3147">
        <v>424.601</v>
      </c>
    </row>
    <row r="3148" spans="1:10" x14ac:dyDescent="0.45">
      <c r="A3148" t="s">
        <v>148</v>
      </c>
      <c r="B3148" t="s">
        <v>149</v>
      </c>
      <c r="C3148">
        <v>2010</v>
      </c>
      <c r="D3148">
        <v>0.161</v>
      </c>
      <c r="E3148">
        <v>0.48</v>
      </c>
      <c r="F3148">
        <v>0.2</v>
      </c>
      <c r="G3148">
        <v>0.05</v>
      </c>
      <c r="H3148">
        <v>656032</v>
      </c>
      <c r="I3148">
        <v>1011389056</v>
      </c>
      <c r="J3148">
        <v>0.70499999999999996</v>
      </c>
    </row>
    <row r="3149" spans="1:10" x14ac:dyDescent="0.45">
      <c r="A3149" t="s">
        <v>150</v>
      </c>
      <c r="B3149" t="s">
        <v>151</v>
      </c>
      <c r="C3149">
        <v>2010</v>
      </c>
      <c r="D3149">
        <v>5.5</v>
      </c>
      <c r="E3149">
        <v>26.14</v>
      </c>
      <c r="F3149">
        <v>10.220000000000001</v>
      </c>
      <c r="G3149">
        <v>1.93</v>
      </c>
      <c r="H3149">
        <v>4437883</v>
      </c>
      <c r="I3149">
        <v>24809039872</v>
      </c>
      <c r="J3149">
        <v>19.792999999999999</v>
      </c>
    </row>
    <row r="3150" spans="1:10" x14ac:dyDescent="0.45">
      <c r="A3150" t="s">
        <v>152</v>
      </c>
      <c r="B3150" t="s">
        <v>153</v>
      </c>
      <c r="C3150">
        <v>2010</v>
      </c>
      <c r="D3150">
        <v>7.2999999999999995E-2</v>
      </c>
      <c r="E3150">
        <v>0.08</v>
      </c>
      <c r="F3150">
        <v>0.01</v>
      </c>
      <c r="G3150">
        <v>0</v>
      </c>
      <c r="H3150">
        <v>17237</v>
      </c>
      <c r="J3150">
        <v>0.35799999999999998</v>
      </c>
    </row>
    <row r="3151" spans="1:10" x14ac:dyDescent="0.45">
      <c r="A3151" t="s">
        <v>154</v>
      </c>
      <c r="B3151" t="s">
        <v>155</v>
      </c>
      <c r="C3151">
        <v>2010</v>
      </c>
      <c r="D3151">
        <v>7.4930000000000003</v>
      </c>
      <c r="E3151">
        <v>12.74</v>
      </c>
      <c r="F3151">
        <v>4.18</v>
      </c>
      <c r="G3151">
        <v>1.63</v>
      </c>
      <c r="H3151">
        <v>4622250</v>
      </c>
      <c r="I3151">
        <v>54407368704</v>
      </c>
      <c r="J3151">
        <v>54.481000000000002</v>
      </c>
    </row>
    <row r="3152" spans="1:10" x14ac:dyDescent="0.45">
      <c r="A3152" t="s">
        <v>156</v>
      </c>
      <c r="B3152" t="s">
        <v>157</v>
      </c>
      <c r="C3152">
        <v>2010</v>
      </c>
      <c r="D3152">
        <v>6.2249999999999996</v>
      </c>
      <c r="E3152">
        <v>45.23</v>
      </c>
      <c r="F3152">
        <v>8.7100000000000009</v>
      </c>
      <c r="G3152">
        <v>2.92</v>
      </c>
      <c r="H3152">
        <v>21120040</v>
      </c>
      <c r="I3152">
        <v>58372517888</v>
      </c>
      <c r="J3152">
        <v>38.057000000000002</v>
      </c>
    </row>
    <row r="3153" spans="1:10" x14ac:dyDescent="0.45">
      <c r="A3153" t="s">
        <v>158</v>
      </c>
      <c r="B3153" t="s">
        <v>159</v>
      </c>
      <c r="C3153">
        <v>2010</v>
      </c>
      <c r="D3153">
        <v>21.018000000000001</v>
      </c>
      <c r="E3153">
        <v>25.32</v>
      </c>
      <c r="F3153">
        <v>3.8</v>
      </c>
      <c r="G3153">
        <v>2.5099999999999998</v>
      </c>
      <c r="H3153">
        <v>4368680</v>
      </c>
      <c r="I3153">
        <v>79107170304</v>
      </c>
      <c r="J3153">
        <v>108.264</v>
      </c>
    </row>
    <row r="3154" spans="1:10" x14ac:dyDescent="0.45">
      <c r="A3154" t="s">
        <v>160</v>
      </c>
      <c r="B3154" t="s">
        <v>161</v>
      </c>
      <c r="C3154">
        <v>2010</v>
      </c>
      <c r="D3154">
        <v>34.200000000000003</v>
      </c>
      <c r="E3154">
        <v>33.07</v>
      </c>
      <c r="F3154">
        <v>11.43</v>
      </c>
      <c r="G3154">
        <v>3.5</v>
      </c>
      <c r="H3154">
        <v>11290420</v>
      </c>
      <c r="I3154">
        <v>74083581952</v>
      </c>
      <c r="J3154">
        <v>133.37299999999999</v>
      </c>
    </row>
    <row r="3155" spans="1:10" x14ac:dyDescent="0.45">
      <c r="A3155" t="s">
        <v>162</v>
      </c>
      <c r="B3155" t="s">
        <v>163</v>
      </c>
      <c r="C3155">
        <v>2010</v>
      </c>
      <c r="D3155">
        <v>4.0549999999999997</v>
      </c>
      <c r="H3155">
        <v>159392</v>
      </c>
    </row>
    <row r="3156" spans="1:10" x14ac:dyDescent="0.45">
      <c r="A3156" t="s">
        <v>164</v>
      </c>
      <c r="B3156" t="s">
        <v>165</v>
      </c>
      <c r="C3156">
        <v>2010</v>
      </c>
      <c r="D3156">
        <v>8.1010000000000009</v>
      </c>
      <c r="E3156">
        <v>8.9499999999999993</v>
      </c>
      <c r="F3156">
        <v>0.69</v>
      </c>
      <c r="G3156">
        <v>0.39</v>
      </c>
      <c r="H3156">
        <v>1129693</v>
      </c>
      <c r="I3156">
        <v>26927026176</v>
      </c>
      <c r="J3156">
        <v>34.055999999999997</v>
      </c>
    </row>
    <row r="3157" spans="1:10" x14ac:dyDescent="0.45">
      <c r="A3157" t="s">
        <v>166</v>
      </c>
      <c r="B3157" t="s">
        <v>167</v>
      </c>
      <c r="C3157">
        <v>2010</v>
      </c>
      <c r="D3157">
        <v>117.491</v>
      </c>
      <c r="E3157">
        <v>127.89</v>
      </c>
      <c r="F3157">
        <v>13.82</v>
      </c>
      <c r="G3157">
        <v>4.58</v>
      </c>
      <c r="H3157">
        <v>10464750</v>
      </c>
      <c r="I3157">
        <v>270895333376</v>
      </c>
      <c r="J3157">
        <v>513.649</v>
      </c>
    </row>
    <row r="3158" spans="1:10" x14ac:dyDescent="0.45">
      <c r="A3158" t="s">
        <v>168</v>
      </c>
      <c r="B3158" t="s">
        <v>169</v>
      </c>
      <c r="C3158">
        <v>2010</v>
      </c>
      <c r="D3158">
        <v>2.7370000000000001</v>
      </c>
      <c r="E3158">
        <v>450.03</v>
      </c>
      <c r="F3158">
        <v>46.82</v>
      </c>
      <c r="G3158">
        <v>32.159999999999997</v>
      </c>
      <c r="H3158">
        <v>66391260</v>
      </c>
      <c r="I3158">
        <v>46223523840</v>
      </c>
      <c r="J3158">
        <v>30.719000000000001</v>
      </c>
    </row>
    <row r="3159" spans="1:10" x14ac:dyDescent="0.45">
      <c r="A3159" t="s">
        <v>170</v>
      </c>
      <c r="B3159" t="s">
        <v>171</v>
      </c>
      <c r="C3159">
        <v>2010</v>
      </c>
      <c r="D3159">
        <v>49.19</v>
      </c>
      <c r="E3159">
        <v>64.94</v>
      </c>
      <c r="F3159">
        <v>9.44</v>
      </c>
      <c r="G3159">
        <v>5.17</v>
      </c>
      <c r="H3159">
        <v>5550850</v>
      </c>
      <c r="I3159">
        <v>238176026624</v>
      </c>
      <c r="J3159">
        <v>227.93799999999999</v>
      </c>
    </row>
    <row r="3160" spans="1:10" x14ac:dyDescent="0.45">
      <c r="A3160" t="s">
        <v>172</v>
      </c>
      <c r="B3160" t="s">
        <v>173</v>
      </c>
      <c r="C3160">
        <v>2010</v>
      </c>
      <c r="D3160">
        <v>0.51700000000000002</v>
      </c>
      <c r="E3160">
        <v>1.42</v>
      </c>
      <c r="F3160">
        <v>0.62</v>
      </c>
      <c r="G3160">
        <v>0.26</v>
      </c>
      <c r="H3160">
        <v>919206</v>
      </c>
      <c r="I3160">
        <v>1885010176</v>
      </c>
      <c r="J3160">
        <v>3.6240000000000001</v>
      </c>
    </row>
    <row r="3161" spans="1:10" x14ac:dyDescent="0.45">
      <c r="A3161" t="s">
        <v>174</v>
      </c>
      <c r="B3161" t="s">
        <v>175</v>
      </c>
      <c r="C3161">
        <v>2010</v>
      </c>
      <c r="D3161">
        <v>0.17199999999999999</v>
      </c>
      <c r="E3161">
        <v>0.23</v>
      </c>
      <c r="F3161">
        <v>0.04</v>
      </c>
      <c r="G3161">
        <v>0.02</v>
      </c>
      <c r="H3161">
        <v>68775</v>
      </c>
      <c r="I3161">
        <v>640098880</v>
      </c>
      <c r="J3161">
        <v>0.77900000000000003</v>
      </c>
    </row>
    <row r="3162" spans="1:10" x14ac:dyDescent="0.45">
      <c r="A3162" t="s">
        <v>176</v>
      </c>
      <c r="B3162" t="s">
        <v>177</v>
      </c>
      <c r="C3162">
        <v>2010</v>
      </c>
      <c r="D3162">
        <v>20.553000000000001</v>
      </c>
      <c r="E3162">
        <v>30.85</v>
      </c>
      <c r="F3162">
        <v>8.48</v>
      </c>
      <c r="G3162">
        <v>3.05</v>
      </c>
      <c r="H3162">
        <v>9775756</v>
      </c>
      <c r="I3162">
        <v>107260354560</v>
      </c>
      <c r="J3162">
        <v>87.8</v>
      </c>
    </row>
    <row r="3163" spans="1:10" x14ac:dyDescent="0.45">
      <c r="A3163" t="s">
        <v>465</v>
      </c>
      <c r="B3163" t="s">
        <v>553</v>
      </c>
      <c r="C3163">
        <v>2010</v>
      </c>
      <c r="D3163">
        <v>0.313</v>
      </c>
      <c r="E3163">
        <v>7.5</v>
      </c>
      <c r="F3163">
        <v>6.57</v>
      </c>
      <c r="G3163">
        <v>0.22</v>
      </c>
      <c r="H3163">
        <v>1088492</v>
      </c>
      <c r="J3163">
        <v>1.0269999999999999</v>
      </c>
    </row>
    <row r="3164" spans="1:10" x14ac:dyDescent="0.45">
      <c r="A3164" t="s">
        <v>178</v>
      </c>
      <c r="B3164" t="s">
        <v>179</v>
      </c>
      <c r="C3164">
        <v>2010</v>
      </c>
      <c r="D3164">
        <v>36.276000000000003</v>
      </c>
      <c r="E3164">
        <v>100.43</v>
      </c>
      <c r="F3164">
        <v>28.74</v>
      </c>
      <c r="G3164">
        <v>5.49</v>
      </c>
      <c r="H3164">
        <v>14989581</v>
      </c>
      <c r="I3164">
        <v>137955147776</v>
      </c>
      <c r="J3164">
        <v>155.19399999999999</v>
      </c>
    </row>
    <row r="3165" spans="1:10" x14ac:dyDescent="0.45">
      <c r="A3165" t="s">
        <v>180</v>
      </c>
      <c r="B3165" t="s">
        <v>181</v>
      </c>
      <c r="C3165">
        <v>2010</v>
      </c>
      <c r="D3165">
        <v>203.608</v>
      </c>
      <c r="E3165">
        <v>289.20999999999998</v>
      </c>
      <c r="F3165">
        <v>62.14</v>
      </c>
      <c r="G3165">
        <v>24.15</v>
      </c>
      <c r="H3165">
        <v>87252416</v>
      </c>
      <c r="I3165">
        <v>895092326400</v>
      </c>
      <c r="J3165">
        <v>895.11199999999997</v>
      </c>
    </row>
    <row r="3166" spans="1:10" x14ac:dyDescent="0.45">
      <c r="A3166" t="s">
        <v>182</v>
      </c>
      <c r="B3166" t="s">
        <v>183</v>
      </c>
      <c r="C3166">
        <v>2010</v>
      </c>
      <c r="D3166">
        <v>6.319</v>
      </c>
      <c r="E3166">
        <v>13.27</v>
      </c>
      <c r="F3166">
        <v>4</v>
      </c>
      <c r="G3166">
        <v>1.49</v>
      </c>
      <c r="H3166">
        <v>6114039</v>
      </c>
      <c r="I3166">
        <v>43862777856</v>
      </c>
      <c r="J3166">
        <v>37.191000000000003</v>
      </c>
    </row>
    <row r="3167" spans="1:10" x14ac:dyDescent="0.45">
      <c r="A3167" t="s">
        <v>184</v>
      </c>
      <c r="B3167" t="s">
        <v>185</v>
      </c>
      <c r="C3167">
        <v>2010</v>
      </c>
      <c r="D3167">
        <v>6.4020000000000001</v>
      </c>
      <c r="E3167">
        <v>16.670000000000002</v>
      </c>
      <c r="F3167">
        <v>6.64</v>
      </c>
      <c r="G3167">
        <v>0.03</v>
      </c>
      <c r="H3167">
        <v>1094538</v>
      </c>
      <c r="I3167">
        <v>27366670336</v>
      </c>
      <c r="J3167">
        <v>30.814</v>
      </c>
    </row>
    <row r="3168" spans="1:10" x14ac:dyDescent="0.45">
      <c r="A3168" t="s">
        <v>186</v>
      </c>
      <c r="B3168" t="s">
        <v>187</v>
      </c>
      <c r="C3168">
        <v>2010</v>
      </c>
      <c r="D3168">
        <v>0.497</v>
      </c>
      <c r="E3168">
        <v>5.87</v>
      </c>
      <c r="F3168">
        <v>3.33</v>
      </c>
      <c r="G3168">
        <v>1.56</v>
      </c>
      <c r="H3168">
        <v>3147733</v>
      </c>
      <c r="J3168">
        <v>2.0609999999999999</v>
      </c>
    </row>
    <row r="3169" spans="1:10" x14ac:dyDescent="0.45">
      <c r="A3169" t="s">
        <v>188</v>
      </c>
      <c r="B3169" t="s">
        <v>189</v>
      </c>
      <c r="C3169">
        <v>2010</v>
      </c>
      <c r="D3169">
        <v>18.975000000000001</v>
      </c>
      <c r="E3169">
        <v>23.03</v>
      </c>
      <c r="F3169">
        <v>1.28</v>
      </c>
      <c r="G3169">
        <v>1.72</v>
      </c>
      <c r="H3169">
        <v>1331535</v>
      </c>
      <c r="I3169">
        <v>26952075264</v>
      </c>
      <c r="J3169">
        <v>73.149000000000001</v>
      </c>
    </row>
    <row r="3170" spans="1:10" x14ac:dyDescent="0.45">
      <c r="A3170" t="s">
        <v>190</v>
      </c>
      <c r="B3170" t="s">
        <v>191</v>
      </c>
      <c r="C3170">
        <v>2010</v>
      </c>
      <c r="D3170">
        <v>0.997</v>
      </c>
      <c r="E3170">
        <v>2.4900000000000002</v>
      </c>
      <c r="F3170">
        <v>1.28</v>
      </c>
      <c r="G3170">
        <v>0.45</v>
      </c>
      <c r="H3170">
        <v>1099926</v>
      </c>
      <c r="I3170">
        <v>7332277248</v>
      </c>
      <c r="J3170">
        <v>5.6609999999999996</v>
      </c>
    </row>
    <row r="3171" spans="1:10" x14ac:dyDescent="0.45">
      <c r="A3171" t="s">
        <v>192</v>
      </c>
      <c r="B3171" t="s">
        <v>193</v>
      </c>
      <c r="C3171">
        <v>2010</v>
      </c>
      <c r="D3171">
        <v>6.3369999999999997</v>
      </c>
      <c r="E3171">
        <v>148.16999999999999</v>
      </c>
      <c r="F3171">
        <v>71.88</v>
      </c>
      <c r="G3171">
        <v>39.6</v>
      </c>
      <c r="H3171">
        <v>89237800</v>
      </c>
      <c r="I3171">
        <v>94148632576</v>
      </c>
      <c r="J3171">
        <v>41.786999999999999</v>
      </c>
    </row>
    <row r="3172" spans="1:10" x14ac:dyDescent="0.45">
      <c r="B3172" t="s">
        <v>194</v>
      </c>
      <c r="C3172">
        <v>2010</v>
      </c>
      <c r="D3172">
        <v>6123.9920000000002</v>
      </c>
      <c r="E3172">
        <v>6394.9</v>
      </c>
      <c r="F3172">
        <v>1119.6300000000001</v>
      </c>
      <c r="G3172">
        <v>374</v>
      </c>
      <c r="H3172">
        <v>737406197</v>
      </c>
      <c r="J3172">
        <v>31745.044999999998</v>
      </c>
    </row>
    <row r="3173" spans="1:10" x14ac:dyDescent="0.45">
      <c r="B3173" t="s">
        <v>554</v>
      </c>
      <c r="C3173">
        <v>2010</v>
      </c>
      <c r="D3173">
        <v>6123.9920000000002</v>
      </c>
    </row>
    <row r="3174" spans="1:10" x14ac:dyDescent="0.45">
      <c r="B3174" t="s">
        <v>195</v>
      </c>
      <c r="C3174">
        <v>2010</v>
      </c>
      <c r="D3174">
        <v>2692.547</v>
      </c>
    </row>
    <row r="3175" spans="1:10" x14ac:dyDescent="0.45">
      <c r="B3175" t="s">
        <v>196</v>
      </c>
      <c r="C3175">
        <v>2010</v>
      </c>
      <c r="D3175">
        <v>2180.643</v>
      </c>
    </row>
    <row r="3176" spans="1:10" x14ac:dyDescent="0.45">
      <c r="B3176" t="s">
        <v>555</v>
      </c>
      <c r="C3176">
        <v>2010</v>
      </c>
      <c r="D3176">
        <v>3431.4450000000002</v>
      </c>
      <c r="E3176">
        <v>3701.35</v>
      </c>
      <c r="F3176">
        <v>405.36</v>
      </c>
      <c r="G3176">
        <v>231.42</v>
      </c>
      <c r="H3176">
        <v>439891841</v>
      </c>
      <c r="J3176">
        <v>18301.263999999999</v>
      </c>
    </row>
    <row r="3177" spans="1:10" x14ac:dyDescent="0.45">
      <c r="B3177" t="s">
        <v>556</v>
      </c>
      <c r="C3177">
        <v>2010</v>
      </c>
      <c r="D3177">
        <v>3943.35</v>
      </c>
    </row>
    <row r="3178" spans="1:10" x14ac:dyDescent="0.45">
      <c r="A3178" t="s">
        <v>197</v>
      </c>
      <c r="B3178" t="s">
        <v>557</v>
      </c>
      <c r="C3178">
        <v>2010</v>
      </c>
      <c r="D3178">
        <v>0.63</v>
      </c>
      <c r="H3178">
        <v>48432</v>
      </c>
      <c r="J3178">
        <v>3.194</v>
      </c>
    </row>
    <row r="3179" spans="1:10" x14ac:dyDescent="0.45">
      <c r="A3179" t="s">
        <v>199</v>
      </c>
      <c r="B3179" t="s">
        <v>200</v>
      </c>
      <c r="C3179">
        <v>2010</v>
      </c>
      <c r="D3179">
        <v>1.0920000000000001</v>
      </c>
      <c r="E3179">
        <v>-0.31</v>
      </c>
      <c r="F3179">
        <v>0.77</v>
      </c>
      <c r="G3179">
        <v>0.32</v>
      </c>
      <c r="H3179">
        <v>905176</v>
      </c>
      <c r="J3179">
        <v>8.298</v>
      </c>
    </row>
    <row r="3180" spans="1:10" x14ac:dyDescent="0.45">
      <c r="A3180" t="s">
        <v>201</v>
      </c>
      <c r="B3180" t="s">
        <v>202</v>
      </c>
      <c r="C3180">
        <v>2010</v>
      </c>
      <c r="D3180">
        <v>64.081000000000003</v>
      </c>
      <c r="E3180">
        <v>66.72</v>
      </c>
      <c r="F3180">
        <v>5.68</v>
      </c>
      <c r="G3180">
        <v>5.71</v>
      </c>
      <c r="H3180">
        <v>5363279</v>
      </c>
      <c r="I3180">
        <v>201743089664</v>
      </c>
      <c r="J3180">
        <v>371.291</v>
      </c>
    </row>
    <row r="3181" spans="1:10" x14ac:dyDescent="0.45">
      <c r="A3181" t="s">
        <v>203</v>
      </c>
      <c r="B3181" t="s">
        <v>204</v>
      </c>
      <c r="C3181">
        <v>2010</v>
      </c>
      <c r="D3181">
        <v>376.56400000000002</v>
      </c>
      <c r="E3181">
        <v>407</v>
      </c>
      <c r="F3181">
        <v>67.7</v>
      </c>
      <c r="G3181">
        <v>39.06</v>
      </c>
      <c r="H3181">
        <v>62444568</v>
      </c>
      <c r="I3181">
        <v>2341292736512</v>
      </c>
      <c r="J3181">
        <v>2997.7339999999999</v>
      </c>
    </row>
    <row r="3182" spans="1:10" x14ac:dyDescent="0.45">
      <c r="B3182" t="s">
        <v>579</v>
      </c>
      <c r="C3182">
        <v>2010</v>
      </c>
    </row>
    <row r="3183" spans="1:10" x14ac:dyDescent="0.45">
      <c r="A3183" t="s">
        <v>207</v>
      </c>
      <c r="B3183" t="s">
        <v>208</v>
      </c>
      <c r="C3183">
        <v>2010</v>
      </c>
      <c r="D3183">
        <v>0.92300000000000004</v>
      </c>
      <c r="H3183">
        <v>283795</v>
      </c>
      <c r="J3183">
        <v>5.1319999999999997</v>
      </c>
    </row>
    <row r="3184" spans="1:10" x14ac:dyDescent="0.45">
      <c r="B3184" t="s">
        <v>580</v>
      </c>
      <c r="C3184">
        <v>2010</v>
      </c>
    </row>
    <row r="3185" spans="1:10" x14ac:dyDescent="0.45">
      <c r="A3185" t="s">
        <v>210</v>
      </c>
      <c r="B3185" t="s">
        <v>211</v>
      </c>
      <c r="C3185">
        <v>2010</v>
      </c>
      <c r="D3185">
        <v>5.8360000000000003</v>
      </c>
      <c r="E3185">
        <v>18.55</v>
      </c>
      <c r="F3185">
        <v>8.76</v>
      </c>
      <c r="G3185">
        <v>0.55000000000000004</v>
      </c>
      <c r="H3185">
        <v>1711117</v>
      </c>
      <c r="I3185">
        <v>23885381632</v>
      </c>
      <c r="J3185">
        <v>15.766999999999999</v>
      </c>
    </row>
    <row r="3186" spans="1:10" x14ac:dyDescent="0.45">
      <c r="A3186" t="s">
        <v>212</v>
      </c>
      <c r="B3186" t="s">
        <v>213</v>
      </c>
      <c r="C3186">
        <v>2010</v>
      </c>
      <c r="D3186">
        <v>0.42499999999999999</v>
      </c>
      <c r="E3186">
        <v>2.74</v>
      </c>
      <c r="F3186">
        <v>1.35</v>
      </c>
      <c r="G3186">
        <v>0.38</v>
      </c>
      <c r="H3186">
        <v>1937284</v>
      </c>
      <c r="I3186">
        <v>3111135744</v>
      </c>
      <c r="J3186">
        <v>2.0089999999999999</v>
      </c>
    </row>
    <row r="3187" spans="1:10" x14ac:dyDescent="0.45">
      <c r="A3187" t="s">
        <v>214</v>
      </c>
      <c r="B3187" t="s">
        <v>215</v>
      </c>
      <c r="C3187">
        <v>2010</v>
      </c>
      <c r="D3187">
        <v>6.2080000000000002</v>
      </c>
      <c r="E3187">
        <v>9.59</v>
      </c>
      <c r="F3187">
        <v>5.76</v>
      </c>
      <c r="G3187">
        <v>1.86</v>
      </c>
      <c r="H3187">
        <v>3836834</v>
      </c>
      <c r="I3187">
        <v>41359867904</v>
      </c>
      <c r="J3187">
        <v>56.744999999999997</v>
      </c>
    </row>
    <row r="3188" spans="1:10" x14ac:dyDescent="0.45">
      <c r="A3188" t="s">
        <v>216</v>
      </c>
      <c r="B3188" t="s">
        <v>217</v>
      </c>
      <c r="C3188">
        <v>2010</v>
      </c>
      <c r="D3188">
        <v>831.13</v>
      </c>
      <c r="E3188">
        <v>881.31</v>
      </c>
      <c r="F3188">
        <v>57.84</v>
      </c>
      <c r="G3188">
        <v>39.31</v>
      </c>
      <c r="H3188">
        <v>81325088</v>
      </c>
      <c r="I3188">
        <v>3356793241600</v>
      </c>
      <c r="J3188">
        <v>3847.15</v>
      </c>
    </row>
    <row r="3189" spans="1:10" x14ac:dyDescent="0.45">
      <c r="A3189" t="s">
        <v>218</v>
      </c>
      <c r="B3189" t="s">
        <v>219</v>
      </c>
      <c r="C3189">
        <v>2010</v>
      </c>
      <c r="D3189">
        <v>8.9429999999999996</v>
      </c>
      <c r="E3189">
        <v>68.97</v>
      </c>
      <c r="F3189">
        <v>7.89</v>
      </c>
      <c r="G3189">
        <v>4.3899999999999997</v>
      </c>
      <c r="H3189">
        <v>25574722</v>
      </c>
      <c r="I3189">
        <v>68838727680</v>
      </c>
      <c r="J3189">
        <v>54.777000000000001</v>
      </c>
    </row>
    <row r="3190" spans="1:10" x14ac:dyDescent="0.45">
      <c r="A3190" t="s">
        <v>220</v>
      </c>
      <c r="B3190" t="s">
        <v>221</v>
      </c>
      <c r="C3190">
        <v>2010</v>
      </c>
      <c r="D3190">
        <v>97.353999999999999</v>
      </c>
      <c r="E3190">
        <v>107.34</v>
      </c>
      <c r="F3190">
        <v>10.87</v>
      </c>
      <c r="G3190">
        <v>5.65</v>
      </c>
      <c r="H3190">
        <v>11033784</v>
      </c>
      <c r="I3190">
        <v>292966531072</v>
      </c>
      <c r="J3190">
        <v>378.43700000000001</v>
      </c>
    </row>
    <row r="3191" spans="1:10" x14ac:dyDescent="0.45">
      <c r="A3191" t="s">
        <v>222</v>
      </c>
      <c r="B3191" t="s">
        <v>223</v>
      </c>
      <c r="C3191">
        <v>2010</v>
      </c>
      <c r="D3191">
        <v>0.67900000000000005</v>
      </c>
      <c r="H3191">
        <v>56374</v>
      </c>
      <c r="J3191">
        <v>4.3650000000000002</v>
      </c>
    </row>
    <row r="3192" spans="1:10" x14ac:dyDescent="0.45">
      <c r="A3192" t="s">
        <v>224</v>
      </c>
      <c r="B3192" t="s">
        <v>225</v>
      </c>
      <c r="C3192">
        <v>2010</v>
      </c>
      <c r="D3192">
        <v>0.26</v>
      </c>
      <c r="E3192">
        <v>2.2400000000000002</v>
      </c>
      <c r="F3192">
        <v>1.95</v>
      </c>
      <c r="G3192">
        <v>0.01</v>
      </c>
      <c r="H3192">
        <v>114058</v>
      </c>
      <c r="J3192">
        <v>1.175</v>
      </c>
    </row>
    <row r="3193" spans="1:10" x14ac:dyDescent="0.45">
      <c r="A3193" t="s">
        <v>227</v>
      </c>
      <c r="B3193" t="s">
        <v>228</v>
      </c>
      <c r="C3193">
        <v>2010</v>
      </c>
      <c r="D3193">
        <v>11.098000000000001</v>
      </c>
      <c r="E3193">
        <v>38.21</v>
      </c>
      <c r="F3193">
        <v>8.6</v>
      </c>
      <c r="G3193">
        <v>4.21</v>
      </c>
      <c r="H3193">
        <v>14543126</v>
      </c>
      <c r="I3193">
        <v>96368689152</v>
      </c>
      <c r="J3193">
        <v>58.235999999999997</v>
      </c>
    </row>
    <row r="3194" spans="1:10" x14ac:dyDescent="0.45">
      <c r="A3194" t="s">
        <v>229</v>
      </c>
      <c r="B3194" t="s">
        <v>230</v>
      </c>
      <c r="C3194">
        <v>2010</v>
      </c>
      <c r="D3194">
        <v>2.484</v>
      </c>
      <c r="E3194">
        <v>30.13</v>
      </c>
      <c r="F3194">
        <v>11.65</v>
      </c>
      <c r="G3194">
        <v>4.6500000000000004</v>
      </c>
      <c r="H3194">
        <v>10270728</v>
      </c>
      <c r="I3194">
        <v>12362233856</v>
      </c>
      <c r="J3194">
        <v>12.349</v>
      </c>
    </row>
    <row r="3195" spans="1:10" x14ac:dyDescent="0.45">
      <c r="A3195" t="s">
        <v>231</v>
      </c>
      <c r="B3195" t="s">
        <v>232</v>
      </c>
      <c r="C3195">
        <v>2010</v>
      </c>
      <c r="D3195">
        <v>0.23799999999999999</v>
      </c>
      <c r="E3195">
        <v>3.99</v>
      </c>
      <c r="F3195">
        <v>1.3</v>
      </c>
      <c r="G3195">
        <v>0.9</v>
      </c>
      <c r="H3195">
        <v>1567226</v>
      </c>
      <c r="I3195">
        <v>2015432192</v>
      </c>
      <c r="J3195">
        <v>1.4219999999999999</v>
      </c>
    </row>
    <row r="3196" spans="1:10" x14ac:dyDescent="0.45">
      <c r="A3196" t="s">
        <v>233</v>
      </c>
      <c r="B3196" t="s">
        <v>234</v>
      </c>
      <c r="C3196">
        <v>2010</v>
      </c>
      <c r="D3196">
        <v>1.887</v>
      </c>
      <c r="E3196">
        <v>11.5</v>
      </c>
      <c r="F3196">
        <v>1.31</v>
      </c>
      <c r="G3196">
        <v>0.52</v>
      </c>
      <c r="H3196">
        <v>747937</v>
      </c>
      <c r="J3196">
        <v>7.2649999999999997</v>
      </c>
    </row>
    <row r="3197" spans="1:10" x14ac:dyDescent="0.45">
      <c r="A3197" t="s">
        <v>235</v>
      </c>
      <c r="B3197" t="s">
        <v>236</v>
      </c>
      <c r="C3197">
        <v>2010</v>
      </c>
      <c r="D3197">
        <v>2.137</v>
      </c>
      <c r="E3197">
        <v>9.01</v>
      </c>
      <c r="F3197">
        <v>4.83</v>
      </c>
      <c r="G3197">
        <v>1.5</v>
      </c>
      <c r="H3197">
        <v>9842883</v>
      </c>
      <c r="I3197">
        <v>14869726208</v>
      </c>
      <c r="J3197">
        <v>9.077</v>
      </c>
    </row>
    <row r="3198" spans="1:10" x14ac:dyDescent="0.45">
      <c r="B3198" t="s">
        <v>558</v>
      </c>
      <c r="C3198">
        <v>2010</v>
      </c>
      <c r="D3198">
        <v>14013.61</v>
      </c>
      <c r="E3198">
        <v>15191.659</v>
      </c>
      <c r="F3198">
        <v>1695.32</v>
      </c>
      <c r="G3198">
        <v>697.34</v>
      </c>
      <c r="H3198">
        <v>1154843353</v>
      </c>
      <c r="J3198">
        <v>69494.218999999997</v>
      </c>
    </row>
    <row r="3199" spans="1:10" x14ac:dyDescent="0.45">
      <c r="A3199" t="s">
        <v>237</v>
      </c>
      <c r="B3199" t="s">
        <v>238</v>
      </c>
      <c r="C3199">
        <v>2010</v>
      </c>
      <c r="D3199">
        <v>7.9969999999999999</v>
      </c>
      <c r="E3199">
        <v>23.7</v>
      </c>
      <c r="F3199">
        <v>7.14</v>
      </c>
      <c r="G3199">
        <v>2.75</v>
      </c>
      <c r="H3199">
        <v>8450936</v>
      </c>
      <c r="I3199">
        <v>34409603072</v>
      </c>
      <c r="J3199">
        <v>37.518000000000001</v>
      </c>
    </row>
    <row r="3200" spans="1:10" x14ac:dyDescent="0.45">
      <c r="A3200" t="s">
        <v>239</v>
      </c>
      <c r="B3200" t="s">
        <v>240</v>
      </c>
      <c r="C3200">
        <v>2010</v>
      </c>
      <c r="D3200">
        <v>40.063000000000002</v>
      </c>
      <c r="H3200">
        <v>7132437</v>
      </c>
      <c r="I3200">
        <v>298918510592</v>
      </c>
      <c r="J3200">
        <v>321.17599999999999</v>
      </c>
    </row>
    <row r="3201" spans="1:10" x14ac:dyDescent="0.45">
      <c r="A3201" t="s">
        <v>241</v>
      </c>
      <c r="B3201" t="s">
        <v>242</v>
      </c>
      <c r="C3201">
        <v>2010</v>
      </c>
      <c r="D3201">
        <v>52.087000000000003</v>
      </c>
      <c r="E3201">
        <v>64.87</v>
      </c>
      <c r="F3201">
        <v>7.98</v>
      </c>
      <c r="G3201">
        <v>5.43</v>
      </c>
      <c r="H3201">
        <v>9986832</v>
      </c>
      <c r="I3201">
        <v>200323055616</v>
      </c>
      <c r="J3201">
        <v>277.827</v>
      </c>
    </row>
    <row r="3202" spans="1:10" x14ac:dyDescent="0.45">
      <c r="A3202" t="s">
        <v>243</v>
      </c>
      <c r="B3202" t="s">
        <v>244</v>
      </c>
      <c r="C3202">
        <v>2010</v>
      </c>
      <c r="D3202">
        <v>3.6269999999999998</v>
      </c>
      <c r="E3202">
        <v>3.9</v>
      </c>
      <c r="F3202">
        <v>0.6</v>
      </c>
      <c r="G3202">
        <v>0.35</v>
      </c>
      <c r="H3202">
        <v>318346</v>
      </c>
      <c r="I3202">
        <v>11531380736</v>
      </c>
      <c r="J3202">
        <v>56.386000000000003</v>
      </c>
    </row>
    <row r="3203" spans="1:10" x14ac:dyDescent="0.45">
      <c r="A3203" t="s">
        <v>245</v>
      </c>
      <c r="B3203" t="s">
        <v>246</v>
      </c>
      <c r="C3203">
        <v>2010</v>
      </c>
      <c r="D3203">
        <v>1677.337</v>
      </c>
      <c r="E3203">
        <v>2581.25</v>
      </c>
      <c r="F3203">
        <v>663.02</v>
      </c>
      <c r="G3203">
        <v>243.09</v>
      </c>
      <c r="H3203">
        <v>1240613632</v>
      </c>
      <c r="I3203">
        <v>5314516615168</v>
      </c>
      <c r="J3203">
        <v>6244.97</v>
      </c>
    </row>
    <row r="3204" spans="1:10" x14ac:dyDescent="0.45">
      <c r="A3204" t="s">
        <v>247</v>
      </c>
      <c r="B3204" t="s">
        <v>248</v>
      </c>
      <c r="C3204">
        <v>2010</v>
      </c>
      <c r="D3204">
        <v>445.80599999999998</v>
      </c>
      <c r="E3204">
        <v>1082.1199999999999</v>
      </c>
      <c r="F3204">
        <v>318.29000000000002</v>
      </c>
      <c r="G3204">
        <v>57.82</v>
      </c>
      <c r="H3204">
        <v>244016176</v>
      </c>
      <c r="I3204">
        <v>2015864815616</v>
      </c>
      <c r="J3204">
        <v>1737.8389999999999</v>
      </c>
    </row>
    <row r="3205" spans="1:10" x14ac:dyDescent="0.45">
      <c r="B3205" t="s">
        <v>559</v>
      </c>
      <c r="C3205">
        <v>2010</v>
      </c>
      <c r="D3205">
        <v>457.55500000000001</v>
      </c>
    </row>
    <row r="3206" spans="1:10" x14ac:dyDescent="0.45">
      <c r="B3206" t="s">
        <v>560</v>
      </c>
      <c r="C3206">
        <v>2010</v>
      </c>
      <c r="D3206">
        <v>622.19399999999996</v>
      </c>
    </row>
    <row r="3207" spans="1:10" x14ac:dyDescent="0.45">
      <c r="B3207" t="s">
        <v>249</v>
      </c>
      <c r="C3207">
        <v>2010</v>
      </c>
    </row>
    <row r="3208" spans="1:10" x14ac:dyDescent="0.45">
      <c r="A3208" t="s">
        <v>250</v>
      </c>
      <c r="B3208" t="s">
        <v>251</v>
      </c>
      <c r="C3208">
        <v>2010</v>
      </c>
      <c r="D3208">
        <v>552.95299999999997</v>
      </c>
      <c r="E3208">
        <v>711.86</v>
      </c>
      <c r="F3208">
        <v>172.48</v>
      </c>
      <c r="G3208">
        <v>37.450000000000003</v>
      </c>
      <c r="H3208">
        <v>75373864</v>
      </c>
      <c r="I3208">
        <v>1316410097664</v>
      </c>
      <c r="J3208">
        <v>2421.5949999999998</v>
      </c>
    </row>
    <row r="3209" spans="1:10" x14ac:dyDescent="0.45">
      <c r="A3209" t="s">
        <v>252</v>
      </c>
      <c r="B3209" t="s">
        <v>253</v>
      </c>
      <c r="C3209">
        <v>2010</v>
      </c>
      <c r="D3209">
        <v>113.536</v>
      </c>
      <c r="E3209">
        <v>167.46</v>
      </c>
      <c r="F3209">
        <v>52.42</v>
      </c>
      <c r="G3209">
        <v>4.63</v>
      </c>
      <c r="H3209">
        <v>31264880</v>
      </c>
      <c r="I3209">
        <v>318132289536</v>
      </c>
      <c r="J3209">
        <v>380.42500000000001</v>
      </c>
    </row>
    <row r="3210" spans="1:10" x14ac:dyDescent="0.45">
      <c r="A3210" t="s">
        <v>254</v>
      </c>
      <c r="B3210" t="s">
        <v>255</v>
      </c>
      <c r="C3210">
        <v>2010</v>
      </c>
      <c r="D3210">
        <v>41.792999999999999</v>
      </c>
      <c r="E3210">
        <v>72.760000000000005</v>
      </c>
      <c r="F3210">
        <v>14.42</v>
      </c>
      <c r="G3210">
        <v>9.19</v>
      </c>
      <c r="H3210">
        <v>4524581</v>
      </c>
      <c r="I3210">
        <v>221367779328</v>
      </c>
      <c r="J3210">
        <v>178.3</v>
      </c>
    </row>
    <row r="3211" spans="1:10" x14ac:dyDescent="0.45">
      <c r="A3211" t="s">
        <v>256</v>
      </c>
      <c r="B3211" t="s">
        <v>257</v>
      </c>
      <c r="C3211">
        <v>2010</v>
      </c>
      <c r="D3211">
        <v>68.287000000000006</v>
      </c>
      <c r="E3211">
        <v>89.22</v>
      </c>
      <c r="F3211">
        <v>7.82</v>
      </c>
      <c r="G3211">
        <v>2.2799999999999998</v>
      </c>
      <c r="H3211">
        <v>7328439</v>
      </c>
      <c r="I3211">
        <v>211431161856</v>
      </c>
      <c r="J3211">
        <v>265.50900000000001</v>
      </c>
    </row>
    <row r="3212" spans="1:10" x14ac:dyDescent="0.45">
      <c r="A3212" t="s">
        <v>258</v>
      </c>
      <c r="B3212" t="s">
        <v>259</v>
      </c>
      <c r="C3212">
        <v>2010</v>
      </c>
      <c r="D3212">
        <v>436.53399999999999</v>
      </c>
      <c r="E3212">
        <v>447.87</v>
      </c>
      <c r="F3212">
        <v>48.52</v>
      </c>
      <c r="G3212">
        <v>16.88</v>
      </c>
      <c r="H3212">
        <v>59822452</v>
      </c>
      <c r="I3212">
        <v>2061694140416</v>
      </c>
      <c r="J3212">
        <v>2036.7329999999999</v>
      </c>
    </row>
    <row r="3213" spans="1:10" x14ac:dyDescent="0.45">
      <c r="A3213" t="s">
        <v>260</v>
      </c>
      <c r="B3213" t="s">
        <v>261</v>
      </c>
      <c r="C3213">
        <v>2010</v>
      </c>
      <c r="D3213">
        <v>7.6769999999999996</v>
      </c>
      <c r="E3213">
        <v>6.4</v>
      </c>
      <c r="F3213">
        <v>0.81</v>
      </c>
      <c r="G3213">
        <v>0.41</v>
      </c>
      <c r="H3213">
        <v>2733904</v>
      </c>
      <c r="I3213">
        <v>18949013504</v>
      </c>
      <c r="J3213">
        <v>32.795999999999999</v>
      </c>
    </row>
    <row r="3214" spans="1:10" x14ac:dyDescent="0.45">
      <c r="A3214" t="s">
        <v>262</v>
      </c>
      <c r="B3214" t="s">
        <v>263</v>
      </c>
      <c r="C3214">
        <v>2010</v>
      </c>
      <c r="D3214">
        <v>1214.7070000000001</v>
      </c>
      <c r="E3214">
        <v>1136.98</v>
      </c>
      <c r="F3214">
        <v>29.74</v>
      </c>
      <c r="G3214">
        <v>20.21</v>
      </c>
      <c r="H3214">
        <v>128105432</v>
      </c>
      <c r="I3214">
        <v>4464955621376</v>
      </c>
      <c r="J3214">
        <v>5907.5739999999996</v>
      </c>
    </row>
    <row r="3215" spans="1:10" x14ac:dyDescent="0.45">
      <c r="A3215" t="s">
        <v>264</v>
      </c>
      <c r="B3215" t="s">
        <v>265</v>
      </c>
      <c r="C3215">
        <v>2010</v>
      </c>
      <c r="D3215">
        <v>20.614999999999998</v>
      </c>
      <c r="E3215">
        <v>27.36</v>
      </c>
      <c r="F3215">
        <v>4.87</v>
      </c>
      <c r="G3215">
        <v>1.06</v>
      </c>
      <c r="H3215">
        <v>6931263</v>
      </c>
      <c r="I3215">
        <v>77063831552</v>
      </c>
      <c r="J3215">
        <v>89.245999999999995</v>
      </c>
    </row>
    <row r="3216" spans="1:10" x14ac:dyDescent="0.45">
      <c r="A3216" t="s">
        <v>266</v>
      </c>
      <c r="B3216" t="s">
        <v>267</v>
      </c>
      <c r="C3216">
        <v>2010</v>
      </c>
      <c r="D3216">
        <v>248.803</v>
      </c>
      <c r="E3216">
        <v>305.57</v>
      </c>
      <c r="F3216">
        <v>65.099999999999994</v>
      </c>
      <c r="G3216">
        <v>11.05</v>
      </c>
      <c r="H3216">
        <v>16627839</v>
      </c>
      <c r="I3216">
        <v>333426884608</v>
      </c>
      <c r="J3216">
        <v>614.38800000000003</v>
      </c>
    </row>
    <row r="3217" spans="1:10" x14ac:dyDescent="0.45">
      <c r="A3217" t="s">
        <v>268</v>
      </c>
      <c r="B3217" t="s">
        <v>269</v>
      </c>
      <c r="C3217">
        <v>2010</v>
      </c>
      <c r="D3217">
        <v>12.163</v>
      </c>
      <c r="E3217">
        <v>74.73</v>
      </c>
      <c r="F3217">
        <v>29.37</v>
      </c>
      <c r="G3217">
        <v>16.05</v>
      </c>
      <c r="H3217">
        <v>41517896</v>
      </c>
      <c r="I3217">
        <v>108091064320</v>
      </c>
      <c r="J3217">
        <v>67.372</v>
      </c>
    </row>
    <row r="3218" spans="1:10" x14ac:dyDescent="0.45">
      <c r="A3218" t="s">
        <v>270</v>
      </c>
      <c r="B3218" t="s">
        <v>271</v>
      </c>
      <c r="C3218">
        <v>2010</v>
      </c>
      <c r="D3218">
        <v>5.8999999999999997E-2</v>
      </c>
      <c r="E3218">
        <v>0.08</v>
      </c>
      <c r="F3218">
        <v>0.02</v>
      </c>
      <c r="G3218">
        <v>0</v>
      </c>
      <c r="H3218">
        <v>108011</v>
      </c>
      <c r="J3218">
        <v>0.26200000000000001</v>
      </c>
    </row>
    <row r="3219" spans="1:10" x14ac:dyDescent="0.45">
      <c r="B3219" t="s">
        <v>272</v>
      </c>
      <c r="C3219">
        <v>2010</v>
      </c>
      <c r="D3219">
        <v>8.3550000000000004</v>
      </c>
      <c r="H3219">
        <v>1792559</v>
      </c>
      <c r="J3219">
        <v>27.259</v>
      </c>
    </row>
    <row r="3220" spans="1:10" x14ac:dyDescent="0.45">
      <c r="A3220" t="s">
        <v>273</v>
      </c>
      <c r="B3220" t="s">
        <v>274</v>
      </c>
      <c r="C3220">
        <v>2010</v>
      </c>
      <c r="D3220">
        <v>90.87</v>
      </c>
      <c r="E3220">
        <v>107.6</v>
      </c>
      <c r="F3220">
        <v>20.41</v>
      </c>
      <c r="G3220">
        <v>0.75</v>
      </c>
      <c r="H3220">
        <v>2943364</v>
      </c>
      <c r="I3220">
        <v>210625822720</v>
      </c>
      <c r="J3220">
        <v>392.964</v>
      </c>
    </row>
    <row r="3221" spans="1:10" x14ac:dyDescent="0.45">
      <c r="B3221" t="s">
        <v>581</v>
      </c>
      <c r="C3221">
        <v>2010</v>
      </c>
    </row>
    <row r="3222" spans="1:10" x14ac:dyDescent="0.45">
      <c r="A3222" t="s">
        <v>276</v>
      </c>
      <c r="B3222" t="s">
        <v>277</v>
      </c>
      <c r="C3222">
        <v>2010</v>
      </c>
      <c r="D3222">
        <v>6.3559999999999999</v>
      </c>
      <c r="E3222">
        <v>12.09</v>
      </c>
      <c r="F3222">
        <v>3.89</v>
      </c>
      <c r="G3222">
        <v>1.64</v>
      </c>
      <c r="H3222">
        <v>5483781</v>
      </c>
      <c r="I3222">
        <v>21037254656</v>
      </c>
      <c r="J3222">
        <v>59.423999999999999</v>
      </c>
    </row>
    <row r="3223" spans="1:10" x14ac:dyDescent="0.45">
      <c r="A3223" t="s">
        <v>278</v>
      </c>
      <c r="B3223" t="s">
        <v>279</v>
      </c>
      <c r="C3223">
        <v>2010</v>
      </c>
      <c r="D3223">
        <v>3.0049999999999999</v>
      </c>
      <c r="E3223">
        <v>29.22</v>
      </c>
      <c r="F3223">
        <v>9.19</v>
      </c>
      <c r="G3223">
        <v>4.9400000000000004</v>
      </c>
      <c r="H3223">
        <v>6323425</v>
      </c>
      <c r="I3223">
        <v>26198018048</v>
      </c>
      <c r="J3223">
        <v>29.25</v>
      </c>
    </row>
    <row r="3224" spans="1:10" x14ac:dyDescent="0.45">
      <c r="A3224" t="s">
        <v>280</v>
      </c>
      <c r="B3224" t="s">
        <v>281</v>
      </c>
      <c r="C3224">
        <v>2010</v>
      </c>
      <c r="D3224">
        <v>8.5549999999999997</v>
      </c>
      <c r="E3224">
        <v>1.94</v>
      </c>
      <c r="F3224">
        <v>2.06</v>
      </c>
      <c r="G3224">
        <v>2.09</v>
      </c>
      <c r="H3224">
        <v>2101537</v>
      </c>
      <c r="I3224">
        <v>35958493184</v>
      </c>
      <c r="J3224">
        <v>49.67</v>
      </c>
    </row>
    <row r="3225" spans="1:10" x14ac:dyDescent="0.45">
      <c r="B3225" t="s">
        <v>582</v>
      </c>
      <c r="C3225">
        <v>2010</v>
      </c>
    </row>
    <row r="3226" spans="1:10" x14ac:dyDescent="0.45">
      <c r="A3226" t="s">
        <v>282</v>
      </c>
      <c r="B3226" t="s">
        <v>283</v>
      </c>
      <c r="C3226">
        <v>2010</v>
      </c>
      <c r="D3226">
        <v>19.997</v>
      </c>
      <c r="E3226">
        <v>25.25</v>
      </c>
      <c r="F3226">
        <v>2.76</v>
      </c>
      <c r="G3226">
        <v>0.68</v>
      </c>
      <c r="H3226">
        <v>4995799</v>
      </c>
      <c r="I3226">
        <v>86947323904</v>
      </c>
      <c r="J3226">
        <v>79.192999999999998</v>
      </c>
    </row>
    <row r="3227" spans="1:10" x14ac:dyDescent="0.45">
      <c r="B3227" t="s">
        <v>583</v>
      </c>
      <c r="C3227">
        <v>2010</v>
      </c>
    </row>
    <row r="3228" spans="1:10" x14ac:dyDescent="0.45">
      <c r="A3228" t="s">
        <v>285</v>
      </c>
      <c r="B3228" t="s">
        <v>286</v>
      </c>
      <c r="C3228">
        <v>2010</v>
      </c>
      <c r="D3228">
        <v>2.2749999999999999</v>
      </c>
      <c r="E3228">
        <v>3.92</v>
      </c>
      <c r="F3228">
        <v>1.0900000000000001</v>
      </c>
      <c r="G3228">
        <v>0.62</v>
      </c>
      <c r="H3228">
        <v>2022752</v>
      </c>
      <c r="I3228">
        <v>4442653696</v>
      </c>
      <c r="J3228">
        <v>4.4000000000000004</v>
      </c>
    </row>
    <row r="3229" spans="1:10" x14ac:dyDescent="0.45">
      <c r="A3229" t="s">
        <v>287</v>
      </c>
      <c r="B3229" t="s">
        <v>288</v>
      </c>
      <c r="C3229">
        <v>2010</v>
      </c>
      <c r="D3229">
        <v>0.75700000000000001</v>
      </c>
      <c r="E3229">
        <v>14.85</v>
      </c>
      <c r="F3229">
        <v>0.32</v>
      </c>
      <c r="G3229">
        <v>0.28000000000000003</v>
      </c>
      <c r="H3229">
        <v>4019958</v>
      </c>
      <c r="I3229">
        <v>3260614912</v>
      </c>
      <c r="J3229">
        <v>3.3679999999999999</v>
      </c>
    </row>
    <row r="3230" spans="1:10" x14ac:dyDescent="0.45">
      <c r="A3230" t="s">
        <v>289</v>
      </c>
      <c r="B3230" t="s">
        <v>290</v>
      </c>
      <c r="C3230">
        <v>2010</v>
      </c>
      <c r="D3230">
        <v>61.085999999999999</v>
      </c>
      <c r="E3230">
        <v>126.23</v>
      </c>
      <c r="F3230">
        <v>63.11</v>
      </c>
      <c r="G3230">
        <v>1.86</v>
      </c>
      <c r="H3230">
        <v>6491991</v>
      </c>
      <c r="I3230">
        <v>187528527872</v>
      </c>
      <c r="J3230">
        <v>263.62200000000001</v>
      </c>
    </row>
    <row r="3231" spans="1:10" x14ac:dyDescent="0.45">
      <c r="A3231" t="s">
        <v>291</v>
      </c>
      <c r="B3231" t="s">
        <v>292</v>
      </c>
      <c r="C3231">
        <v>2010</v>
      </c>
      <c r="D3231">
        <v>0.191</v>
      </c>
      <c r="E3231">
        <v>0.23</v>
      </c>
      <c r="F3231">
        <v>0</v>
      </c>
      <c r="G3231">
        <v>0</v>
      </c>
      <c r="H3231">
        <v>35948</v>
      </c>
    </row>
    <row r="3232" spans="1:10" x14ac:dyDescent="0.45">
      <c r="A3232" t="s">
        <v>293</v>
      </c>
      <c r="B3232" t="s">
        <v>294</v>
      </c>
      <c r="C3232">
        <v>2010</v>
      </c>
      <c r="D3232">
        <v>13.803000000000001</v>
      </c>
      <c r="E3232">
        <v>26.39</v>
      </c>
      <c r="F3232">
        <v>3.88</v>
      </c>
      <c r="G3232">
        <v>4.57</v>
      </c>
      <c r="H3232">
        <v>3139021</v>
      </c>
      <c r="I3232">
        <v>57760002048</v>
      </c>
      <c r="J3232">
        <v>65.757000000000005</v>
      </c>
    </row>
    <row r="3233" spans="1:10" x14ac:dyDescent="0.45">
      <c r="B3233" t="s">
        <v>561</v>
      </c>
      <c r="C3233">
        <v>2010</v>
      </c>
      <c r="D3233">
        <v>199.18799999999999</v>
      </c>
      <c r="E3233">
        <v>1695.48</v>
      </c>
      <c r="F3233">
        <v>548.74</v>
      </c>
      <c r="G3233">
        <v>292.39</v>
      </c>
      <c r="H3233">
        <v>521168124</v>
      </c>
      <c r="J3233">
        <v>1010.112</v>
      </c>
    </row>
    <row r="3234" spans="1:10" x14ac:dyDescent="0.45">
      <c r="B3234" t="s">
        <v>562</v>
      </c>
      <c r="C3234">
        <v>2010</v>
      </c>
      <c r="D3234">
        <v>4248.3879999999999</v>
      </c>
      <c r="E3234">
        <v>8151.96</v>
      </c>
      <c r="F3234">
        <v>2324.34</v>
      </c>
      <c r="G3234">
        <v>813.88</v>
      </c>
      <c r="H3234">
        <v>2914138506</v>
      </c>
      <c r="J3234">
        <v>15833.188</v>
      </c>
    </row>
    <row r="3235" spans="1:10" x14ac:dyDescent="0.45">
      <c r="A3235" t="s">
        <v>295</v>
      </c>
      <c r="B3235" t="s">
        <v>296</v>
      </c>
      <c r="C3235">
        <v>2010</v>
      </c>
      <c r="D3235">
        <v>11.198</v>
      </c>
      <c r="E3235">
        <v>11.52</v>
      </c>
      <c r="F3235">
        <v>0.57999999999999996</v>
      </c>
      <c r="G3235">
        <v>0.37</v>
      </c>
      <c r="H3235">
        <v>507075</v>
      </c>
      <c r="I3235">
        <v>27499366400</v>
      </c>
      <c r="J3235">
        <v>50.116</v>
      </c>
    </row>
    <row r="3236" spans="1:10" x14ac:dyDescent="0.45">
      <c r="A3236" t="s">
        <v>563</v>
      </c>
      <c r="B3236" t="s">
        <v>297</v>
      </c>
      <c r="C3236">
        <v>2010</v>
      </c>
      <c r="D3236">
        <v>1.2350000000000001</v>
      </c>
      <c r="H3236">
        <v>557307</v>
      </c>
      <c r="J3236">
        <v>10.255000000000001</v>
      </c>
    </row>
    <row r="3237" spans="1:10" x14ac:dyDescent="0.45">
      <c r="A3237" t="s">
        <v>298</v>
      </c>
      <c r="B3237" t="s">
        <v>299</v>
      </c>
      <c r="C3237">
        <v>2010</v>
      </c>
      <c r="D3237">
        <v>1.8720000000000001</v>
      </c>
      <c r="E3237">
        <v>49.72</v>
      </c>
      <c r="F3237">
        <v>18.079999999999998</v>
      </c>
      <c r="G3237">
        <v>8.4</v>
      </c>
      <c r="H3237">
        <v>21731052</v>
      </c>
      <c r="I3237">
        <v>28135004160</v>
      </c>
      <c r="J3237">
        <v>10.196999999999999</v>
      </c>
    </row>
    <row r="3238" spans="1:10" x14ac:dyDescent="0.45">
      <c r="A3238" t="s">
        <v>300</v>
      </c>
      <c r="B3238" t="s">
        <v>301</v>
      </c>
      <c r="C3238">
        <v>2010</v>
      </c>
      <c r="D3238">
        <v>0.96799999999999997</v>
      </c>
      <c r="E3238">
        <v>15.09</v>
      </c>
      <c r="F3238">
        <v>2.75</v>
      </c>
      <c r="G3238">
        <v>3.11</v>
      </c>
      <c r="H3238">
        <v>14718426</v>
      </c>
      <c r="I3238">
        <v>16885784576</v>
      </c>
      <c r="J3238">
        <v>9.4280000000000008</v>
      </c>
    </row>
    <row r="3239" spans="1:10" x14ac:dyDescent="0.45">
      <c r="A3239" t="s">
        <v>302</v>
      </c>
      <c r="B3239" t="s">
        <v>303</v>
      </c>
      <c r="C3239">
        <v>2010</v>
      </c>
      <c r="D3239">
        <v>199.346</v>
      </c>
      <c r="E3239">
        <v>357.74</v>
      </c>
      <c r="F3239">
        <v>36.1</v>
      </c>
      <c r="G3239">
        <v>9.9700000000000006</v>
      </c>
      <c r="H3239">
        <v>28717728</v>
      </c>
      <c r="I3239">
        <v>514171994112</v>
      </c>
      <c r="J3239">
        <v>932.97400000000005</v>
      </c>
    </row>
    <row r="3240" spans="1:10" x14ac:dyDescent="0.45">
      <c r="A3240" t="s">
        <v>304</v>
      </c>
      <c r="B3240" t="s">
        <v>305</v>
      </c>
      <c r="C3240">
        <v>2010</v>
      </c>
      <c r="D3240">
        <v>0.93400000000000005</v>
      </c>
      <c r="E3240">
        <v>1.1299999999999999</v>
      </c>
      <c r="F3240">
        <v>0.09</v>
      </c>
      <c r="G3240">
        <v>0.01</v>
      </c>
      <c r="H3240">
        <v>361579</v>
      </c>
      <c r="J3240">
        <v>4.5289999999999999</v>
      </c>
    </row>
    <row r="3241" spans="1:10" x14ac:dyDescent="0.45">
      <c r="A3241" t="s">
        <v>306</v>
      </c>
      <c r="B3241" t="s">
        <v>307</v>
      </c>
      <c r="C3241">
        <v>2010</v>
      </c>
      <c r="D3241">
        <v>2.0880000000000001</v>
      </c>
      <c r="E3241">
        <v>29.1</v>
      </c>
      <c r="F3241">
        <v>16.170000000000002</v>
      </c>
      <c r="G3241">
        <v>10.39</v>
      </c>
      <c r="H3241">
        <v>15529183</v>
      </c>
      <c r="I3241">
        <v>20054726656</v>
      </c>
      <c r="J3241">
        <v>11.760999999999999</v>
      </c>
    </row>
    <row r="3242" spans="1:10" x14ac:dyDescent="0.45">
      <c r="A3242" t="s">
        <v>308</v>
      </c>
      <c r="B3242" t="s">
        <v>309</v>
      </c>
      <c r="C3242">
        <v>2010</v>
      </c>
      <c r="D3242">
        <v>2.6030000000000002</v>
      </c>
      <c r="E3242">
        <v>3.01</v>
      </c>
      <c r="F3242">
        <v>0.22</v>
      </c>
      <c r="G3242">
        <v>0.06</v>
      </c>
      <c r="H3242">
        <v>418758</v>
      </c>
      <c r="I3242">
        <v>9849064448</v>
      </c>
      <c r="J3242">
        <v>30.381</v>
      </c>
    </row>
    <row r="3243" spans="1:10" x14ac:dyDescent="0.45">
      <c r="A3243" t="s">
        <v>310</v>
      </c>
      <c r="B3243" t="s">
        <v>311</v>
      </c>
      <c r="C3243">
        <v>2010</v>
      </c>
      <c r="D3243">
        <v>0.13600000000000001</v>
      </c>
      <c r="E3243">
        <v>0.18</v>
      </c>
      <c r="F3243">
        <v>0.03</v>
      </c>
      <c r="G3243">
        <v>0</v>
      </c>
      <c r="H3243">
        <v>53431</v>
      </c>
    </row>
    <row r="3244" spans="1:10" x14ac:dyDescent="0.45">
      <c r="A3244" t="s">
        <v>313</v>
      </c>
      <c r="B3244" t="s">
        <v>314</v>
      </c>
      <c r="C3244">
        <v>2010</v>
      </c>
      <c r="D3244">
        <v>2.0939999999999999</v>
      </c>
      <c r="E3244">
        <v>11.3</v>
      </c>
      <c r="F3244">
        <v>5.96</v>
      </c>
      <c r="G3244">
        <v>2.85</v>
      </c>
      <c r="H3244">
        <v>3419462</v>
      </c>
      <c r="I3244">
        <v>9559709696</v>
      </c>
      <c r="J3244">
        <v>8.8719999999999999</v>
      </c>
    </row>
    <row r="3245" spans="1:10" x14ac:dyDescent="0.45">
      <c r="A3245" t="s">
        <v>315</v>
      </c>
      <c r="B3245" t="s">
        <v>316</v>
      </c>
      <c r="C3245">
        <v>2010</v>
      </c>
      <c r="D3245">
        <v>3.9129999999999998</v>
      </c>
      <c r="E3245">
        <v>5.87</v>
      </c>
      <c r="F3245">
        <v>1.7</v>
      </c>
      <c r="G3245">
        <v>0.25</v>
      </c>
      <c r="H3245">
        <v>1283347</v>
      </c>
      <c r="I3245">
        <v>21054191616</v>
      </c>
      <c r="J3245">
        <v>21.067</v>
      </c>
    </row>
    <row r="3246" spans="1:10" x14ac:dyDescent="0.45">
      <c r="A3246" t="s">
        <v>318</v>
      </c>
      <c r="B3246" t="s">
        <v>319</v>
      </c>
      <c r="C3246">
        <v>2010</v>
      </c>
      <c r="D3246">
        <v>456.59699999999998</v>
      </c>
      <c r="E3246">
        <v>584.34</v>
      </c>
      <c r="F3246">
        <v>132.88</v>
      </c>
      <c r="G3246">
        <v>40.06</v>
      </c>
      <c r="H3246">
        <v>112532400</v>
      </c>
      <c r="I3246">
        <v>1637760630784</v>
      </c>
      <c r="J3246">
        <v>2123.5790000000002</v>
      </c>
    </row>
    <row r="3247" spans="1:10" x14ac:dyDescent="0.45">
      <c r="A3247" t="s">
        <v>564</v>
      </c>
      <c r="B3247" t="s">
        <v>320</v>
      </c>
      <c r="C3247">
        <v>2010</v>
      </c>
      <c r="D3247">
        <v>0.10299999999999999</v>
      </c>
      <c r="E3247">
        <v>0.14000000000000001</v>
      </c>
      <c r="F3247">
        <v>0.04</v>
      </c>
      <c r="G3247">
        <v>0.02</v>
      </c>
      <c r="H3247">
        <v>107606</v>
      </c>
      <c r="J3247">
        <v>0.47499999999999998</v>
      </c>
    </row>
    <row r="3248" spans="1:10" x14ac:dyDescent="0.45">
      <c r="B3248" t="s">
        <v>565</v>
      </c>
      <c r="C3248">
        <v>2010</v>
      </c>
      <c r="D3248">
        <v>2135.0129999999999</v>
      </c>
    </row>
    <row r="3249" spans="1:10" x14ac:dyDescent="0.45">
      <c r="A3249" t="s">
        <v>321</v>
      </c>
      <c r="B3249" t="s">
        <v>322</v>
      </c>
      <c r="C3249">
        <v>2010</v>
      </c>
      <c r="D3249">
        <v>4.8310000000000004</v>
      </c>
      <c r="E3249">
        <v>11.73</v>
      </c>
      <c r="F3249">
        <v>3.41</v>
      </c>
      <c r="G3249">
        <v>0.82</v>
      </c>
      <c r="H3249">
        <v>3678186</v>
      </c>
      <c r="I3249">
        <v>17302214656</v>
      </c>
      <c r="J3249">
        <v>34.161999999999999</v>
      </c>
    </row>
    <row r="3250" spans="1:10" x14ac:dyDescent="0.45">
      <c r="A3250" t="s">
        <v>567</v>
      </c>
      <c r="B3250" t="s">
        <v>566</v>
      </c>
      <c r="C3250">
        <v>2010</v>
      </c>
      <c r="H3250">
        <v>33203</v>
      </c>
    </row>
    <row r="3251" spans="1:10" x14ac:dyDescent="0.45">
      <c r="A3251" t="s">
        <v>323</v>
      </c>
      <c r="B3251" t="s">
        <v>324</v>
      </c>
      <c r="C3251">
        <v>2010</v>
      </c>
      <c r="D3251">
        <v>13.772</v>
      </c>
      <c r="E3251">
        <v>56.34</v>
      </c>
      <c r="F3251">
        <v>8.93</v>
      </c>
      <c r="G3251">
        <v>9.42</v>
      </c>
      <c r="H3251">
        <v>2702527</v>
      </c>
      <c r="I3251">
        <v>21791068160</v>
      </c>
      <c r="J3251">
        <v>49.192</v>
      </c>
    </row>
    <row r="3252" spans="1:10" x14ac:dyDescent="0.45">
      <c r="A3252" t="s">
        <v>325</v>
      </c>
      <c r="B3252" t="s">
        <v>326</v>
      </c>
      <c r="C3252">
        <v>2010</v>
      </c>
      <c r="D3252">
        <v>2.4220000000000002</v>
      </c>
      <c r="E3252">
        <v>0.01</v>
      </c>
      <c r="F3252">
        <v>0.85</v>
      </c>
      <c r="G3252">
        <v>0.16</v>
      </c>
      <c r="H3252">
        <v>631048</v>
      </c>
      <c r="I3252">
        <v>9033098240</v>
      </c>
      <c r="J3252">
        <v>16.806000000000001</v>
      </c>
    </row>
    <row r="3253" spans="1:10" x14ac:dyDescent="0.45">
      <c r="A3253" t="s">
        <v>327</v>
      </c>
      <c r="B3253" t="s">
        <v>328</v>
      </c>
      <c r="C3253">
        <v>2010</v>
      </c>
      <c r="D3253">
        <v>5.8999999999999997E-2</v>
      </c>
      <c r="H3253">
        <v>4960</v>
      </c>
      <c r="J3253">
        <v>0.27</v>
      </c>
    </row>
    <row r="3254" spans="1:10" x14ac:dyDescent="0.45">
      <c r="A3254" t="s">
        <v>329</v>
      </c>
      <c r="B3254" t="s">
        <v>330</v>
      </c>
      <c r="C3254">
        <v>2010</v>
      </c>
      <c r="D3254">
        <v>54.365000000000002</v>
      </c>
      <c r="E3254">
        <v>66.22</v>
      </c>
      <c r="F3254">
        <v>10.58</v>
      </c>
      <c r="G3254">
        <v>8.07</v>
      </c>
      <c r="H3254">
        <v>32464866</v>
      </c>
      <c r="I3254">
        <v>224738361344</v>
      </c>
      <c r="J3254">
        <v>194.95599999999999</v>
      </c>
    </row>
    <row r="3255" spans="1:10" x14ac:dyDescent="0.45">
      <c r="A3255" t="s">
        <v>331</v>
      </c>
      <c r="B3255" t="s">
        <v>332</v>
      </c>
      <c r="C3255">
        <v>2010</v>
      </c>
      <c r="D3255">
        <v>2.6349999999999998</v>
      </c>
      <c r="E3255">
        <v>104.96</v>
      </c>
      <c r="F3255">
        <v>27.75</v>
      </c>
      <c r="G3255">
        <v>25.06</v>
      </c>
      <c r="H3255">
        <v>23073732</v>
      </c>
      <c r="I3255">
        <v>20039610368</v>
      </c>
      <c r="J3255">
        <v>54.351999999999997</v>
      </c>
    </row>
    <row r="3256" spans="1:10" x14ac:dyDescent="0.45">
      <c r="A3256" t="s">
        <v>333</v>
      </c>
      <c r="B3256" t="s">
        <v>334</v>
      </c>
      <c r="C3256">
        <v>2010</v>
      </c>
      <c r="D3256">
        <v>13.122</v>
      </c>
      <c r="E3256">
        <v>231.22</v>
      </c>
      <c r="F3256">
        <v>75.17</v>
      </c>
      <c r="G3256">
        <v>25.28</v>
      </c>
      <c r="H3256">
        <v>49390988</v>
      </c>
      <c r="I3256">
        <v>189724114944</v>
      </c>
      <c r="J3256">
        <v>68.498999999999995</v>
      </c>
    </row>
    <row r="3257" spans="1:10" x14ac:dyDescent="0.45">
      <c r="A3257" t="s">
        <v>335</v>
      </c>
      <c r="B3257" t="s">
        <v>336</v>
      </c>
      <c r="C3257">
        <v>2010</v>
      </c>
      <c r="D3257">
        <v>2.84</v>
      </c>
      <c r="E3257">
        <v>23.2</v>
      </c>
      <c r="F3257">
        <v>5.3</v>
      </c>
      <c r="G3257">
        <v>4.1100000000000003</v>
      </c>
      <c r="H3257">
        <v>2099275</v>
      </c>
      <c r="I3257">
        <v>17398968320</v>
      </c>
      <c r="J3257">
        <v>18.547000000000001</v>
      </c>
    </row>
    <row r="3258" spans="1:10" x14ac:dyDescent="0.45">
      <c r="A3258" t="s">
        <v>337</v>
      </c>
      <c r="B3258" t="s">
        <v>338</v>
      </c>
      <c r="C3258">
        <v>2010</v>
      </c>
      <c r="D3258">
        <v>4.3999999999999997E-2</v>
      </c>
      <c r="E3258">
        <v>0.05</v>
      </c>
      <c r="F3258">
        <v>0</v>
      </c>
      <c r="G3258">
        <v>0</v>
      </c>
      <c r="H3258">
        <v>10262</v>
      </c>
      <c r="J3258">
        <v>0.23699999999999999</v>
      </c>
    </row>
    <row r="3259" spans="1:10" x14ac:dyDescent="0.45">
      <c r="A3259" t="s">
        <v>339</v>
      </c>
      <c r="B3259" t="s">
        <v>340</v>
      </c>
      <c r="C3259">
        <v>2010</v>
      </c>
      <c r="D3259">
        <v>4.8239999999999998</v>
      </c>
      <c r="E3259">
        <v>28.11</v>
      </c>
      <c r="F3259">
        <v>22.13</v>
      </c>
      <c r="G3259">
        <v>6.02</v>
      </c>
      <c r="H3259">
        <v>27161572</v>
      </c>
      <c r="I3259">
        <v>57388249088</v>
      </c>
      <c r="J3259">
        <v>23.594000000000001</v>
      </c>
    </row>
    <row r="3260" spans="1:10" x14ac:dyDescent="0.45">
      <c r="A3260" t="s">
        <v>341</v>
      </c>
      <c r="B3260" t="s">
        <v>342</v>
      </c>
      <c r="C3260">
        <v>2010</v>
      </c>
      <c r="D3260">
        <v>182.35900000000001</v>
      </c>
      <c r="E3260">
        <v>207.22</v>
      </c>
      <c r="F3260">
        <v>17.88</v>
      </c>
      <c r="G3260">
        <v>8.75</v>
      </c>
      <c r="H3260">
        <v>16617121</v>
      </c>
      <c r="I3260">
        <v>727959470080</v>
      </c>
      <c r="J3260">
        <v>1170.6510000000001</v>
      </c>
    </row>
    <row r="3261" spans="1:10" x14ac:dyDescent="0.45">
      <c r="A3261" t="s">
        <v>343</v>
      </c>
      <c r="B3261" t="s">
        <v>344</v>
      </c>
      <c r="C3261">
        <v>2010</v>
      </c>
      <c r="D3261">
        <v>3.6579999999999999</v>
      </c>
      <c r="H3261">
        <v>261435</v>
      </c>
      <c r="J3261">
        <v>14.832000000000001</v>
      </c>
    </row>
    <row r="3262" spans="1:10" x14ac:dyDescent="0.45">
      <c r="A3262" t="s">
        <v>345</v>
      </c>
      <c r="B3262" t="s">
        <v>346</v>
      </c>
      <c r="C3262">
        <v>2010</v>
      </c>
      <c r="D3262">
        <v>34.81</v>
      </c>
      <c r="E3262">
        <v>59.12</v>
      </c>
      <c r="F3262">
        <v>33.58</v>
      </c>
      <c r="G3262">
        <v>14.8</v>
      </c>
      <c r="H3262">
        <v>4346345</v>
      </c>
      <c r="I3262">
        <v>135624843264</v>
      </c>
      <c r="J3262">
        <v>235.125</v>
      </c>
    </row>
    <row r="3263" spans="1:10" x14ac:dyDescent="0.45">
      <c r="A3263" t="s">
        <v>347</v>
      </c>
      <c r="B3263" t="s">
        <v>348</v>
      </c>
      <c r="C3263">
        <v>2010</v>
      </c>
      <c r="D3263">
        <v>4.468</v>
      </c>
      <c r="E3263">
        <v>38.28</v>
      </c>
      <c r="F3263">
        <v>7.25</v>
      </c>
      <c r="G3263">
        <v>2.66</v>
      </c>
      <c r="H3263">
        <v>5855736</v>
      </c>
      <c r="I3263">
        <v>21950676992</v>
      </c>
      <c r="J3263">
        <v>21.666</v>
      </c>
    </row>
    <row r="3264" spans="1:10" x14ac:dyDescent="0.45">
      <c r="A3264" t="s">
        <v>349</v>
      </c>
      <c r="B3264" t="s">
        <v>350</v>
      </c>
      <c r="C3264">
        <v>2010</v>
      </c>
      <c r="D3264">
        <v>1.1599999999999999</v>
      </c>
      <c r="E3264">
        <v>29.33</v>
      </c>
      <c r="F3264">
        <v>18.09</v>
      </c>
      <c r="G3264">
        <v>8.4</v>
      </c>
      <c r="H3264">
        <v>16647545</v>
      </c>
      <c r="I3264">
        <v>12693037056</v>
      </c>
      <c r="J3264">
        <v>6.8879999999999999</v>
      </c>
    </row>
    <row r="3265" spans="1:10" x14ac:dyDescent="0.45">
      <c r="A3265" t="s">
        <v>351</v>
      </c>
      <c r="B3265" t="s">
        <v>352</v>
      </c>
      <c r="C3265">
        <v>2010</v>
      </c>
      <c r="D3265">
        <v>111.42700000000001</v>
      </c>
      <c r="E3265">
        <v>317.83999999999997</v>
      </c>
      <c r="F3265">
        <v>143.55000000000001</v>
      </c>
      <c r="G3265">
        <v>32.35</v>
      </c>
      <c r="H3265">
        <v>160952864</v>
      </c>
      <c r="I3265">
        <v>810068017152</v>
      </c>
      <c r="J3265">
        <v>243.69900000000001</v>
      </c>
    </row>
    <row r="3266" spans="1:10" x14ac:dyDescent="0.45">
      <c r="A3266" t="s">
        <v>353</v>
      </c>
      <c r="B3266" t="s">
        <v>354</v>
      </c>
      <c r="C3266">
        <v>2010</v>
      </c>
      <c r="D3266">
        <v>4.0000000000000001E-3</v>
      </c>
      <c r="E3266">
        <v>0.01</v>
      </c>
      <c r="F3266">
        <v>0</v>
      </c>
      <c r="G3266">
        <v>0</v>
      </c>
      <c r="H3266">
        <v>1838</v>
      </c>
      <c r="J3266">
        <v>2.4E-2</v>
      </c>
    </row>
    <row r="3267" spans="1:10" x14ac:dyDescent="0.45">
      <c r="B3267" t="s">
        <v>568</v>
      </c>
      <c r="C3267">
        <v>2010</v>
      </c>
      <c r="D3267">
        <v>18979.349999999999</v>
      </c>
    </row>
    <row r="3268" spans="1:10" x14ac:dyDescent="0.45">
      <c r="B3268" t="s">
        <v>355</v>
      </c>
      <c r="C3268">
        <v>2010</v>
      </c>
      <c r="D3268">
        <v>6866.1229999999996</v>
      </c>
      <c r="E3268">
        <v>7913.94</v>
      </c>
      <c r="F3268">
        <v>948.46</v>
      </c>
      <c r="G3268">
        <v>360.48</v>
      </c>
      <c r="H3268">
        <v>543052879</v>
      </c>
      <c r="J3268">
        <v>32495.567999999999</v>
      </c>
    </row>
    <row r="3269" spans="1:10" x14ac:dyDescent="0.45">
      <c r="B3269" t="s">
        <v>569</v>
      </c>
      <c r="C3269">
        <v>2010</v>
      </c>
      <c r="D3269">
        <v>6693.1210000000001</v>
      </c>
    </row>
    <row r="3270" spans="1:10" x14ac:dyDescent="0.45">
      <c r="B3270" t="s">
        <v>356</v>
      </c>
      <c r="C3270">
        <v>2010</v>
      </c>
      <c r="D3270">
        <v>1186.4079999999999</v>
      </c>
    </row>
    <row r="3271" spans="1:10" x14ac:dyDescent="0.45">
      <c r="A3271" t="s">
        <v>357</v>
      </c>
      <c r="B3271" t="s">
        <v>358</v>
      </c>
      <c r="C3271">
        <v>2010</v>
      </c>
      <c r="D3271">
        <v>50.091000000000001</v>
      </c>
      <c r="E3271">
        <v>75.36</v>
      </c>
      <c r="F3271">
        <v>16.72</v>
      </c>
      <c r="G3271">
        <v>3.18</v>
      </c>
      <c r="H3271">
        <v>24686436</v>
      </c>
      <c r="I3271">
        <v>42605441024</v>
      </c>
      <c r="J3271">
        <v>210.625</v>
      </c>
    </row>
    <row r="3272" spans="1:10" x14ac:dyDescent="0.45">
      <c r="A3272" t="s">
        <v>359</v>
      </c>
      <c r="B3272" t="s">
        <v>360</v>
      </c>
      <c r="C3272">
        <v>2010</v>
      </c>
      <c r="D3272">
        <v>8.1859999999999999</v>
      </c>
      <c r="E3272">
        <v>11.25</v>
      </c>
      <c r="F3272">
        <v>2.29</v>
      </c>
      <c r="G3272">
        <v>0.56999999999999995</v>
      </c>
      <c r="H3272">
        <v>2093828</v>
      </c>
      <c r="I3272">
        <v>22959144960</v>
      </c>
      <c r="J3272">
        <v>34.146999999999998</v>
      </c>
    </row>
    <row r="3273" spans="1:10" x14ac:dyDescent="0.45">
      <c r="A3273" t="s">
        <v>361</v>
      </c>
      <c r="B3273" t="s">
        <v>362</v>
      </c>
      <c r="C3273">
        <v>2010</v>
      </c>
      <c r="D3273">
        <v>45.621000000000002</v>
      </c>
      <c r="E3273">
        <v>31.34</v>
      </c>
      <c r="F3273">
        <v>4.96</v>
      </c>
      <c r="G3273">
        <v>3.46</v>
      </c>
      <c r="H3273">
        <v>4889747</v>
      </c>
      <c r="I3273">
        <v>383737856000</v>
      </c>
      <c r="J3273">
        <v>500.38</v>
      </c>
    </row>
    <row r="3274" spans="1:10" x14ac:dyDescent="0.45">
      <c r="B3274" t="s">
        <v>570</v>
      </c>
      <c r="C3274">
        <v>2010</v>
      </c>
      <c r="D3274">
        <v>13247.228999999999</v>
      </c>
    </row>
    <row r="3275" spans="1:10" x14ac:dyDescent="0.45">
      <c r="B3275" t="s">
        <v>584</v>
      </c>
      <c r="C3275">
        <v>2010</v>
      </c>
    </row>
    <row r="3276" spans="1:10" x14ac:dyDescent="0.45">
      <c r="B3276" t="s">
        <v>363</v>
      </c>
      <c r="C3276">
        <v>2010</v>
      </c>
      <c r="D3276">
        <v>452.12799999999999</v>
      </c>
      <c r="E3276">
        <v>721.24</v>
      </c>
      <c r="F3276">
        <v>171.53</v>
      </c>
      <c r="G3276">
        <v>71.5</v>
      </c>
      <c r="H3276">
        <v>37103109</v>
      </c>
      <c r="J3276">
        <v>1743.9639999999999</v>
      </c>
    </row>
    <row r="3277" spans="1:10" x14ac:dyDescent="0.45">
      <c r="B3277" t="s">
        <v>571</v>
      </c>
      <c r="C3277">
        <v>2010</v>
      </c>
      <c r="D3277">
        <v>447.41300000000001</v>
      </c>
    </row>
    <row r="3278" spans="1:10" x14ac:dyDescent="0.45">
      <c r="A3278" t="s">
        <v>364</v>
      </c>
      <c r="B3278" t="s">
        <v>365</v>
      </c>
      <c r="C3278">
        <v>2010</v>
      </c>
      <c r="D3278">
        <v>51.149000000000001</v>
      </c>
      <c r="E3278">
        <v>64.02</v>
      </c>
      <c r="F3278">
        <v>15.1</v>
      </c>
      <c r="G3278">
        <v>0.77</v>
      </c>
      <c r="H3278">
        <v>2881915</v>
      </c>
      <c r="I3278">
        <v>137422618624</v>
      </c>
      <c r="J3278">
        <v>236.93100000000001</v>
      </c>
    </row>
    <row r="3279" spans="1:10" x14ac:dyDescent="0.45">
      <c r="A3279" t="s">
        <v>366</v>
      </c>
      <c r="B3279" t="s">
        <v>367</v>
      </c>
      <c r="C3279">
        <v>2010</v>
      </c>
      <c r="D3279">
        <v>153.90899999999999</v>
      </c>
      <c r="E3279">
        <v>330.24</v>
      </c>
      <c r="F3279">
        <v>126.52</v>
      </c>
      <c r="G3279">
        <v>53.51</v>
      </c>
      <c r="H3279">
        <v>194454496</v>
      </c>
      <c r="I3279">
        <v>805483315200</v>
      </c>
      <c r="J3279">
        <v>740.76</v>
      </c>
    </row>
    <row r="3280" spans="1:10" x14ac:dyDescent="0.45">
      <c r="A3280" t="s">
        <v>368</v>
      </c>
      <c r="B3280" t="s">
        <v>369</v>
      </c>
      <c r="C3280">
        <v>2010</v>
      </c>
      <c r="D3280">
        <v>0.20899999999999999</v>
      </c>
      <c r="E3280">
        <v>0.24</v>
      </c>
      <c r="F3280">
        <v>0.02</v>
      </c>
      <c r="G3280">
        <v>0</v>
      </c>
      <c r="H3280">
        <v>18563</v>
      </c>
    </row>
    <row r="3281" spans="1:10" x14ac:dyDescent="0.45">
      <c r="A3281" t="s">
        <v>370</v>
      </c>
      <c r="B3281" t="s">
        <v>371</v>
      </c>
      <c r="C3281">
        <v>2010</v>
      </c>
      <c r="D3281">
        <v>2.0339999999999998</v>
      </c>
      <c r="H3281">
        <v>3992283</v>
      </c>
      <c r="I3281">
        <v>17771110400</v>
      </c>
      <c r="J3281">
        <v>12.946999999999999</v>
      </c>
    </row>
    <row r="3282" spans="1:10" x14ac:dyDescent="0.45">
      <c r="A3282" t="s">
        <v>372</v>
      </c>
      <c r="B3282" t="s">
        <v>373</v>
      </c>
      <c r="C3282">
        <v>2010</v>
      </c>
      <c r="D3282">
        <v>9.0719999999999992</v>
      </c>
      <c r="E3282">
        <v>19.62</v>
      </c>
      <c r="F3282">
        <v>4.4400000000000004</v>
      </c>
      <c r="G3282">
        <v>1.26</v>
      </c>
      <c r="H3282">
        <v>3623622</v>
      </c>
      <c r="I3282">
        <v>51741884416</v>
      </c>
      <c r="J3282">
        <v>91.284999999999997</v>
      </c>
    </row>
    <row r="3283" spans="1:10" x14ac:dyDescent="0.45">
      <c r="B3283" t="s">
        <v>585</v>
      </c>
      <c r="C3283">
        <v>2010</v>
      </c>
    </row>
    <row r="3284" spans="1:10" x14ac:dyDescent="0.45">
      <c r="A3284" t="s">
        <v>375</v>
      </c>
      <c r="B3284" t="s">
        <v>376</v>
      </c>
      <c r="C3284">
        <v>2010</v>
      </c>
      <c r="D3284">
        <v>4.7149999999999999</v>
      </c>
      <c r="E3284">
        <v>37.869999999999997</v>
      </c>
      <c r="F3284">
        <v>6.23</v>
      </c>
      <c r="G3284">
        <v>1.66</v>
      </c>
      <c r="H3284">
        <v>7583269</v>
      </c>
      <c r="J3284">
        <v>21.745999999999999</v>
      </c>
    </row>
    <row r="3285" spans="1:10" x14ac:dyDescent="0.45">
      <c r="A3285" t="s">
        <v>377</v>
      </c>
      <c r="B3285" t="s">
        <v>378</v>
      </c>
      <c r="C3285">
        <v>2010</v>
      </c>
      <c r="D3285">
        <v>5.0220000000000002</v>
      </c>
      <c r="E3285">
        <v>96.58</v>
      </c>
      <c r="F3285">
        <v>25.65</v>
      </c>
      <c r="G3285">
        <v>8.91</v>
      </c>
      <c r="H3285">
        <v>5768618</v>
      </c>
      <c r="I3285">
        <v>45988691968</v>
      </c>
      <c r="J3285">
        <v>129.489</v>
      </c>
    </row>
    <row r="3286" spans="1:10" x14ac:dyDescent="0.45">
      <c r="A3286" t="s">
        <v>379</v>
      </c>
      <c r="B3286" t="s">
        <v>380</v>
      </c>
      <c r="C3286">
        <v>2010</v>
      </c>
      <c r="D3286">
        <v>42.505000000000003</v>
      </c>
      <c r="E3286">
        <v>149.91999999999999</v>
      </c>
      <c r="F3286">
        <v>29.87</v>
      </c>
      <c r="G3286">
        <v>9.59</v>
      </c>
      <c r="H3286">
        <v>29229576</v>
      </c>
      <c r="I3286">
        <v>275677708288</v>
      </c>
      <c r="J3286">
        <v>225.286</v>
      </c>
    </row>
    <row r="3287" spans="1:10" x14ac:dyDescent="0.45">
      <c r="A3287" t="s">
        <v>381</v>
      </c>
      <c r="B3287" t="s">
        <v>382</v>
      </c>
      <c r="C3287">
        <v>2010</v>
      </c>
      <c r="D3287">
        <v>83.063000000000002</v>
      </c>
      <c r="E3287">
        <v>160.85</v>
      </c>
      <c r="F3287">
        <v>61.37</v>
      </c>
      <c r="G3287">
        <v>12.87</v>
      </c>
      <c r="H3287">
        <v>94636704</v>
      </c>
      <c r="I3287">
        <v>561436033024</v>
      </c>
      <c r="J3287">
        <v>340.84199999999998</v>
      </c>
    </row>
    <row r="3288" spans="1:10" x14ac:dyDescent="0.45">
      <c r="A3288" t="s">
        <v>383</v>
      </c>
      <c r="B3288" t="s">
        <v>384</v>
      </c>
      <c r="C3288">
        <v>2010</v>
      </c>
      <c r="D3288">
        <v>334.22500000000002</v>
      </c>
      <c r="E3288">
        <v>321.18</v>
      </c>
      <c r="F3288">
        <v>32.799999999999997</v>
      </c>
      <c r="G3288">
        <v>23.66</v>
      </c>
      <c r="H3288">
        <v>38597356</v>
      </c>
      <c r="I3288">
        <v>792188944384</v>
      </c>
      <c r="J3288">
        <v>1166.175</v>
      </c>
    </row>
    <row r="3289" spans="1:10" x14ac:dyDescent="0.45">
      <c r="A3289" t="s">
        <v>385</v>
      </c>
      <c r="B3289" t="s">
        <v>386</v>
      </c>
      <c r="C3289">
        <v>2010</v>
      </c>
      <c r="D3289">
        <v>52.933999999999997</v>
      </c>
      <c r="E3289">
        <v>68.64</v>
      </c>
      <c r="F3289">
        <v>11.64</v>
      </c>
      <c r="G3289">
        <v>3.37</v>
      </c>
      <c r="H3289">
        <v>10588401</v>
      </c>
      <c r="I3289">
        <v>267592237056</v>
      </c>
      <c r="J3289">
        <v>305.08800000000002</v>
      </c>
    </row>
    <row r="3290" spans="1:10" x14ac:dyDescent="0.45">
      <c r="A3290" t="s">
        <v>387</v>
      </c>
      <c r="B3290" t="s">
        <v>388</v>
      </c>
      <c r="C3290">
        <v>2010</v>
      </c>
      <c r="H3290">
        <v>3717920</v>
      </c>
      <c r="I3290">
        <v>123553439744</v>
      </c>
      <c r="J3290">
        <v>98.048000000000002</v>
      </c>
    </row>
    <row r="3291" spans="1:10" x14ac:dyDescent="0.45">
      <c r="A3291" t="s">
        <v>389</v>
      </c>
      <c r="B3291" t="s">
        <v>390</v>
      </c>
      <c r="C3291">
        <v>2010</v>
      </c>
      <c r="D3291">
        <v>73.421999999999997</v>
      </c>
      <c r="E3291">
        <v>86.7</v>
      </c>
      <c r="F3291">
        <v>25.07</v>
      </c>
      <c r="G3291">
        <v>0.41</v>
      </c>
      <c r="H3291">
        <v>1713512</v>
      </c>
      <c r="I3291">
        <v>234398711808</v>
      </c>
      <c r="J3291">
        <v>333.86700000000002</v>
      </c>
    </row>
    <row r="3292" spans="1:10" x14ac:dyDescent="0.45">
      <c r="A3292" t="s">
        <v>392</v>
      </c>
      <c r="B3292" t="s">
        <v>393</v>
      </c>
      <c r="C3292">
        <v>2010</v>
      </c>
      <c r="D3292">
        <v>86.093999999999994</v>
      </c>
      <c r="E3292">
        <v>103.37</v>
      </c>
      <c r="F3292">
        <v>18.21</v>
      </c>
      <c r="G3292">
        <v>9.24</v>
      </c>
      <c r="H3292">
        <v>20335212</v>
      </c>
      <c r="I3292">
        <v>326789267456</v>
      </c>
      <c r="J3292">
        <v>398.93299999999999</v>
      </c>
    </row>
    <row r="3293" spans="1:10" x14ac:dyDescent="0.45">
      <c r="A3293" t="s">
        <v>394</v>
      </c>
      <c r="B3293" t="s">
        <v>395</v>
      </c>
      <c r="C3293">
        <v>2010</v>
      </c>
      <c r="D3293">
        <v>1632.7829999999999</v>
      </c>
      <c r="E3293">
        <v>1509.01</v>
      </c>
      <c r="F3293">
        <v>559.95000000000005</v>
      </c>
      <c r="G3293">
        <v>60.17</v>
      </c>
      <c r="H3293">
        <v>143242592</v>
      </c>
      <c r="I3293">
        <v>3099422883840</v>
      </c>
      <c r="J3293">
        <v>7814.5770000000002</v>
      </c>
    </row>
    <row r="3294" spans="1:10" x14ac:dyDescent="0.45">
      <c r="A3294" t="s">
        <v>396</v>
      </c>
      <c r="B3294" t="s">
        <v>397</v>
      </c>
      <c r="C3294">
        <v>2010</v>
      </c>
      <c r="D3294">
        <v>0.58099999999999996</v>
      </c>
      <c r="E3294">
        <v>7.16</v>
      </c>
      <c r="F3294">
        <v>2.4500000000000002</v>
      </c>
      <c r="G3294">
        <v>1.66</v>
      </c>
      <c r="H3294">
        <v>10309032</v>
      </c>
      <c r="I3294">
        <v>13742205952</v>
      </c>
      <c r="J3294">
        <v>3.35</v>
      </c>
    </row>
    <row r="3295" spans="1:10" x14ac:dyDescent="0.45">
      <c r="B3295" t="s">
        <v>586</v>
      </c>
      <c r="C3295">
        <v>2010</v>
      </c>
    </row>
    <row r="3296" spans="1:10" x14ac:dyDescent="0.45">
      <c r="A3296" t="s">
        <v>399</v>
      </c>
      <c r="B3296" t="s">
        <v>400</v>
      </c>
      <c r="C3296">
        <v>2010</v>
      </c>
      <c r="D3296">
        <v>1.0999999999999999E-2</v>
      </c>
      <c r="H3296">
        <v>5338</v>
      </c>
      <c r="J3296">
        <v>4.3999999999999997E-2</v>
      </c>
    </row>
    <row r="3297" spans="1:10" x14ac:dyDescent="0.45">
      <c r="A3297" t="s">
        <v>401</v>
      </c>
      <c r="B3297" t="s">
        <v>402</v>
      </c>
      <c r="C3297">
        <v>2010</v>
      </c>
      <c r="D3297">
        <v>0.22</v>
      </c>
      <c r="E3297">
        <v>0.33</v>
      </c>
      <c r="F3297">
        <v>0.08</v>
      </c>
      <c r="G3297">
        <v>0.01</v>
      </c>
      <c r="H3297">
        <v>47429</v>
      </c>
      <c r="J3297">
        <v>0.99299999999999999</v>
      </c>
    </row>
    <row r="3298" spans="1:10" x14ac:dyDescent="0.45">
      <c r="A3298" t="s">
        <v>403</v>
      </c>
      <c r="B3298" t="s">
        <v>404</v>
      </c>
      <c r="C3298">
        <v>2010</v>
      </c>
      <c r="D3298">
        <v>0.48699999999999999</v>
      </c>
      <c r="E3298">
        <v>0.68</v>
      </c>
      <c r="F3298">
        <v>0.25</v>
      </c>
      <c r="G3298">
        <v>0.03</v>
      </c>
      <c r="H3298">
        <v>170950</v>
      </c>
      <c r="I3298">
        <v>1619438336</v>
      </c>
      <c r="J3298">
        <v>1.7969999999999999</v>
      </c>
    </row>
    <row r="3299" spans="1:10" x14ac:dyDescent="0.45">
      <c r="A3299" t="s">
        <v>405</v>
      </c>
      <c r="B3299" t="s">
        <v>406</v>
      </c>
      <c r="C3299">
        <v>2010</v>
      </c>
      <c r="D3299">
        <v>6.6000000000000003E-2</v>
      </c>
      <c r="H3299">
        <v>6075</v>
      </c>
      <c r="J3299">
        <v>0.377</v>
      </c>
    </row>
    <row r="3300" spans="1:10" x14ac:dyDescent="0.45">
      <c r="A3300" t="s">
        <v>407</v>
      </c>
      <c r="B3300" t="s">
        <v>408</v>
      </c>
      <c r="C3300">
        <v>2010</v>
      </c>
      <c r="D3300">
        <v>0.22</v>
      </c>
      <c r="E3300">
        <v>0.32</v>
      </c>
      <c r="F3300">
        <v>7.0000000000000007E-2</v>
      </c>
      <c r="G3300">
        <v>0.01</v>
      </c>
      <c r="H3300">
        <v>109324</v>
      </c>
      <c r="J3300">
        <v>1.0249999999999999</v>
      </c>
    </row>
    <row r="3301" spans="1:10" x14ac:dyDescent="0.45">
      <c r="A3301" t="s">
        <v>409</v>
      </c>
      <c r="B3301" t="s">
        <v>410</v>
      </c>
      <c r="C3301">
        <v>2010</v>
      </c>
      <c r="D3301">
        <v>0.183</v>
      </c>
      <c r="E3301">
        <v>0.63</v>
      </c>
      <c r="F3301">
        <v>0.27</v>
      </c>
      <c r="G3301">
        <v>0.05</v>
      </c>
      <c r="H3301">
        <v>194686</v>
      </c>
      <c r="J3301">
        <v>1.266</v>
      </c>
    </row>
    <row r="3302" spans="1:10" x14ac:dyDescent="0.45">
      <c r="A3302" t="s">
        <v>573</v>
      </c>
      <c r="B3302" t="s">
        <v>572</v>
      </c>
      <c r="C3302">
        <v>2010</v>
      </c>
      <c r="H3302">
        <v>31631</v>
      </c>
    </row>
    <row r="3303" spans="1:10" x14ac:dyDescent="0.45">
      <c r="A3303" t="s">
        <v>411</v>
      </c>
      <c r="B3303" t="s">
        <v>412</v>
      </c>
      <c r="C3303">
        <v>2010</v>
      </c>
      <c r="D3303">
        <v>0.10299999999999999</v>
      </c>
      <c r="E3303">
        <v>0.14000000000000001</v>
      </c>
      <c r="F3303">
        <v>0.01</v>
      </c>
      <c r="G3303">
        <v>0.01</v>
      </c>
      <c r="H3303">
        <v>182154</v>
      </c>
      <c r="I3303">
        <v>544428736</v>
      </c>
      <c r="J3303">
        <v>0.56299999999999994</v>
      </c>
    </row>
    <row r="3304" spans="1:10" x14ac:dyDescent="0.45">
      <c r="A3304" t="s">
        <v>413</v>
      </c>
      <c r="B3304" t="s">
        <v>414</v>
      </c>
      <c r="C3304">
        <v>2010</v>
      </c>
      <c r="D3304">
        <v>524.60400000000004</v>
      </c>
      <c r="E3304">
        <v>564.85</v>
      </c>
      <c r="F3304">
        <v>86.85</v>
      </c>
      <c r="G3304">
        <v>6.69</v>
      </c>
      <c r="H3304">
        <v>29411930</v>
      </c>
      <c r="I3304">
        <v>1159438139392</v>
      </c>
      <c r="J3304">
        <v>2451.107</v>
      </c>
    </row>
    <row r="3305" spans="1:10" x14ac:dyDescent="0.45">
      <c r="A3305" t="s">
        <v>415</v>
      </c>
      <c r="B3305" t="s">
        <v>416</v>
      </c>
      <c r="C3305">
        <v>2010</v>
      </c>
      <c r="D3305">
        <v>6.8620000000000001</v>
      </c>
      <c r="E3305">
        <v>28.56</v>
      </c>
      <c r="F3305">
        <v>9.56</v>
      </c>
      <c r="G3305">
        <v>5.0199999999999996</v>
      </c>
      <c r="H3305">
        <v>12530128</v>
      </c>
      <c r="I3305">
        <v>28867536896</v>
      </c>
      <c r="J3305">
        <v>26.841999999999999</v>
      </c>
    </row>
    <row r="3306" spans="1:10" x14ac:dyDescent="0.45">
      <c r="A3306" t="s">
        <v>417</v>
      </c>
      <c r="B3306" t="s">
        <v>418</v>
      </c>
      <c r="C3306">
        <v>2010</v>
      </c>
      <c r="D3306">
        <v>45.695999999999998</v>
      </c>
      <c r="E3306">
        <v>27.4</v>
      </c>
      <c r="F3306">
        <v>10.85</v>
      </c>
      <c r="G3306">
        <v>4.26</v>
      </c>
      <c r="H3306">
        <v>7653749</v>
      </c>
      <c r="I3306">
        <v>87870480384</v>
      </c>
      <c r="J3306">
        <v>200.62100000000001</v>
      </c>
    </row>
    <row r="3307" spans="1:10" x14ac:dyDescent="0.45">
      <c r="A3307" t="s">
        <v>419</v>
      </c>
      <c r="B3307" t="s">
        <v>420</v>
      </c>
      <c r="C3307">
        <v>2010</v>
      </c>
      <c r="D3307">
        <v>0.443</v>
      </c>
      <c r="E3307">
        <v>0.56000000000000005</v>
      </c>
      <c r="F3307">
        <v>0.08</v>
      </c>
      <c r="G3307">
        <v>0</v>
      </c>
      <c r="H3307">
        <v>92424</v>
      </c>
      <c r="I3307">
        <v>1772951680</v>
      </c>
      <c r="J3307">
        <v>4.1929999999999996</v>
      </c>
    </row>
    <row r="3308" spans="1:10" x14ac:dyDescent="0.45">
      <c r="A3308" t="s">
        <v>421</v>
      </c>
      <c r="B3308" t="s">
        <v>422</v>
      </c>
      <c r="C3308">
        <v>2010</v>
      </c>
      <c r="D3308">
        <v>0.54200000000000004</v>
      </c>
      <c r="E3308">
        <v>7.9</v>
      </c>
      <c r="F3308">
        <v>3.04</v>
      </c>
      <c r="G3308">
        <v>0.89</v>
      </c>
      <c r="H3308">
        <v>6436699</v>
      </c>
      <c r="I3308">
        <v>7455364096</v>
      </c>
      <c r="J3308">
        <v>2.95</v>
      </c>
    </row>
    <row r="3309" spans="1:10" x14ac:dyDescent="0.45">
      <c r="A3309" t="s">
        <v>423</v>
      </c>
      <c r="B3309" t="s">
        <v>424</v>
      </c>
      <c r="C3309">
        <v>2010</v>
      </c>
      <c r="D3309">
        <v>43.048000000000002</v>
      </c>
      <c r="E3309">
        <v>55.9</v>
      </c>
      <c r="F3309">
        <v>3.16</v>
      </c>
      <c r="G3309">
        <v>6.75</v>
      </c>
      <c r="H3309">
        <v>5163585</v>
      </c>
      <c r="I3309">
        <v>301275578368</v>
      </c>
      <c r="J3309">
        <v>773.31500000000005</v>
      </c>
    </row>
    <row r="3310" spans="1:10" x14ac:dyDescent="0.45">
      <c r="A3310" t="s">
        <v>425</v>
      </c>
      <c r="B3310" t="s">
        <v>426</v>
      </c>
      <c r="C3310">
        <v>2010</v>
      </c>
      <c r="D3310">
        <v>0.44900000000000001</v>
      </c>
      <c r="H3310">
        <v>33056</v>
      </c>
    </row>
    <row r="3311" spans="1:10" x14ac:dyDescent="0.45">
      <c r="A3311" t="s">
        <v>427</v>
      </c>
      <c r="B3311" t="s">
        <v>428</v>
      </c>
      <c r="C3311">
        <v>2010</v>
      </c>
      <c r="D3311">
        <v>38.408999999999999</v>
      </c>
      <c r="E3311">
        <v>34.700000000000003</v>
      </c>
      <c r="F3311">
        <v>4.53</v>
      </c>
      <c r="G3311">
        <v>2.4700000000000002</v>
      </c>
      <c r="H3311">
        <v>5396428</v>
      </c>
      <c r="I3311">
        <v>117478088704</v>
      </c>
      <c r="J3311">
        <v>205.5</v>
      </c>
    </row>
    <row r="3312" spans="1:10" x14ac:dyDescent="0.45">
      <c r="A3312" t="s">
        <v>429</v>
      </c>
      <c r="B3312" t="s">
        <v>430</v>
      </c>
      <c r="C3312">
        <v>2010</v>
      </c>
      <c r="D3312">
        <v>16.46</v>
      </c>
      <c r="E3312">
        <v>7.29</v>
      </c>
      <c r="F3312">
        <v>1.92</v>
      </c>
      <c r="G3312">
        <v>0.82</v>
      </c>
      <c r="H3312">
        <v>2057294</v>
      </c>
      <c r="I3312">
        <v>53079736320</v>
      </c>
      <c r="J3312">
        <v>86.66</v>
      </c>
    </row>
    <row r="3313" spans="1:10" x14ac:dyDescent="0.45">
      <c r="A3313" t="s">
        <v>431</v>
      </c>
      <c r="B3313" t="s">
        <v>432</v>
      </c>
      <c r="C3313">
        <v>2010</v>
      </c>
      <c r="D3313">
        <v>0.33</v>
      </c>
      <c r="E3313">
        <v>2.4300000000000002</v>
      </c>
      <c r="F3313">
        <v>0.34</v>
      </c>
      <c r="G3313">
        <v>0.02</v>
      </c>
      <c r="H3313">
        <v>540402</v>
      </c>
      <c r="J3313">
        <v>1.556</v>
      </c>
    </row>
    <row r="3314" spans="1:10" x14ac:dyDescent="0.45">
      <c r="A3314" t="s">
        <v>433</v>
      </c>
      <c r="B3314" t="s">
        <v>434</v>
      </c>
      <c r="C3314">
        <v>2010</v>
      </c>
      <c r="D3314">
        <v>0.61199999999999999</v>
      </c>
      <c r="E3314">
        <v>42.34</v>
      </c>
      <c r="F3314">
        <v>17.739999999999998</v>
      </c>
      <c r="G3314">
        <v>6.42</v>
      </c>
      <c r="H3314">
        <v>12026650</v>
      </c>
      <c r="J3314">
        <v>3.4049999999999998</v>
      </c>
    </row>
    <row r="3315" spans="1:10" x14ac:dyDescent="0.45">
      <c r="A3315" t="s">
        <v>435</v>
      </c>
      <c r="B3315" t="s">
        <v>436</v>
      </c>
      <c r="C3315">
        <v>2010</v>
      </c>
      <c r="D3315">
        <v>463</v>
      </c>
      <c r="E3315">
        <v>535.19000000000005</v>
      </c>
      <c r="F3315">
        <v>71.599999999999994</v>
      </c>
      <c r="G3315">
        <v>19.739999999999998</v>
      </c>
      <c r="H3315">
        <v>51784928</v>
      </c>
      <c r="I3315">
        <v>578235138048</v>
      </c>
      <c r="J3315">
        <v>1462.799</v>
      </c>
    </row>
    <row r="3316" spans="1:10" x14ac:dyDescent="0.45">
      <c r="B3316" t="s">
        <v>437</v>
      </c>
      <c r="C3316">
        <v>2010</v>
      </c>
      <c r="D3316">
        <v>1072.1310000000001</v>
      </c>
      <c r="E3316">
        <v>3878.39</v>
      </c>
      <c r="F3316">
        <v>1011.45</v>
      </c>
      <c r="G3316">
        <v>316.52999999999997</v>
      </c>
      <c r="H3316">
        <v>393078326</v>
      </c>
      <c r="J3316">
        <v>6498.7309999999998</v>
      </c>
    </row>
    <row r="3317" spans="1:10" x14ac:dyDescent="0.45">
      <c r="B3317" t="s">
        <v>574</v>
      </c>
      <c r="C3317">
        <v>2010</v>
      </c>
      <c r="D3317">
        <v>1072.1310000000001</v>
      </c>
    </row>
    <row r="3318" spans="1:10" x14ac:dyDescent="0.45">
      <c r="A3318" t="s">
        <v>438</v>
      </c>
      <c r="B3318" t="s">
        <v>439</v>
      </c>
      <c r="C3318">
        <v>2010</v>
      </c>
      <c r="D3318">
        <v>594.33900000000006</v>
      </c>
      <c r="E3318">
        <v>584.92999999999995</v>
      </c>
      <c r="F3318">
        <v>23.8</v>
      </c>
      <c r="G3318">
        <v>9.26</v>
      </c>
      <c r="H3318">
        <v>48813036</v>
      </c>
      <c r="I3318">
        <v>1562822836224</v>
      </c>
      <c r="J3318">
        <v>3037.2109999999998</v>
      </c>
    </row>
    <row r="3319" spans="1:10" x14ac:dyDescent="0.45">
      <c r="A3319" t="s">
        <v>440</v>
      </c>
      <c r="B3319" t="s">
        <v>441</v>
      </c>
      <c r="C3319">
        <v>2010</v>
      </c>
      <c r="D3319">
        <v>1.3129999999999999</v>
      </c>
      <c r="E3319">
        <v>79.94</v>
      </c>
      <c r="F3319">
        <v>48.78</v>
      </c>
      <c r="G3319">
        <v>19.86</v>
      </c>
      <c r="H3319">
        <v>9714425</v>
      </c>
    </row>
    <row r="3320" spans="1:10" x14ac:dyDescent="0.45">
      <c r="A3320" t="s">
        <v>442</v>
      </c>
      <c r="B3320" t="s">
        <v>443</v>
      </c>
      <c r="C3320">
        <v>2010</v>
      </c>
      <c r="D3320">
        <v>282.93700000000001</v>
      </c>
      <c r="E3320">
        <v>331</v>
      </c>
      <c r="F3320">
        <v>38.6</v>
      </c>
      <c r="G3320">
        <v>20.72</v>
      </c>
      <c r="H3320">
        <v>46572776</v>
      </c>
      <c r="I3320">
        <v>1498927202304</v>
      </c>
      <c r="J3320">
        <v>1709.8820000000001</v>
      </c>
    </row>
    <row r="3321" spans="1:10" x14ac:dyDescent="0.45">
      <c r="A3321" t="s">
        <v>444</v>
      </c>
      <c r="B3321" t="s">
        <v>445</v>
      </c>
      <c r="C3321">
        <v>2010</v>
      </c>
      <c r="D3321">
        <v>13.051</v>
      </c>
      <c r="E3321">
        <v>26.93</v>
      </c>
      <c r="F3321">
        <v>8.59</v>
      </c>
      <c r="G3321">
        <v>2.59</v>
      </c>
      <c r="H3321">
        <v>20668556</v>
      </c>
      <c r="I3321">
        <v>168381513728</v>
      </c>
      <c r="J3321">
        <v>69.616</v>
      </c>
    </row>
    <row r="3322" spans="1:10" x14ac:dyDescent="0.45">
      <c r="B3322" t="s">
        <v>587</v>
      </c>
      <c r="C3322">
        <v>2010</v>
      </c>
    </row>
    <row r="3323" spans="1:10" x14ac:dyDescent="0.45">
      <c r="A3323" t="s">
        <v>447</v>
      </c>
      <c r="B3323" t="s">
        <v>448</v>
      </c>
      <c r="C3323">
        <v>2010</v>
      </c>
      <c r="D3323">
        <v>15.026</v>
      </c>
      <c r="E3323">
        <v>115.38</v>
      </c>
      <c r="F3323">
        <v>50.86</v>
      </c>
      <c r="G3323">
        <v>25.92</v>
      </c>
      <c r="H3323">
        <v>33739932</v>
      </c>
      <c r="J3323">
        <v>87.870999999999995</v>
      </c>
    </row>
    <row r="3324" spans="1:10" x14ac:dyDescent="0.45">
      <c r="A3324" t="s">
        <v>449</v>
      </c>
      <c r="B3324" t="s">
        <v>450</v>
      </c>
      <c r="C3324">
        <v>2010</v>
      </c>
      <c r="D3324">
        <v>2.37</v>
      </c>
      <c r="E3324">
        <v>7.1</v>
      </c>
      <c r="F3324">
        <v>1.3</v>
      </c>
      <c r="G3324">
        <v>0.2</v>
      </c>
      <c r="H3324">
        <v>546085</v>
      </c>
      <c r="J3324">
        <v>13.78</v>
      </c>
    </row>
    <row r="3325" spans="1:10" x14ac:dyDescent="0.45">
      <c r="A3325" t="s">
        <v>451</v>
      </c>
      <c r="B3325" t="s">
        <v>452</v>
      </c>
      <c r="C3325">
        <v>2010</v>
      </c>
      <c r="D3325">
        <v>53.12</v>
      </c>
      <c r="E3325">
        <v>54.17</v>
      </c>
      <c r="F3325">
        <v>5.86</v>
      </c>
      <c r="G3325">
        <v>5.9</v>
      </c>
      <c r="H3325">
        <v>9381722</v>
      </c>
      <c r="I3325">
        <v>399841820672</v>
      </c>
      <c r="J3325">
        <v>623.75199999999995</v>
      </c>
    </row>
    <row r="3326" spans="1:10" x14ac:dyDescent="0.45">
      <c r="A3326" t="s">
        <v>453</v>
      </c>
      <c r="B3326" t="s">
        <v>454</v>
      </c>
      <c r="C3326">
        <v>2010</v>
      </c>
      <c r="D3326">
        <v>45.042999999999999</v>
      </c>
      <c r="E3326">
        <v>52.92</v>
      </c>
      <c r="F3326">
        <v>5.53</v>
      </c>
      <c r="G3326">
        <v>2.6</v>
      </c>
      <c r="H3326">
        <v>7822444</v>
      </c>
      <c r="I3326">
        <v>455990116352</v>
      </c>
      <c r="J3326">
        <v>349.78</v>
      </c>
    </row>
    <row r="3327" spans="1:10" x14ac:dyDescent="0.45">
      <c r="A3327" t="s">
        <v>455</v>
      </c>
      <c r="B3327" t="s">
        <v>456</v>
      </c>
      <c r="C3327">
        <v>2010</v>
      </c>
      <c r="D3327">
        <v>61.722000000000001</v>
      </c>
      <c r="E3327">
        <v>103.73</v>
      </c>
      <c r="F3327">
        <v>37.6</v>
      </c>
      <c r="G3327">
        <v>4.01</v>
      </c>
      <c r="H3327">
        <v>22337558</v>
      </c>
      <c r="I3327">
        <v>139183456256</v>
      </c>
      <c r="J3327">
        <v>300.483</v>
      </c>
    </row>
    <row r="3328" spans="1:10" x14ac:dyDescent="0.45">
      <c r="A3328" t="s">
        <v>457</v>
      </c>
      <c r="B3328" t="s">
        <v>458</v>
      </c>
      <c r="C3328">
        <v>2010</v>
      </c>
      <c r="D3328">
        <v>270.14800000000002</v>
      </c>
      <c r="H3328">
        <v>23083086</v>
      </c>
      <c r="I3328">
        <v>856202805248</v>
      </c>
      <c r="J3328">
        <v>1306.2760000000001</v>
      </c>
    </row>
    <row r="3329" spans="1:10" x14ac:dyDescent="0.45">
      <c r="A3329" t="s">
        <v>459</v>
      </c>
      <c r="B3329" t="s">
        <v>460</v>
      </c>
      <c r="C3329">
        <v>2010</v>
      </c>
      <c r="D3329">
        <v>2.536</v>
      </c>
      <c r="E3329">
        <v>8.44</v>
      </c>
      <c r="F3329">
        <v>4.33</v>
      </c>
      <c r="G3329">
        <v>1.57</v>
      </c>
      <c r="H3329">
        <v>7621785</v>
      </c>
      <c r="I3329">
        <v>22280812544</v>
      </c>
      <c r="J3329">
        <v>57.197000000000003</v>
      </c>
    </row>
    <row r="3330" spans="1:10" x14ac:dyDescent="0.45">
      <c r="A3330" t="s">
        <v>461</v>
      </c>
      <c r="B3330" t="s">
        <v>462</v>
      </c>
      <c r="C3330">
        <v>2010</v>
      </c>
      <c r="D3330">
        <v>6.923</v>
      </c>
      <c r="E3330">
        <v>127.57</v>
      </c>
      <c r="F3330">
        <v>41.18</v>
      </c>
      <c r="G3330">
        <v>27.74</v>
      </c>
      <c r="H3330">
        <v>45110532</v>
      </c>
      <c r="I3330">
        <v>93138952192</v>
      </c>
      <c r="J3330">
        <v>38.206000000000003</v>
      </c>
    </row>
    <row r="3331" spans="1:10" x14ac:dyDescent="0.45">
      <c r="A3331" t="s">
        <v>463</v>
      </c>
      <c r="B3331" t="s">
        <v>464</v>
      </c>
      <c r="C3331">
        <v>2010</v>
      </c>
      <c r="D3331">
        <v>241.01900000000001</v>
      </c>
      <c r="E3331">
        <v>330.2</v>
      </c>
      <c r="F3331">
        <v>86.42</v>
      </c>
      <c r="G3331">
        <v>23.7</v>
      </c>
      <c r="H3331">
        <v>68270488</v>
      </c>
      <c r="I3331">
        <v>876003852288</v>
      </c>
      <c r="J3331">
        <v>1181.046</v>
      </c>
    </row>
    <row r="3332" spans="1:10" x14ac:dyDescent="0.45">
      <c r="A3332" t="s">
        <v>467</v>
      </c>
      <c r="B3332" t="s">
        <v>468</v>
      </c>
      <c r="C3332">
        <v>2010</v>
      </c>
      <c r="D3332">
        <v>2.5960000000000001</v>
      </c>
      <c r="E3332">
        <v>7.51</v>
      </c>
      <c r="F3332">
        <v>2.21</v>
      </c>
      <c r="G3332">
        <v>1.41</v>
      </c>
      <c r="H3332">
        <v>6571862</v>
      </c>
      <c r="I3332">
        <v>7846071296</v>
      </c>
      <c r="J3332">
        <v>11.477</v>
      </c>
    </row>
    <row r="3333" spans="1:10" x14ac:dyDescent="0.45">
      <c r="A3333" t="s">
        <v>469</v>
      </c>
      <c r="B3333" t="s">
        <v>470</v>
      </c>
      <c r="C3333">
        <v>2010</v>
      </c>
      <c r="D3333">
        <v>0.11700000000000001</v>
      </c>
      <c r="E3333">
        <v>0.26</v>
      </c>
      <c r="F3333">
        <v>0.09</v>
      </c>
      <c r="G3333">
        <v>0.05</v>
      </c>
      <c r="H3333">
        <v>107401</v>
      </c>
      <c r="J3333">
        <v>0.53400000000000003</v>
      </c>
    </row>
    <row r="3334" spans="1:10" x14ac:dyDescent="0.45">
      <c r="A3334" t="s">
        <v>471</v>
      </c>
      <c r="B3334" t="s">
        <v>472</v>
      </c>
      <c r="C3334">
        <v>2010</v>
      </c>
      <c r="D3334">
        <v>47.112000000000002</v>
      </c>
      <c r="E3334">
        <v>32.549999999999997</v>
      </c>
      <c r="F3334">
        <v>9.14</v>
      </c>
      <c r="G3334">
        <v>0.4</v>
      </c>
      <c r="H3334">
        <v>1410297</v>
      </c>
      <c r="I3334">
        <v>37145100288</v>
      </c>
      <c r="J3334">
        <v>233.87100000000001</v>
      </c>
    </row>
    <row r="3335" spans="1:10" x14ac:dyDescent="0.45">
      <c r="A3335" t="s">
        <v>473</v>
      </c>
      <c r="B3335" t="s">
        <v>474</v>
      </c>
      <c r="C3335">
        <v>2010</v>
      </c>
      <c r="D3335">
        <v>28.138000000000002</v>
      </c>
      <c r="E3335">
        <v>38.25</v>
      </c>
      <c r="F3335">
        <v>7.4</v>
      </c>
      <c r="G3335">
        <v>3.33</v>
      </c>
      <c r="H3335">
        <v>10895063</v>
      </c>
      <c r="I3335">
        <v>112485031936</v>
      </c>
      <c r="J3335">
        <v>88.802000000000007</v>
      </c>
    </row>
    <row r="3336" spans="1:10" x14ac:dyDescent="0.45">
      <c r="A3336" t="s">
        <v>475</v>
      </c>
      <c r="B3336" t="s">
        <v>476</v>
      </c>
      <c r="C3336">
        <v>2010</v>
      </c>
      <c r="D3336">
        <v>316.19299999999998</v>
      </c>
      <c r="E3336">
        <v>328.18</v>
      </c>
      <c r="F3336">
        <v>42.38</v>
      </c>
      <c r="G3336">
        <v>26.26</v>
      </c>
      <c r="H3336">
        <v>73195352</v>
      </c>
      <c r="I3336">
        <v>1276138618880</v>
      </c>
      <c r="J3336">
        <v>1259.8209999999999</v>
      </c>
    </row>
    <row r="3337" spans="1:10" x14ac:dyDescent="0.45">
      <c r="A3337" t="s">
        <v>477</v>
      </c>
      <c r="B3337" t="s">
        <v>478</v>
      </c>
      <c r="C3337">
        <v>2010</v>
      </c>
      <c r="D3337">
        <v>59.183999999999997</v>
      </c>
      <c r="E3337">
        <v>151.29</v>
      </c>
      <c r="F3337">
        <v>86.34</v>
      </c>
      <c r="G3337">
        <v>5.55</v>
      </c>
      <c r="H3337">
        <v>5267975</v>
      </c>
      <c r="I3337">
        <v>71126122496</v>
      </c>
      <c r="J3337">
        <v>249.566</v>
      </c>
    </row>
    <row r="3338" spans="1:10" x14ac:dyDescent="0.45">
      <c r="A3338" t="s">
        <v>479</v>
      </c>
      <c r="B3338" t="s">
        <v>480</v>
      </c>
      <c r="C3338">
        <v>2010</v>
      </c>
      <c r="D3338">
        <v>0.28199999999999997</v>
      </c>
      <c r="H3338">
        <v>29751</v>
      </c>
      <c r="J3338">
        <v>0.76400000000000001</v>
      </c>
    </row>
    <row r="3339" spans="1:10" x14ac:dyDescent="0.45">
      <c r="A3339" t="s">
        <v>481</v>
      </c>
      <c r="B3339" t="s">
        <v>482</v>
      </c>
      <c r="C3339">
        <v>2010</v>
      </c>
      <c r="D3339">
        <v>1.0999999999999999E-2</v>
      </c>
      <c r="E3339">
        <v>0.02</v>
      </c>
      <c r="F3339">
        <v>0.01</v>
      </c>
      <c r="G3339">
        <v>0</v>
      </c>
      <c r="H3339">
        <v>10570</v>
      </c>
      <c r="J3339">
        <v>0</v>
      </c>
    </row>
    <row r="3340" spans="1:10" x14ac:dyDescent="0.45">
      <c r="A3340" t="s">
        <v>483</v>
      </c>
      <c r="B3340" t="s">
        <v>484</v>
      </c>
      <c r="C3340">
        <v>2010</v>
      </c>
      <c r="D3340">
        <v>3.57</v>
      </c>
      <c r="E3340">
        <v>45.36</v>
      </c>
      <c r="F3340">
        <v>17.2</v>
      </c>
      <c r="G3340">
        <v>10.49</v>
      </c>
      <c r="H3340">
        <v>32341724</v>
      </c>
      <c r="I3340">
        <v>59228536832</v>
      </c>
      <c r="J3340">
        <v>19.548999999999999</v>
      </c>
    </row>
    <row r="3341" spans="1:10" x14ac:dyDescent="0.45">
      <c r="A3341" t="s">
        <v>485</v>
      </c>
      <c r="B3341" t="s">
        <v>486</v>
      </c>
      <c r="C3341">
        <v>2010</v>
      </c>
      <c r="D3341">
        <v>294.36599999999999</v>
      </c>
      <c r="E3341">
        <v>313.69</v>
      </c>
      <c r="F3341">
        <v>38.07</v>
      </c>
      <c r="G3341">
        <v>21.54</v>
      </c>
      <c r="H3341">
        <v>45683024</v>
      </c>
      <c r="I3341">
        <v>439429758976</v>
      </c>
      <c r="J3341">
        <v>1426.915</v>
      </c>
    </row>
    <row r="3342" spans="1:10" x14ac:dyDescent="0.45">
      <c r="A3342" t="s">
        <v>487</v>
      </c>
      <c r="B3342" t="s">
        <v>488</v>
      </c>
      <c r="C3342">
        <v>2010</v>
      </c>
      <c r="D3342">
        <v>184.84200000000001</v>
      </c>
      <c r="E3342">
        <v>207.64</v>
      </c>
      <c r="F3342">
        <v>41.47</v>
      </c>
      <c r="G3342">
        <v>1.6</v>
      </c>
      <c r="H3342">
        <v>8481775</v>
      </c>
      <c r="I3342">
        <v>513346961408</v>
      </c>
      <c r="J3342">
        <v>972.49199999999996</v>
      </c>
    </row>
    <row r="3343" spans="1:10" x14ac:dyDescent="0.45">
      <c r="A3343" t="s">
        <v>489</v>
      </c>
      <c r="B3343" t="s">
        <v>490</v>
      </c>
      <c r="C3343">
        <v>2010</v>
      </c>
      <c r="D3343">
        <v>511.90499999999997</v>
      </c>
      <c r="E3343">
        <v>607.41</v>
      </c>
      <c r="F3343">
        <v>64.55</v>
      </c>
      <c r="G3343">
        <v>29.85</v>
      </c>
      <c r="H3343">
        <v>62760048</v>
      </c>
      <c r="I3343">
        <v>2190775025664</v>
      </c>
      <c r="J3343">
        <v>2481.5329999999999</v>
      </c>
    </row>
    <row r="3344" spans="1:10" x14ac:dyDescent="0.45">
      <c r="A3344" t="s">
        <v>491</v>
      </c>
      <c r="B3344" t="s">
        <v>492</v>
      </c>
      <c r="C3344">
        <v>2010</v>
      </c>
      <c r="D3344">
        <v>5679.7150000000001</v>
      </c>
      <c r="E3344">
        <v>6063.3</v>
      </c>
      <c r="F3344">
        <v>653.29999999999995</v>
      </c>
      <c r="G3344">
        <v>256.66000000000003</v>
      </c>
      <c r="H3344">
        <v>311182848</v>
      </c>
      <c r="I3344">
        <v>15270622003200</v>
      </c>
      <c r="J3344">
        <v>25951.863000000001</v>
      </c>
    </row>
    <row r="3345" spans="1:10" x14ac:dyDescent="0.45">
      <c r="B3345" t="s">
        <v>575</v>
      </c>
      <c r="C3345">
        <v>2010</v>
      </c>
      <c r="D3345">
        <v>13764.966</v>
      </c>
      <c r="E3345">
        <v>18497.398000000001</v>
      </c>
      <c r="F3345">
        <v>3351.39</v>
      </c>
      <c r="G3345">
        <v>1032.82</v>
      </c>
      <c r="H3345">
        <v>2364144387</v>
      </c>
      <c r="J3345">
        <v>51576.101999999999</v>
      </c>
    </row>
    <row r="3346" spans="1:10" x14ac:dyDescent="0.45">
      <c r="A3346" t="s">
        <v>493</v>
      </c>
      <c r="B3346" t="s">
        <v>494</v>
      </c>
      <c r="C3346">
        <v>2010</v>
      </c>
      <c r="D3346">
        <v>6.298</v>
      </c>
      <c r="E3346">
        <v>26.08</v>
      </c>
      <c r="F3346">
        <v>21.37</v>
      </c>
      <c r="G3346">
        <v>7.92</v>
      </c>
      <c r="H3346">
        <v>3352653</v>
      </c>
      <c r="I3346">
        <v>54626336768</v>
      </c>
      <c r="J3346">
        <v>61.328000000000003</v>
      </c>
    </row>
    <row r="3347" spans="1:10" x14ac:dyDescent="0.45">
      <c r="A3347" t="s">
        <v>495</v>
      </c>
      <c r="B3347" t="s">
        <v>496</v>
      </c>
      <c r="C3347">
        <v>2010</v>
      </c>
      <c r="D3347">
        <v>107.666</v>
      </c>
      <c r="E3347">
        <v>178.26</v>
      </c>
      <c r="F3347">
        <v>49.64</v>
      </c>
      <c r="G3347">
        <v>13.01</v>
      </c>
      <c r="H3347">
        <v>28614234</v>
      </c>
      <c r="I3347">
        <v>195138486272</v>
      </c>
      <c r="J3347">
        <v>531.18600000000004</v>
      </c>
    </row>
    <row r="3348" spans="1:10" x14ac:dyDescent="0.45">
      <c r="A3348" t="s">
        <v>497</v>
      </c>
      <c r="B3348" t="s">
        <v>498</v>
      </c>
      <c r="C3348">
        <v>2010</v>
      </c>
      <c r="D3348">
        <v>0.121</v>
      </c>
      <c r="E3348">
        <v>0.71</v>
      </c>
      <c r="F3348">
        <v>0.45</v>
      </c>
      <c r="G3348">
        <v>0.13</v>
      </c>
      <c r="H3348">
        <v>245464</v>
      </c>
      <c r="J3348">
        <v>0.67900000000000005</v>
      </c>
    </row>
    <row r="3349" spans="1:10" x14ac:dyDescent="0.45">
      <c r="A3349" t="s">
        <v>577</v>
      </c>
      <c r="B3349" t="s">
        <v>576</v>
      </c>
      <c r="C3349">
        <v>2010</v>
      </c>
    </row>
    <row r="3350" spans="1:10" x14ac:dyDescent="0.45">
      <c r="A3350" t="s">
        <v>499</v>
      </c>
      <c r="B3350" t="s">
        <v>500</v>
      </c>
      <c r="C3350">
        <v>2010</v>
      </c>
      <c r="D3350">
        <v>189.31700000000001</v>
      </c>
      <c r="E3350">
        <v>496.84</v>
      </c>
      <c r="F3350">
        <v>224.96</v>
      </c>
      <c r="G3350">
        <v>13.7</v>
      </c>
      <c r="H3350">
        <v>28715026</v>
      </c>
      <c r="I3350">
        <v>478283169792</v>
      </c>
      <c r="J3350">
        <v>946.35199999999998</v>
      </c>
    </row>
    <row r="3351" spans="1:10" x14ac:dyDescent="0.45">
      <c r="A3351" t="s">
        <v>501</v>
      </c>
      <c r="B3351" t="s">
        <v>502</v>
      </c>
      <c r="C3351">
        <v>2010</v>
      </c>
      <c r="D3351">
        <v>139.56399999999999</v>
      </c>
      <c r="E3351">
        <v>275.5</v>
      </c>
      <c r="F3351">
        <v>82.92</v>
      </c>
      <c r="G3351">
        <v>22.11</v>
      </c>
      <c r="H3351">
        <v>87411016</v>
      </c>
      <c r="I3351">
        <v>409655377920</v>
      </c>
      <c r="J3351">
        <v>540.22500000000002</v>
      </c>
    </row>
    <row r="3352" spans="1:10" x14ac:dyDescent="0.45">
      <c r="A3352" t="s">
        <v>578</v>
      </c>
      <c r="B3352" t="s">
        <v>503</v>
      </c>
      <c r="C3352">
        <v>2010</v>
      </c>
      <c r="D3352">
        <v>2.9000000000000001E-2</v>
      </c>
      <c r="H3352">
        <v>13167</v>
      </c>
    </row>
    <row r="3353" spans="1:10" x14ac:dyDescent="0.45">
      <c r="B3353" t="s">
        <v>504</v>
      </c>
      <c r="C3353">
        <v>2010</v>
      </c>
      <c r="D3353">
        <v>33306.328000000001</v>
      </c>
      <c r="E3353">
        <v>45080.620999999999</v>
      </c>
      <c r="F3353">
        <v>7986.74</v>
      </c>
      <c r="G3353">
        <v>2853.5</v>
      </c>
      <c r="H3353">
        <v>6985603072</v>
      </c>
      <c r="I3353">
        <v>89807296397312</v>
      </c>
      <c r="J3353">
        <v>141325.54699999999</v>
      </c>
    </row>
    <row r="3354" spans="1:10" x14ac:dyDescent="0.45">
      <c r="A3354" t="s">
        <v>505</v>
      </c>
      <c r="B3354" t="s">
        <v>506</v>
      </c>
      <c r="C3354">
        <v>2010</v>
      </c>
      <c r="D3354">
        <v>25.713000000000001</v>
      </c>
      <c r="E3354">
        <v>48.1</v>
      </c>
      <c r="F3354">
        <v>18.989999999999998</v>
      </c>
      <c r="G3354">
        <v>3.45</v>
      </c>
      <c r="H3354">
        <v>24743944</v>
      </c>
      <c r="I3354">
        <v>118148096000</v>
      </c>
      <c r="J3354">
        <v>99.736999999999995</v>
      </c>
    </row>
    <row r="3355" spans="1:10" x14ac:dyDescent="0.45">
      <c r="A3355" t="s">
        <v>507</v>
      </c>
      <c r="B3355" t="s">
        <v>508</v>
      </c>
      <c r="C3355">
        <v>2010</v>
      </c>
      <c r="D3355">
        <v>3.12</v>
      </c>
      <c r="E3355">
        <v>70.5</v>
      </c>
      <c r="F3355">
        <v>25.46</v>
      </c>
      <c r="G3355">
        <v>23.99</v>
      </c>
      <c r="H3355">
        <v>13792095</v>
      </c>
      <c r="I3355">
        <v>41490620416</v>
      </c>
      <c r="J3355">
        <v>38.177999999999997</v>
      </c>
    </row>
    <row r="3356" spans="1:10" x14ac:dyDescent="0.45">
      <c r="A3356" t="s">
        <v>509</v>
      </c>
      <c r="B3356" t="s">
        <v>510</v>
      </c>
      <c r="C3356">
        <v>2010</v>
      </c>
      <c r="D3356">
        <v>8.7539999999999996</v>
      </c>
      <c r="E3356">
        <v>39.450000000000003</v>
      </c>
      <c r="F3356">
        <v>12.41</v>
      </c>
      <c r="G3356">
        <v>6.27</v>
      </c>
      <c r="H3356">
        <v>12839774</v>
      </c>
      <c r="I3356">
        <v>17918380032</v>
      </c>
      <c r="J3356">
        <v>46.128999999999998</v>
      </c>
    </row>
    <row r="3357" spans="1:10" x14ac:dyDescent="0.45">
      <c r="A3357" t="s">
        <v>58</v>
      </c>
      <c r="B3357" t="s">
        <v>59</v>
      </c>
      <c r="C3357">
        <v>2009</v>
      </c>
      <c r="D3357">
        <v>6.3920000000000003</v>
      </c>
      <c r="E3357">
        <v>24.44</v>
      </c>
      <c r="F3357">
        <v>13.39</v>
      </c>
      <c r="G3357">
        <v>4.16</v>
      </c>
      <c r="H3357">
        <v>27385310</v>
      </c>
      <c r="I3357">
        <v>44358721536</v>
      </c>
      <c r="J3357">
        <v>26.702000000000002</v>
      </c>
    </row>
    <row r="3358" spans="1:10" x14ac:dyDescent="0.45">
      <c r="B3358" t="s">
        <v>60</v>
      </c>
      <c r="C3358">
        <v>2009</v>
      </c>
      <c r="D3358">
        <v>1173.163</v>
      </c>
      <c r="E3358">
        <v>3719.39</v>
      </c>
      <c r="F3358">
        <v>1079.8499999999999</v>
      </c>
      <c r="G3358">
        <v>519.39</v>
      </c>
      <c r="H3358">
        <v>1028200528</v>
      </c>
      <c r="J3358">
        <v>4316.6490000000003</v>
      </c>
    </row>
    <row r="3359" spans="1:10" x14ac:dyDescent="0.45">
      <c r="B3359" t="s">
        <v>549</v>
      </c>
      <c r="C3359">
        <v>2009</v>
      </c>
      <c r="D3359">
        <v>1173.152</v>
      </c>
    </row>
    <row r="3360" spans="1:10" x14ac:dyDescent="0.45">
      <c r="A3360" t="s">
        <v>61</v>
      </c>
      <c r="B3360" t="s">
        <v>62</v>
      </c>
      <c r="C3360">
        <v>2009</v>
      </c>
      <c r="D3360">
        <v>4.407</v>
      </c>
      <c r="E3360">
        <v>7.68</v>
      </c>
      <c r="F3360">
        <v>3.02</v>
      </c>
      <c r="G3360">
        <v>1.1299999999999999</v>
      </c>
      <c r="H3360">
        <v>2930553</v>
      </c>
      <c r="I3360">
        <v>26471389184</v>
      </c>
      <c r="J3360">
        <v>33.773000000000003</v>
      </c>
    </row>
    <row r="3361" spans="1:10" x14ac:dyDescent="0.45">
      <c r="A3361" t="s">
        <v>63</v>
      </c>
      <c r="B3361" t="s">
        <v>64</v>
      </c>
      <c r="C3361">
        <v>2009</v>
      </c>
      <c r="D3361">
        <v>118.85599999999999</v>
      </c>
      <c r="E3361">
        <v>205.68</v>
      </c>
      <c r="F3361">
        <v>83.74</v>
      </c>
      <c r="G3361">
        <v>8.48</v>
      </c>
      <c r="H3361">
        <v>35196040</v>
      </c>
      <c r="I3361">
        <v>418247671808</v>
      </c>
      <c r="J3361">
        <v>448.85899999999998</v>
      </c>
    </row>
    <row r="3362" spans="1:10" x14ac:dyDescent="0.45">
      <c r="A3362" t="s">
        <v>65</v>
      </c>
      <c r="B3362" t="s">
        <v>66</v>
      </c>
      <c r="C3362">
        <v>2009</v>
      </c>
      <c r="D3362">
        <v>0.51700000000000002</v>
      </c>
      <c r="E3362">
        <v>0.62</v>
      </c>
      <c r="F3362">
        <v>0.05</v>
      </c>
      <c r="G3362">
        <v>0</v>
      </c>
      <c r="H3362">
        <v>73879</v>
      </c>
    </row>
    <row r="3363" spans="1:10" x14ac:dyDescent="0.45">
      <c r="A3363" t="s">
        <v>67</v>
      </c>
      <c r="B3363" t="s">
        <v>68</v>
      </c>
      <c r="C3363">
        <v>2009</v>
      </c>
      <c r="D3363">
        <v>20.667999999999999</v>
      </c>
      <c r="E3363">
        <v>127.06</v>
      </c>
      <c r="F3363">
        <v>44.68</v>
      </c>
      <c r="G3363">
        <v>25.58</v>
      </c>
      <c r="H3363">
        <v>22507674</v>
      </c>
      <c r="I3363">
        <v>115245899776</v>
      </c>
      <c r="J3363">
        <v>75.825000000000003</v>
      </c>
    </row>
    <row r="3364" spans="1:10" x14ac:dyDescent="0.45">
      <c r="A3364" t="s">
        <v>69</v>
      </c>
      <c r="B3364" t="s">
        <v>70</v>
      </c>
      <c r="C3364">
        <v>2009</v>
      </c>
      <c r="D3364">
        <v>0.125</v>
      </c>
      <c r="H3364">
        <v>12970</v>
      </c>
    </row>
    <row r="3365" spans="1:10" x14ac:dyDescent="0.45">
      <c r="A3365" t="s">
        <v>71</v>
      </c>
      <c r="B3365" t="s">
        <v>72</v>
      </c>
      <c r="C3365">
        <v>2009</v>
      </c>
      <c r="J3365">
        <v>6.7000000000000004E-2</v>
      </c>
    </row>
    <row r="3366" spans="1:10" x14ac:dyDescent="0.45">
      <c r="A3366" t="s">
        <v>73</v>
      </c>
      <c r="B3366" t="s">
        <v>74</v>
      </c>
      <c r="C3366">
        <v>2009</v>
      </c>
      <c r="D3366">
        <v>0.55700000000000005</v>
      </c>
      <c r="E3366">
        <v>0.98</v>
      </c>
      <c r="F3366">
        <v>0.2</v>
      </c>
      <c r="G3366">
        <v>0.02</v>
      </c>
      <c r="H3366">
        <v>84546</v>
      </c>
      <c r="J3366">
        <v>2.9350000000000001</v>
      </c>
    </row>
    <row r="3367" spans="1:10" x14ac:dyDescent="0.45">
      <c r="A3367" t="s">
        <v>75</v>
      </c>
      <c r="B3367" t="s">
        <v>76</v>
      </c>
      <c r="C3367">
        <v>2009</v>
      </c>
      <c r="D3367">
        <v>178.11099999999999</v>
      </c>
      <c r="E3367">
        <v>434.45</v>
      </c>
      <c r="F3367">
        <v>127.64</v>
      </c>
      <c r="G3367">
        <v>40.18</v>
      </c>
      <c r="H3367">
        <v>40684344</v>
      </c>
      <c r="I3367">
        <v>709525635072</v>
      </c>
      <c r="J3367">
        <v>852.51099999999997</v>
      </c>
    </row>
    <row r="3368" spans="1:10" x14ac:dyDescent="0.45">
      <c r="A3368" t="s">
        <v>77</v>
      </c>
      <c r="B3368" t="s">
        <v>78</v>
      </c>
      <c r="C3368">
        <v>2009</v>
      </c>
      <c r="D3368">
        <v>4.3630000000000004</v>
      </c>
      <c r="E3368">
        <v>7.87</v>
      </c>
      <c r="F3368">
        <v>2.17</v>
      </c>
      <c r="G3368">
        <v>0.82</v>
      </c>
      <c r="H3368">
        <v>2964300</v>
      </c>
      <c r="I3368">
        <v>24704751616</v>
      </c>
      <c r="J3368">
        <v>35.320999999999998</v>
      </c>
    </row>
    <row r="3369" spans="1:10" x14ac:dyDescent="0.45">
      <c r="A3369" t="s">
        <v>79</v>
      </c>
      <c r="B3369" t="s">
        <v>80</v>
      </c>
      <c r="C3369">
        <v>2009</v>
      </c>
      <c r="D3369">
        <v>2.6269999999999998</v>
      </c>
      <c r="H3369">
        <v>99223</v>
      </c>
      <c r="J3369">
        <v>5.7080000000000002</v>
      </c>
    </row>
    <row r="3370" spans="1:10" x14ac:dyDescent="0.45">
      <c r="B3370" t="s">
        <v>81</v>
      </c>
      <c r="C3370">
        <v>2009</v>
      </c>
      <c r="D3370">
        <v>15345.886</v>
      </c>
      <c r="E3370">
        <v>19846.75</v>
      </c>
      <c r="F3370">
        <v>3540.18</v>
      </c>
      <c r="G3370">
        <v>1143.03</v>
      </c>
      <c r="H3370">
        <v>4171339685</v>
      </c>
      <c r="J3370">
        <v>60178.285000000003</v>
      </c>
    </row>
    <row r="3371" spans="1:10" x14ac:dyDescent="0.45">
      <c r="B3371" t="s">
        <v>550</v>
      </c>
      <c r="C3371">
        <v>2009</v>
      </c>
      <c r="D3371">
        <v>13327.96</v>
      </c>
    </row>
    <row r="3372" spans="1:10" x14ac:dyDescent="0.45">
      <c r="B3372" t="s">
        <v>551</v>
      </c>
      <c r="C3372">
        <v>2009</v>
      </c>
      <c r="D3372">
        <v>5842.5810000000001</v>
      </c>
    </row>
    <row r="3373" spans="1:10" x14ac:dyDescent="0.45">
      <c r="A3373" t="s">
        <v>82</v>
      </c>
      <c r="B3373" t="s">
        <v>83</v>
      </c>
      <c r="C3373">
        <v>2009</v>
      </c>
      <c r="D3373">
        <v>407.47699999999998</v>
      </c>
      <c r="E3373">
        <v>638.23</v>
      </c>
      <c r="F3373">
        <v>138.83000000000001</v>
      </c>
      <c r="G3373">
        <v>66.92</v>
      </c>
      <c r="H3373">
        <v>21660898</v>
      </c>
      <c r="I3373">
        <v>964937515008</v>
      </c>
      <c r="J3373">
        <v>1509.5450000000001</v>
      </c>
    </row>
    <row r="3374" spans="1:10" x14ac:dyDescent="0.45">
      <c r="A3374" t="s">
        <v>84</v>
      </c>
      <c r="B3374" t="s">
        <v>85</v>
      </c>
      <c r="C3374">
        <v>2009</v>
      </c>
      <c r="D3374">
        <v>67.314999999999998</v>
      </c>
      <c r="E3374">
        <v>71.790000000000006</v>
      </c>
      <c r="F3374">
        <v>8.07</v>
      </c>
      <c r="G3374">
        <v>3.83</v>
      </c>
      <c r="H3374">
        <v>8342939</v>
      </c>
      <c r="I3374">
        <v>331192238080</v>
      </c>
      <c r="J3374">
        <v>406.84500000000003</v>
      </c>
    </row>
    <row r="3375" spans="1:10" x14ac:dyDescent="0.45">
      <c r="A3375" t="s">
        <v>86</v>
      </c>
      <c r="B3375" t="s">
        <v>87</v>
      </c>
      <c r="C3375">
        <v>2009</v>
      </c>
      <c r="D3375">
        <v>29.103000000000002</v>
      </c>
      <c r="E3375">
        <v>43.61</v>
      </c>
      <c r="F3375">
        <v>16.23</v>
      </c>
      <c r="G3375">
        <v>3.39</v>
      </c>
      <c r="H3375">
        <v>9119630</v>
      </c>
      <c r="I3375">
        <v>136020254720</v>
      </c>
      <c r="J3375">
        <v>130.857</v>
      </c>
    </row>
    <row r="3376" spans="1:10" x14ac:dyDescent="0.45">
      <c r="A3376" t="s">
        <v>88</v>
      </c>
      <c r="B3376" t="s">
        <v>89</v>
      </c>
      <c r="C3376">
        <v>2009</v>
      </c>
      <c r="D3376">
        <v>2.1539999999999999</v>
      </c>
      <c r="E3376">
        <v>2.3199999999999998</v>
      </c>
      <c r="F3376">
        <v>0.21</v>
      </c>
      <c r="G3376">
        <v>0.04</v>
      </c>
      <c r="H3376">
        <v>368064</v>
      </c>
      <c r="J3376">
        <v>12.728999999999999</v>
      </c>
    </row>
    <row r="3377" spans="1:10" x14ac:dyDescent="0.45">
      <c r="A3377" t="s">
        <v>90</v>
      </c>
      <c r="B3377" t="s">
        <v>91</v>
      </c>
      <c r="C3377">
        <v>2009</v>
      </c>
      <c r="D3377">
        <v>28.097999999999999</v>
      </c>
      <c r="E3377">
        <v>38.94</v>
      </c>
      <c r="F3377">
        <v>12.97</v>
      </c>
      <c r="G3377">
        <v>0.11</v>
      </c>
      <c r="H3377">
        <v>1179460</v>
      </c>
      <c r="I3377">
        <v>37946552320</v>
      </c>
      <c r="J3377">
        <v>170.37100000000001</v>
      </c>
    </row>
    <row r="3378" spans="1:10" x14ac:dyDescent="0.45">
      <c r="A3378" t="s">
        <v>92</v>
      </c>
      <c r="B3378" t="s">
        <v>93</v>
      </c>
      <c r="C3378">
        <v>2009</v>
      </c>
      <c r="D3378">
        <v>49.148000000000003</v>
      </c>
      <c r="E3378">
        <v>169.09</v>
      </c>
      <c r="F3378">
        <v>81.37</v>
      </c>
      <c r="G3378">
        <v>24.02</v>
      </c>
      <c r="H3378">
        <v>146706816</v>
      </c>
      <c r="I3378">
        <v>372835123200</v>
      </c>
      <c r="J3378">
        <v>243.67599999999999</v>
      </c>
    </row>
    <row r="3379" spans="1:10" x14ac:dyDescent="0.45">
      <c r="A3379" t="s">
        <v>94</v>
      </c>
      <c r="B3379" t="s">
        <v>95</v>
      </c>
      <c r="C3379">
        <v>2009</v>
      </c>
      <c r="D3379">
        <v>2</v>
      </c>
      <c r="E3379">
        <v>3.98</v>
      </c>
      <c r="F3379">
        <v>2.29</v>
      </c>
      <c r="G3379">
        <v>0.04</v>
      </c>
      <c r="H3379">
        <v>273801</v>
      </c>
      <c r="I3379">
        <v>3446882304</v>
      </c>
      <c r="J3379">
        <v>7.6509999999999998</v>
      </c>
    </row>
    <row r="3380" spans="1:10" x14ac:dyDescent="0.45">
      <c r="A3380" t="s">
        <v>96</v>
      </c>
      <c r="B3380" t="s">
        <v>97</v>
      </c>
      <c r="C3380">
        <v>2009</v>
      </c>
      <c r="D3380">
        <v>60.578000000000003</v>
      </c>
      <c r="E3380">
        <v>84.79</v>
      </c>
      <c r="F3380">
        <v>15.84</v>
      </c>
      <c r="G3380">
        <v>16.54</v>
      </c>
      <c r="H3380">
        <v>9757710</v>
      </c>
      <c r="I3380">
        <v>156010315776</v>
      </c>
      <c r="J3380">
        <v>282.56299999999999</v>
      </c>
    </row>
    <row r="3381" spans="1:10" x14ac:dyDescent="0.45">
      <c r="A3381" t="s">
        <v>98</v>
      </c>
      <c r="B3381" t="s">
        <v>99</v>
      </c>
      <c r="C3381">
        <v>2009</v>
      </c>
      <c r="D3381">
        <v>107.765</v>
      </c>
      <c r="E3381">
        <v>114.45</v>
      </c>
      <c r="F3381">
        <v>9.36</v>
      </c>
      <c r="G3381">
        <v>5.69</v>
      </c>
      <c r="H3381">
        <v>10801357</v>
      </c>
      <c r="I3381">
        <v>399533047808</v>
      </c>
      <c r="J3381">
        <v>715.84900000000005</v>
      </c>
    </row>
    <row r="3382" spans="1:10" x14ac:dyDescent="0.45">
      <c r="A3382" t="s">
        <v>100</v>
      </c>
      <c r="B3382" t="s">
        <v>101</v>
      </c>
      <c r="C3382">
        <v>2009</v>
      </c>
      <c r="D3382">
        <v>0.51700000000000002</v>
      </c>
      <c r="E3382">
        <v>4.42</v>
      </c>
      <c r="F3382">
        <v>0.48</v>
      </c>
      <c r="G3382">
        <v>0.13</v>
      </c>
      <c r="H3382">
        <v>314178</v>
      </c>
      <c r="J3382">
        <v>2.847</v>
      </c>
    </row>
    <row r="3383" spans="1:10" x14ac:dyDescent="0.45">
      <c r="A3383" t="s">
        <v>102</v>
      </c>
      <c r="B3383" t="s">
        <v>103</v>
      </c>
      <c r="C3383">
        <v>2009</v>
      </c>
      <c r="D3383">
        <v>4.2249999999999996</v>
      </c>
      <c r="E3383">
        <v>20.8</v>
      </c>
      <c r="F3383">
        <v>3.18</v>
      </c>
      <c r="G3383">
        <v>2.15</v>
      </c>
      <c r="H3383">
        <v>9172514</v>
      </c>
      <c r="I3383">
        <v>16780075008</v>
      </c>
      <c r="J3383">
        <v>18.841999999999999</v>
      </c>
    </row>
    <row r="3384" spans="1:10" x14ac:dyDescent="0.45">
      <c r="A3384" t="s">
        <v>104</v>
      </c>
      <c r="B3384" t="s">
        <v>105</v>
      </c>
      <c r="C3384">
        <v>2009</v>
      </c>
      <c r="D3384">
        <v>0.47599999999999998</v>
      </c>
      <c r="H3384">
        <v>63375</v>
      </c>
      <c r="J3384">
        <v>2.766</v>
      </c>
    </row>
    <row r="3385" spans="1:10" x14ac:dyDescent="0.45">
      <c r="A3385" t="s">
        <v>106</v>
      </c>
      <c r="B3385" t="s">
        <v>107</v>
      </c>
      <c r="C3385">
        <v>2009</v>
      </c>
      <c r="D3385">
        <v>0.39</v>
      </c>
      <c r="E3385">
        <v>-5.53</v>
      </c>
      <c r="F3385">
        <v>0.55000000000000004</v>
      </c>
      <c r="G3385">
        <v>0.12</v>
      </c>
      <c r="H3385">
        <v>697682</v>
      </c>
      <c r="J3385">
        <v>16.001000000000001</v>
      </c>
    </row>
    <row r="3386" spans="1:10" x14ac:dyDescent="0.45">
      <c r="A3386" t="s">
        <v>108</v>
      </c>
      <c r="B3386" t="s">
        <v>109</v>
      </c>
      <c r="C3386">
        <v>2009</v>
      </c>
      <c r="D3386">
        <v>13.538</v>
      </c>
      <c r="E3386">
        <v>102.14</v>
      </c>
      <c r="F3386">
        <v>22.82</v>
      </c>
      <c r="G3386">
        <v>8.7100000000000009</v>
      </c>
      <c r="H3386">
        <v>10051322</v>
      </c>
      <c r="I3386">
        <v>48987066368</v>
      </c>
      <c r="J3386">
        <v>66.488</v>
      </c>
    </row>
    <row r="3387" spans="1:10" x14ac:dyDescent="0.45">
      <c r="A3387" t="s">
        <v>110</v>
      </c>
      <c r="B3387" t="s">
        <v>111</v>
      </c>
      <c r="C3387">
        <v>2009</v>
      </c>
      <c r="D3387">
        <v>7.9000000000000001E-2</v>
      </c>
      <c r="H3387">
        <v>19535</v>
      </c>
    </row>
    <row r="3388" spans="1:10" x14ac:dyDescent="0.45">
      <c r="A3388" t="s">
        <v>112</v>
      </c>
      <c r="B3388" t="s">
        <v>113</v>
      </c>
      <c r="C3388">
        <v>2009</v>
      </c>
      <c r="D3388">
        <v>20.536999999999999</v>
      </c>
      <c r="E3388">
        <v>26.46</v>
      </c>
      <c r="F3388">
        <v>4</v>
      </c>
      <c r="G3388">
        <v>1.23</v>
      </c>
      <c r="H3388">
        <v>3877755</v>
      </c>
      <c r="I3388">
        <v>35937406976</v>
      </c>
      <c r="J3388">
        <v>71.468000000000004</v>
      </c>
    </row>
    <row r="3389" spans="1:10" x14ac:dyDescent="0.45">
      <c r="A3389" t="s">
        <v>114</v>
      </c>
      <c r="B3389" t="s">
        <v>115</v>
      </c>
      <c r="C3389">
        <v>2009</v>
      </c>
      <c r="D3389">
        <v>3.855</v>
      </c>
      <c r="E3389">
        <v>51.56</v>
      </c>
      <c r="F3389">
        <v>3.63</v>
      </c>
      <c r="G3389">
        <v>2.56</v>
      </c>
      <c r="H3389">
        <v>2048997</v>
      </c>
      <c r="I3389">
        <v>22485499904</v>
      </c>
      <c r="J3389">
        <v>18.071999999999999</v>
      </c>
    </row>
    <row r="3390" spans="1:10" x14ac:dyDescent="0.45">
      <c r="A3390" t="s">
        <v>116</v>
      </c>
      <c r="B3390" t="s">
        <v>117</v>
      </c>
      <c r="C3390">
        <v>2009</v>
      </c>
      <c r="D3390">
        <v>389.77499999999998</v>
      </c>
      <c r="E3390">
        <v>2017.82</v>
      </c>
      <c r="F3390">
        <v>409.16</v>
      </c>
      <c r="G3390">
        <v>150.05000000000001</v>
      </c>
      <c r="H3390">
        <v>194517552</v>
      </c>
      <c r="I3390">
        <v>2587477671936</v>
      </c>
      <c r="J3390">
        <v>2918.5880000000002</v>
      </c>
    </row>
    <row r="3391" spans="1:10" x14ac:dyDescent="0.45">
      <c r="A3391" t="s">
        <v>118</v>
      </c>
      <c r="B3391" t="s">
        <v>119</v>
      </c>
      <c r="C3391">
        <v>2009</v>
      </c>
      <c r="D3391">
        <v>0.19400000000000001</v>
      </c>
      <c r="H3391">
        <v>27067</v>
      </c>
      <c r="J3391">
        <v>0.69599999999999995</v>
      </c>
    </row>
    <row r="3392" spans="1:10" x14ac:dyDescent="0.45">
      <c r="A3392" t="s">
        <v>120</v>
      </c>
      <c r="B3392" t="s">
        <v>121</v>
      </c>
      <c r="C3392">
        <v>2009</v>
      </c>
      <c r="D3392">
        <v>7.7450000000000001</v>
      </c>
      <c r="E3392">
        <v>11.2</v>
      </c>
      <c r="F3392">
        <v>1.93</v>
      </c>
      <c r="G3392">
        <v>0.11</v>
      </c>
      <c r="H3392">
        <v>390322</v>
      </c>
      <c r="J3392">
        <v>37.244999999999997</v>
      </c>
    </row>
    <row r="3393" spans="1:10" x14ac:dyDescent="0.45">
      <c r="A3393" t="s">
        <v>122</v>
      </c>
      <c r="B3393" t="s">
        <v>123</v>
      </c>
      <c r="C3393">
        <v>2009</v>
      </c>
      <c r="D3393">
        <v>45.76</v>
      </c>
      <c r="E3393">
        <v>31.77</v>
      </c>
      <c r="F3393">
        <v>7.97</v>
      </c>
      <c r="G3393">
        <v>3.87</v>
      </c>
      <c r="H3393">
        <v>7634737</v>
      </c>
      <c r="I3393">
        <v>109081829376</v>
      </c>
      <c r="J3393">
        <v>202.215</v>
      </c>
    </row>
    <row r="3394" spans="1:10" x14ac:dyDescent="0.45">
      <c r="A3394" t="s">
        <v>124</v>
      </c>
      <c r="B3394" t="s">
        <v>125</v>
      </c>
      <c r="C3394">
        <v>2009</v>
      </c>
      <c r="D3394">
        <v>1.829</v>
      </c>
      <c r="E3394">
        <v>38.96</v>
      </c>
      <c r="F3394">
        <v>11.94</v>
      </c>
      <c r="G3394">
        <v>8.25</v>
      </c>
      <c r="H3394">
        <v>15650018</v>
      </c>
      <c r="I3394">
        <v>19506448384</v>
      </c>
      <c r="J3394">
        <v>7.5220000000000002</v>
      </c>
    </row>
    <row r="3395" spans="1:10" x14ac:dyDescent="0.45">
      <c r="A3395" t="s">
        <v>126</v>
      </c>
      <c r="B3395" t="s">
        <v>127</v>
      </c>
      <c r="C3395">
        <v>2009</v>
      </c>
      <c r="D3395">
        <v>0.16900000000000001</v>
      </c>
      <c r="E3395">
        <v>5.36</v>
      </c>
      <c r="F3395">
        <v>0.83</v>
      </c>
      <c r="G3395">
        <v>1.07</v>
      </c>
      <c r="H3395">
        <v>8709371</v>
      </c>
      <c r="I3395">
        <v>6197654016</v>
      </c>
      <c r="J3395">
        <v>1.2989999999999999</v>
      </c>
    </row>
    <row r="3396" spans="1:10" x14ac:dyDescent="0.45">
      <c r="A3396" t="s">
        <v>128</v>
      </c>
      <c r="B3396" t="s">
        <v>129</v>
      </c>
      <c r="C3396">
        <v>2009</v>
      </c>
      <c r="D3396">
        <v>4.5570000000000004</v>
      </c>
      <c r="E3396">
        <v>37.5</v>
      </c>
      <c r="F3396">
        <v>21.19</v>
      </c>
      <c r="G3396">
        <v>7.82</v>
      </c>
      <c r="H3396">
        <v>14155742</v>
      </c>
      <c r="I3396">
        <v>34483417088</v>
      </c>
      <c r="J3396">
        <v>19.817</v>
      </c>
    </row>
    <row r="3397" spans="1:10" x14ac:dyDescent="0.45">
      <c r="A3397" t="s">
        <v>130</v>
      </c>
      <c r="B3397" t="s">
        <v>131</v>
      </c>
      <c r="C3397">
        <v>2009</v>
      </c>
      <c r="D3397">
        <v>8.5549999999999997</v>
      </c>
      <c r="E3397">
        <v>126.67</v>
      </c>
      <c r="F3397">
        <v>15.56</v>
      </c>
      <c r="G3397">
        <v>62.17</v>
      </c>
      <c r="H3397">
        <v>19319276</v>
      </c>
      <c r="I3397">
        <v>48395714560</v>
      </c>
      <c r="J3397">
        <v>32.761000000000003</v>
      </c>
    </row>
    <row r="3398" spans="1:10" x14ac:dyDescent="0.45">
      <c r="A3398" t="s">
        <v>132</v>
      </c>
      <c r="B3398" t="s">
        <v>133</v>
      </c>
      <c r="C3398">
        <v>2009</v>
      </c>
      <c r="D3398">
        <v>544.14</v>
      </c>
      <c r="E3398">
        <v>976.14</v>
      </c>
      <c r="F3398">
        <v>85.85</v>
      </c>
      <c r="G3398">
        <v>40.14</v>
      </c>
      <c r="H3398">
        <v>33593920</v>
      </c>
      <c r="I3398">
        <v>1361508171776</v>
      </c>
      <c r="J3398">
        <v>3717.6979999999999</v>
      </c>
    </row>
    <row r="3399" spans="1:10" x14ac:dyDescent="0.45">
      <c r="A3399" t="s">
        <v>134</v>
      </c>
      <c r="B3399" t="s">
        <v>135</v>
      </c>
      <c r="C3399">
        <v>2009</v>
      </c>
      <c r="D3399">
        <v>0.52</v>
      </c>
      <c r="E3399">
        <v>0.6</v>
      </c>
      <c r="F3399">
        <v>0.09</v>
      </c>
      <c r="G3399">
        <v>0.06</v>
      </c>
      <c r="H3399">
        <v>515643</v>
      </c>
      <c r="I3399">
        <v>2969179648</v>
      </c>
      <c r="J3399">
        <v>3.1850000000000001</v>
      </c>
    </row>
    <row r="3400" spans="1:10" x14ac:dyDescent="0.45">
      <c r="A3400" t="s">
        <v>136</v>
      </c>
      <c r="B3400" t="s">
        <v>137</v>
      </c>
      <c r="C3400">
        <v>2009</v>
      </c>
      <c r="D3400">
        <v>0.161</v>
      </c>
      <c r="E3400">
        <v>51.62</v>
      </c>
      <c r="F3400">
        <v>17.87</v>
      </c>
      <c r="G3400">
        <v>19.61</v>
      </c>
      <c r="H3400">
        <v>4564544</v>
      </c>
      <c r="I3400">
        <v>4261637888</v>
      </c>
      <c r="J3400">
        <v>1.1890000000000001</v>
      </c>
    </row>
    <row r="3401" spans="1:10" x14ac:dyDescent="0.45">
      <c r="B3401" t="s">
        <v>552</v>
      </c>
      <c r="C3401">
        <v>2009</v>
      </c>
      <c r="D3401">
        <v>165.84399999999999</v>
      </c>
    </row>
    <row r="3402" spans="1:10" x14ac:dyDescent="0.45">
      <c r="A3402" t="s">
        <v>138</v>
      </c>
      <c r="B3402" t="s">
        <v>139</v>
      </c>
      <c r="C3402">
        <v>2009</v>
      </c>
      <c r="D3402">
        <v>1.216</v>
      </c>
      <c r="E3402">
        <v>69.680000000000007</v>
      </c>
      <c r="F3402">
        <v>35.630000000000003</v>
      </c>
      <c r="G3402">
        <v>16.010000000000002</v>
      </c>
      <c r="H3402">
        <v>11496138</v>
      </c>
      <c r="I3402">
        <v>17078455296</v>
      </c>
      <c r="J3402">
        <v>1.4039999999999999</v>
      </c>
    </row>
    <row r="3403" spans="1:10" x14ac:dyDescent="0.45">
      <c r="A3403" t="s">
        <v>140</v>
      </c>
      <c r="B3403" t="s">
        <v>141</v>
      </c>
      <c r="C3403">
        <v>2009</v>
      </c>
      <c r="D3403">
        <v>65.959999999999994</v>
      </c>
      <c r="E3403">
        <v>51.29</v>
      </c>
      <c r="F3403">
        <v>11.95</v>
      </c>
      <c r="G3403">
        <v>8.0500000000000007</v>
      </c>
      <c r="H3403">
        <v>16833450</v>
      </c>
      <c r="I3403">
        <v>305748115456</v>
      </c>
      <c r="J3403">
        <v>354.37200000000001</v>
      </c>
    </row>
    <row r="3404" spans="1:10" x14ac:dyDescent="0.45">
      <c r="A3404" t="s">
        <v>142</v>
      </c>
      <c r="B3404" t="s">
        <v>143</v>
      </c>
      <c r="C3404">
        <v>2009</v>
      </c>
      <c r="D3404">
        <v>7891.0889999999999</v>
      </c>
      <c r="E3404">
        <v>9051.17</v>
      </c>
      <c r="F3404">
        <v>1017.72</v>
      </c>
      <c r="G3404">
        <v>476.38</v>
      </c>
      <c r="H3404">
        <v>1339125632</v>
      </c>
      <c r="I3404">
        <v>11572544012288</v>
      </c>
      <c r="J3404">
        <v>27158.898000000001</v>
      </c>
    </row>
    <row r="3405" spans="1:10" x14ac:dyDescent="0.45">
      <c r="A3405" t="s">
        <v>144</v>
      </c>
      <c r="B3405" t="s">
        <v>145</v>
      </c>
      <c r="C3405">
        <v>2009</v>
      </c>
    </row>
    <row r="3406" spans="1:10" x14ac:dyDescent="0.45">
      <c r="A3406" t="s">
        <v>146</v>
      </c>
      <c r="B3406" t="s">
        <v>147</v>
      </c>
      <c r="C3406">
        <v>2009</v>
      </c>
      <c r="D3406">
        <v>72.460999999999999</v>
      </c>
      <c r="E3406">
        <v>237.25</v>
      </c>
      <c r="F3406">
        <v>70.37</v>
      </c>
      <c r="G3406">
        <v>21.03</v>
      </c>
      <c r="H3406">
        <v>44313916</v>
      </c>
      <c r="I3406">
        <v>473234341888</v>
      </c>
      <c r="J3406">
        <v>403.78199999999998</v>
      </c>
    </row>
    <row r="3407" spans="1:10" x14ac:dyDescent="0.45">
      <c r="A3407" t="s">
        <v>148</v>
      </c>
      <c r="B3407" t="s">
        <v>149</v>
      </c>
      <c r="C3407">
        <v>2009</v>
      </c>
      <c r="D3407">
        <v>0.13600000000000001</v>
      </c>
      <c r="E3407">
        <v>0.44</v>
      </c>
      <c r="F3407">
        <v>0.19</v>
      </c>
      <c r="G3407">
        <v>0.04</v>
      </c>
      <c r="H3407">
        <v>642498</v>
      </c>
      <c r="I3407">
        <v>1004144768</v>
      </c>
      <c r="J3407">
        <v>0.59299999999999997</v>
      </c>
    </row>
    <row r="3408" spans="1:10" x14ac:dyDescent="0.45">
      <c r="A3408" t="s">
        <v>150</v>
      </c>
      <c r="B3408" t="s">
        <v>151</v>
      </c>
      <c r="C3408">
        <v>2009</v>
      </c>
      <c r="D3408">
        <v>4.944</v>
      </c>
      <c r="E3408">
        <v>24.07</v>
      </c>
      <c r="F3408">
        <v>9.07</v>
      </c>
      <c r="G3408">
        <v>1.62</v>
      </c>
      <c r="H3408">
        <v>4257234</v>
      </c>
      <c r="I3408">
        <v>22298685440</v>
      </c>
      <c r="J3408">
        <v>14.525</v>
      </c>
    </row>
    <row r="3409" spans="1:10" x14ac:dyDescent="0.45">
      <c r="A3409" t="s">
        <v>152</v>
      </c>
      <c r="B3409" t="s">
        <v>153</v>
      </c>
      <c r="C3409">
        <v>2009</v>
      </c>
      <c r="D3409">
        <v>6.6000000000000003E-2</v>
      </c>
      <c r="E3409">
        <v>0.08</v>
      </c>
      <c r="F3409">
        <v>0.01</v>
      </c>
      <c r="G3409">
        <v>0</v>
      </c>
      <c r="H3409">
        <v>16658</v>
      </c>
      <c r="J3409">
        <v>0.30199999999999999</v>
      </c>
    </row>
    <row r="3410" spans="1:10" x14ac:dyDescent="0.45">
      <c r="A3410" t="s">
        <v>154</v>
      </c>
      <c r="B3410" t="s">
        <v>155</v>
      </c>
      <c r="C3410">
        <v>2009</v>
      </c>
      <c r="D3410">
        <v>7.7480000000000002</v>
      </c>
      <c r="E3410">
        <v>12.61</v>
      </c>
      <c r="F3410">
        <v>4.1100000000000003</v>
      </c>
      <c r="G3410">
        <v>1.5</v>
      </c>
      <c r="H3410">
        <v>4563131</v>
      </c>
      <c r="I3410">
        <v>51914768384</v>
      </c>
      <c r="J3410">
        <v>53.606999999999999</v>
      </c>
    </row>
    <row r="3411" spans="1:10" x14ac:dyDescent="0.45">
      <c r="A3411" t="s">
        <v>156</v>
      </c>
      <c r="B3411" t="s">
        <v>157</v>
      </c>
      <c r="C3411">
        <v>2009</v>
      </c>
      <c r="D3411">
        <v>5.66</v>
      </c>
      <c r="E3411">
        <v>45.56</v>
      </c>
      <c r="F3411">
        <v>9.51</v>
      </c>
      <c r="G3411">
        <v>2.91</v>
      </c>
      <c r="H3411">
        <v>20677762</v>
      </c>
      <c r="I3411">
        <v>55909339136</v>
      </c>
      <c r="J3411">
        <v>37.210999999999999</v>
      </c>
    </row>
    <row r="3412" spans="1:10" x14ac:dyDescent="0.45">
      <c r="A3412" t="s">
        <v>158</v>
      </c>
      <c r="B3412" t="s">
        <v>159</v>
      </c>
      <c r="C3412">
        <v>2009</v>
      </c>
      <c r="D3412">
        <v>21.805</v>
      </c>
      <c r="E3412">
        <v>25.88</v>
      </c>
      <c r="F3412">
        <v>3.82</v>
      </c>
      <c r="G3412">
        <v>2.2400000000000002</v>
      </c>
      <c r="H3412">
        <v>4382142</v>
      </c>
      <c r="I3412">
        <v>79251070976</v>
      </c>
      <c r="J3412">
        <v>106.489</v>
      </c>
    </row>
    <row r="3413" spans="1:10" x14ac:dyDescent="0.45">
      <c r="A3413" t="s">
        <v>160</v>
      </c>
      <c r="B3413" t="s">
        <v>161</v>
      </c>
      <c r="C3413">
        <v>2009</v>
      </c>
      <c r="D3413">
        <v>28.396000000000001</v>
      </c>
      <c r="E3413">
        <v>31.93</v>
      </c>
      <c r="F3413">
        <v>11.61</v>
      </c>
      <c r="G3413">
        <v>3.32</v>
      </c>
      <c r="H3413">
        <v>11283184</v>
      </c>
      <c r="I3413">
        <v>70355910656</v>
      </c>
      <c r="J3413">
        <v>117.373</v>
      </c>
    </row>
    <row r="3414" spans="1:10" x14ac:dyDescent="0.45">
      <c r="A3414" t="s">
        <v>162</v>
      </c>
      <c r="B3414" t="s">
        <v>163</v>
      </c>
      <c r="C3414">
        <v>2009</v>
      </c>
      <c r="D3414">
        <v>5.8869999999999996</v>
      </c>
      <c r="H3414">
        <v>157018</v>
      </c>
    </row>
    <row r="3415" spans="1:10" x14ac:dyDescent="0.45">
      <c r="A3415" t="s">
        <v>164</v>
      </c>
      <c r="B3415" t="s">
        <v>165</v>
      </c>
      <c r="C3415">
        <v>2009</v>
      </c>
      <c r="D3415">
        <v>8.4700000000000006</v>
      </c>
      <c r="E3415">
        <v>9.27</v>
      </c>
      <c r="F3415">
        <v>0.68</v>
      </c>
      <c r="G3415">
        <v>0.38</v>
      </c>
      <c r="H3415">
        <v>1110979</v>
      </c>
      <c r="I3415">
        <v>26331576320</v>
      </c>
      <c r="J3415">
        <v>35.003999999999998</v>
      </c>
    </row>
    <row r="3416" spans="1:10" x14ac:dyDescent="0.45">
      <c r="A3416" t="s">
        <v>166</v>
      </c>
      <c r="B3416" t="s">
        <v>167</v>
      </c>
      <c r="C3416">
        <v>2009</v>
      </c>
      <c r="D3416">
        <v>114.999</v>
      </c>
      <c r="E3416">
        <v>126.62</v>
      </c>
      <c r="F3416">
        <v>13.59</v>
      </c>
      <c r="G3416">
        <v>4.71</v>
      </c>
      <c r="H3416">
        <v>10421515</v>
      </c>
      <c r="I3416">
        <v>261474025472</v>
      </c>
      <c r="J3416">
        <v>492.81099999999998</v>
      </c>
    </row>
    <row r="3417" spans="1:10" x14ac:dyDescent="0.45">
      <c r="A3417" t="s">
        <v>168</v>
      </c>
      <c r="B3417" t="s">
        <v>169</v>
      </c>
      <c r="C3417">
        <v>2009</v>
      </c>
      <c r="D3417">
        <v>2.4470000000000001</v>
      </c>
      <c r="E3417">
        <v>446.76</v>
      </c>
      <c r="F3417">
        <v>45.05</v>
      </c>
      <c r="G3417">
        <v>30.9</v>
      </c>
      <c r="H3417">
        <v>64270236</v>
      </c>
      <c r="I3417">
        <v>41718894592</v>
      </c>
      <c r="J3417">
        <v>27.774999999999999</v>
      </c>
    </row>
    <row r="3418" spans="1:10" x14ac:dyDescent="0.45">
      <c r="A3418" t="s">
        <v>170</v>
      </c>
      <c r="B3418" t="s">
        <v>171</v>
      </c>
      <c r="C3418">
        <v>2009</v>
      </c>
      <c r="D3418">
        <v>48.850999999999999</v>
      </c>
      <c r="E3418">
        <v>64.680000000000007</v>
      </c>
      <c r="F3418">
        <v>9.3000000000000007</v>
      </c>
      <c r="G3418">
        <v>5.25</v>
      </c>
      <c r="H3418">
        <v>5526455</v>
      </c>
      <c r="I3418">
        <v>232468676608</v>
      </c>
      <c r="J3418">
        <v>214.577</v>
      </c>
    </row>
    <row r="3419" spans="1:10" x14ac:dyDescent="0.45">
      <c r="A3419" t="s">
        <v>172</v>
      </c>
      <c r="B3419" t="s">
        <v>173</v>
      </c>
      <c r="C3419">
        <v>2009</v>
      </c>
      <c r="D3419">
        <v>0.443</v>
      </c>
      <c r="E3419">
        <v>1.36</v>
      </c>
      <c r="F3419">
        <v>0.62</v>
      </c>
      <c r="G3419">
        <v>0.25</v>
      </c>
      <c r="H3419">
        <v>901106</v>
      </c>
      <c r="I3419">
        <v>1828090880</v>
      </c>
      <c r="J3419">
        <v>3.1819999999999999</v>
      </c>
    </row>
    <row r="3420" spans="1:10" x14ac:dyDescent="0.45">
      <c r="A3420" t="s">
        <v>174</v>
      </c>
      <c r="B3420" t="s">
        <v>175</v>
      </c>
      <c r="C3420">
        <v>2009</v>
      </c>
      <c r="D3420">
        <v>0.187</v>
      </c>
      <c r="E3420">
        <v>0.22</v>
      </c>
      <c r="F3420">
        <v>0.04</v>
      </c>
      <c r="G3420">
        <v>0.02</v>
      </c>
      <c r="H3420">
        <v>68805</v>
      </c>
      <c r="I3420">
        <v>621365632</v>
      </c>
      <c r="J3420">
        <v>0.745</v>
      </c>
    </row>
    <row r="3421" spans="1:10" x14ac:dyDescent="0.45">
      <c r="A3421" t="s">
        <v>176</v>
      </c>
      <c r="B3421" t="s">
        <v>177</v>
      </c>
      <c r="C3421">
        <v>2009</v>
      </c>
      <c r="D3421">
        <v>19.780999999999999</v>
      </c>
      <c r="E3421">
        <v>29.49</v>
      </c>
      <c r="F3421">
        <v>8.32</v>
      </c>
      <c r="G3421">
        <v>2.91</v>
      </c>
      <c r="H3421">
        <v>9648061</v>
      </c>
      <c r="I3421">
        <v>97411112960</v>
      </c>
      <c r="J3421">
        <v>83.736000000000004</v>
      </c>
    </row>
    <row r="3422" spans="1:10" x14ac:dyDescent="0.45">
      <c r="A3422" t="s">
        <v>465</v>
      </c>
      <c r="B3422" t="s">
        <v>553</v>
      </c>
      <c r="C3422">
        <v>2009</v>
      </c>
      <c r="D3422">
        <v>0.32200000000000001</v>
      </c>
      <c r="E3422">
        <v>7.2</v>
      </c>
      <c r="F3422">
        <v>6.27</v>
      </c>
      <c r="G3422">
        <v>0.23</v>
      </c>
      <c r="H3422">
        <v>1065543</v>
      </c>
      <c r="J3422">
        <v>0.98699999999999999</v>
      </c>
    </row>
    <row r="3423" spans="1:10" x14ac:dyDescent="0.45">
      <c r="A3423" t="s">
        <v>178</v>
      </c>
      <c r="B3423" t="s">
        <v>179</v>
      </c>
      <c r="C3423">
        <v>2009</v>
      </c>
      <c r="D3423">
        <v>33.598999999999997</v>
      </c>
      <c r="E3423">
        <v>96.84</v>
      </c>
      <c r="F3423">
        <v>28.23</v>
      </c>
      <c r="G3423">
        <v>5.21</v>
      </c>
      <c r="H3423">
        <v>14742768</v>
      </c>
      <c r="I3423">
        <v>132343726080</v>
      </c>
      <c r="J3423">
        <v>139.80500000000001</v>
      </c>
    </row>
    <row r="3424" spans="1:10" x14ac:dyDescent="0.45">
      <c r="A3424" t="s">
        <v>180</v>
      </c>
      <c r="B3424" t="s">
        <v>181</v>
      </c>
      <c r="C3424">
        <v>2009</v>
      </c>
      <c r="D3424">
        <v>206.47800000000001</v>
      </c>
      <c r="E3424">
        <v>286.8</v>
      </c>
      <c r="F3424">
        <v>62.98</v>
      </c>
      <c r="G3424">
        <v>23.72</v>
      </c>
      <c r="H3424">
        <v>85501064</v>
      </c>
      <c r="I3424">
        <v>828245147648</v>
      </c>
      <c r="J3424">
        <v>861.67100000000005</v>
      </c>
    </row>
    <row r="3425" spans="1:10" x14ac:dyDescent="0.45">
      <c r="A3425" t="s">
        <v>182</v>
      </c>
      <c r="B3425" t="s">
        <v>183</v>
      </c>
      <c r="C3425">
        <v>2009</v>
      </c>
      <c r="D3425">
        <v>6.3120000000000003</v>
      </c>
      <c r="E3425">
        <v>13.52</v>
      </c>
      <c r="F3425">
        <v>4.13</v>
      </c>
      <c r="G3425">
        <v>1.48</v>
      </c>
      <c r="H3425">
        <v>6091181</v>
      </c>
      <c r="I3425">
        <v>42668179456</v>
      </c>
      <c r="J3425">
        <v>35.896000000000001</v>
      </c>
    </row>
    <row r="3426" spans="1:10" x14ac:dyDescent="0.45">
      <c r="A3426" t="s">
        <v>184</v>
      </c>
      <c r="B3426" t="s">
        <v>185</v>
      </c>
      <c r="C3426">
        <v>2009</v>
      </c>
      <c r="D3426">
        <v>4.9020000000000001</v>
      </c>
      <c r="E3426">
        <v>16.52</v>
      </c>
      <c r="F3426">
        <v>6.49</v>
      </c>
      <c r="G3426">
        <v>0.03</v>
      </c>
      <c r="H3426">
        <v>1043698</v>
      </c>
      <c r="I3426">
        <v>29853093888</v>
      </c>
      <c r="J3426">
        <v>32.082000000000001</v>
      </c>
    </row>
    <row r="3427" spans="1:10" x14ac:dyDescent="0.45">
      <c r="A3427" t="s">
        <v>186</v>
      </c>
      <c r="B3427" t="s">
        <v>187</v>
      </c>
      <c r="C3427">
        <v>2009</v>
      </c>
      <c r="D3427">
        <v>0.497</v>
      </c>
      <c r="E3427">
        <v>5.94</v>
      </c>
      <c r="F3427">
        <v>3.39</v>
      </c>
      <c r="G3427">
        <v>1.59</v>
      </c>
      <c r="H3427">
        <v>3083900</v>
      </c>
      <c r="J3427">
        <v>2.0680000000000001</v>
      </c>
    </row>
    <row r="3428" spans="1:10" x14ac:dyDescent="0.45">
      <c r="A3428" t="s">
        <v>188</v>
      </c>
      <c r="B3428" t="s">
        <v>189</v>
      </c>
      <c r="C3428">
        <v>2009</v>
      </c>
      <c r="D3428">
        <v>14.417</v>
      </c>
      <c r="E3428">
        <v>18.43</v>
      </c>
      <c r="F3428">
        <v>1.26</v>
      </c>
      <c r="G3428">
        <v>1.68</v>
      </c>
      <c r="H3428">
        <v>1334557</v>
      </c>
      <c r="I3428">
        <v>26784890880</v>
      </c>
      <c r="J3428">
        <v>58.716999999999999</v>
      </c>
    </row>
    <row r="3429" spans="1:10" x14ac:dyDescent="0.45">
      <c r="A3429" t="s">
        <v>190</v>
      </c>
      <c r="B3429" t="s">
        <v>191</v>
      </c>
      <c r="C3429">
        <v>2009</v>
      </c>
      <c r="D3429">
        <v>1.0589999999999999</v>
      </c>
      <c r="E3429">
        <v>2.6</v>
      </c>
      <c r="F3429">
        <v>1.25</v>
      </c>
      <c r="G3429">
        <v>0.41</v>
      </c>
      <c r="H3429">
        <v>1094890</v>
      </c>
      <c r="I3429">
        <v>7131567104</v>
      </c>
      <c r="J3429">
        <v>6.0250000000000004</v>
      </c>
    </row>
    <row r="3430" spans="1:10" x14ac:dyDescent="0.45">
      <c r="A3430" t="s">
        <v>192</v>
      </c>
      <c r="B3430" t="s">
        <v>193</v>
      </c>
      <c r="C3430">
        <v>2009</v>
      </c>
      <c r="D3430">
        <v>6.4530000000000003</v>
      </c>
      <c r="E3430">
        <v>142.96</v>
      </c>
      <c r="F3430">
        <v>68.62</v>
      </c>
      <c r="G3430">
        <v>37.619999999999997</v>
      </c>
      <c r="H3430">
        <v>86755584</v>
      </c>
      <c r="I3430">
        <v>86391037952</v>
      </c>
      <c r="J3430">
        <v>37.707000000000001</v>
      </c>
    </row>
    <row r="3431" spans="1:10" x14ac:dyDescent="0.45">
      <c r="B3431" t="s">
        <v>194</v>
      </c>
      <c r="C3431">
        <v>2009</v>
      </c>
      <c r="D3431">
        <v>5892.8810000000003</v>
      </c>
      <c r="E3431">
        <v>6183.31</v>
      </c>
      <c r="F3431">
        <v>1107.4000000000001</v>
      </c>
      <c r="G3431">
        <v>381.82</v>
      </c>
      <c r="H3431">
        <v>736013515</v>
      </c>
      <c r="J3431">
        <v>30565.208999999999</v>
      </c>
    </row>
    <row r="3432" spans="1:10" x14ac:dyDescent="0.45">
      <c r="B3432" t="s">
        <v>554</v>
      </c>
      <c r="C3432">
        <v>2009</v>
      </c>
      <c r="D3432">
        <v>5892.8810000000003</v>
      </c>
    </row>
    <row r="3433" spans="1:10" x14ac:dyDescent="0.45">
      <c r="B3433" t="s">
        <v>195</v>
      </c>
      <c r="C3433">
        <v>2009</v>
      </c>
      <c r="D3433">
        <v>2562.3580000000002</v>
      </c>
    </row>
    <row r="3434" spans="1:10" x14ac:dyDescent="0.45">
      <c r="B3434" t="s">
        <v>196</v>
      </c>
      <c r="C3434">
        <v>2009</v>
      </c>
      <c r="D3434">
        <v>2068.25</v>
      </c>
    </row>
    <row r="3435" spans="1:10" x14ac:dyDescent="0.45">
      <c r="B3435" t="s">
        <v>555</v>
      </c>
      <c r="C3435">
        <v>2009</v>
      </c>
      <c r="D3435">
        <v>3330.5230000000001</v>
      </c>
      <c r="E3435">
        <v>3622.05</v>
      </c>
      <c r="F3435">
        <v>408.26</v>
      </c>
      <c r="G3435">
        <v>238.85</v>
      </c>
      <c r="H3435">
        <v>438847122</v>
      </c>
      <c r="J3435">
        <v>17586.405999999999</v>
      </c>
    </row>
    <row r="3436" spans="1:10" x14ac:dyDescent="0.45">
      <c r="B3436" t="s">
        <v>556</v>
      </c>
      <c r="C3436">
        <v>2009</v>
      </c>
      <c r="D3436">
        <v>3824.6309999999999</v>
      </c>
    </row>
    <row r="3437" spans="1:10" x14ac:dyDescent="0.45">
      <c r="A3437" t="s">
        <v>197</v>
      </c>
      <c r="B3437" t="s">
        <v>557</v>
      </c>
      <c r="C3437">
        <v>2009</v>
      </c>
      <c r="D3437">
        <v>0.57499999999999996</v>
      </c>
      <c r="H3437">
        <v>48454</v>
      </c>
      <c r="J3437">
        <v>3.077</v>
      </c>
    </row>
    <row r="3438" spans="1:10" x14ac:dyDescent="0.45">
      <c r="A3438" t="s">
        <v>199</v>
      </c>
      <c r="B3438" t="s">
        <v>200</v>
      </c>
      <c r="C3438">
        <v>2009</v>
      </c>
      <c r="D3438">
        <v>0.74199999999999999</v>
      </c>
      <c r="E3438">
        <v>-0.64</v>
      </c>
      <c r="F3438">
        <v>0.79</v>
      </c>
      <c r="G3438">
        <v>0.33</v>
      </c>
      <c r="H3438">
        <v>901390</v>
      </c>
      <c r="J3438">
        <v>6.133</v>
      </c>
    </row>
    <row r="3439" spans="1:10" x14ac:dyDescent="0.45">
      <c r="A3439" t="s">
        <v>201</v>
      </c>
      <c r="B3439" t="s">
        <v>202</v>
      </c>
      <c r="C3439">
        <v>2009</v>
      </c>
      <c r="D3439">
        <v>55.905999999999999</v>
      </c>
      <c r="E3439">
        <v>58.59</v>
      </c>
      <c r="F3439">
        <v>5.58</v>
      </c>
      <c r="G3439">
        <v>6.14</v>
      </c>
      <c r="H3439">
        <v>5338813</v>
      </c>
      <c r="I3439">
        <v>195736961024</v>
      </c>
      <c r="J3439">
        <v>341.28800000000001</v>
      </c>
    </row>
    <row r="3440" spans="1:10" x14ac:dyDescent="0.45">
      <c r="A3440" t="s">
        <v>203</v>
      </c>
      <c r="B3440" t="s">
        <v>204</v>
      </c>
      <c r="C3440">
        <v>2009</v>
      </c>
      <c r="D3440">
        <v>370.96600000000001</v>
      </c>
      <c r="E3440">
        <v>403.06</v>
      </c>
      <c r="F3440">
        <v>67.81</v>
      </c>
      <c r="G3440">
        <v>40.15</v>
      </c>
      <c r="H3440">
        <v>62093300</v>
      </c>
      <c r="I3440">
        <v>2294314958848</v>
      </c>
      <c r="J3440">
        <v>2909.973</v>
      </c>
    </row>
    <row r="3441" spans="1:10" x14ac:dyDescent="0.45">
      <c r="B3441" t="s">
        <v>579</v>
      </c>
      <c r="C3441">
        <v>2009</v>
      </c>
    </row>
    <row r="3442" spans="1:10" x14ac:dyDescent="0.45">
      <c r="A3442" t="s">
        <v>207</v>
      </c>
      <c r="B3442" t="s">
        <v>208</v>
      </c>
      <c r="C3442">
        <v>2009</v>
      </c>
      <c r="D3442">
        <v>0.83899999999999997</v>
      </c>
      <c r="H3442">
        <v>282292</v>
      </c>
      <c r="J3442">
        <v>4.9359999999999999</v>
      </c>
    </row>
    <row r="3443" spans="1:10" x14ac:dyDescent="0.45">
      <c r="B3443" t="s">
        <v>580</v>
      </c>
      <c r="C3443">
        <v>2009</v>
      </c>
    </row>
    <row r="3444" spans="1:10" x14ac:dyDescent="0.45">
      <c r="A3444" t="s">
        <v>210</v>
      </c>
      <c r="B3444" t="s">
        <v>211</v>
      </c>
      <c r="C3444">
        <v>2009</v>
      </c>
      <c r="D3444">
        <v>5.3040000000000003</v>
      </c>
      <c r="E3444">
        <v>17.7</v>
      </c>
      <c r="F3444">
        <v>8.5399999999999991</v>
      </c>
      <c r="G3444">
        <v>0.5</v>
      </c>
      <c r="H3444">
        <v>1653549</v>
      </c>
      <c r="I3444">
        <v>21001807872</v>
      </c>
      <c r="J3444">
        <v>13.53</v>
      </c>
    </row>
    <row r="3445" spans="1:10" x14ac:dyDescent="0.45">
      <c r="A3445" t="s">
        <v>212</v>
      </c>
      <c r="B3445" t="s">
        <v>213</v>
      </c>
      <c r="C3445">
        <v>2009</v>
      </c>
      <c r="D3445">
        <v>0.374</v>
      </c>
      <c r="E3445">
        <v>2.69</v>
      </c>
      <c r="F3445">
        <v>1.27</v>
      </c>
      <c r="G3445">
        <v>0.37</v>
      </c>
      <c r="H3445">
        <v>1878124</v>
      </c>
      <c r="I3445">
        <v>2899496192</v>
      </c>
      <c r="J3445">
        <v>1.8420000000000001</v>
      </c>
    </row>
    <row r="3446" spans="1:10" x14ac:dyDescent="0.45">
      <c r="A3446" t="s">
        <v>214</v>
      </c>
      <c r="B3446" t="s">
        <v>215</v>
      </c>
      <c r="C3446">
        <v>2009</v>
      </c>
      <c r="D3446">
        <v>6.1360000000000001</v>
      </c>
      <c r="E3446">
        <v>9.85</v>
      </c>
      <c r="F3446">
        <v>5.79</v>
      </c>
      <c r="G3446">
        <v>1.81</v>
      </c>
      <c r="H3446">
        <v>3855203</v>
      </c>
      <c r="I3446">
        <v>39112843264</v>
      </c>
      <c r="J3446">
        <v>52.634</v>
      </c>
    </row>
    <row r="3447" spans="1:10" x14ac:dyDescent="0.45">
      <c r="A3447" t="s">
        <v>216</v>
      </c>
      <c r="B3447" t="s">
        <v>217</v>
      </c>
      <c r="C3447">
        <v>2009</v>
      </c>
      <c r="D3447">
        <v>788.28599999999994</v>
      </c>
      <c r="E3447">
        <v>850.86</v>
      </c>
      <c r="F3447">
        <v>58.9</v>
      </c>
      <c r="G3447">
        <v>46.35</v>
      </c>
      <c r="H3447">
        <v>81260624</v>
      </c>
      <c r="I3447">
        <v>3189039955968</v>
      </c>
      <c r="J3447">
        <v>3692.18</v>
      </c>
    </row>
    <row r="3448" spans="1:10" x14ac:dyDescent="0.45">
      <c r="A3448" t="s">
        <v>218</v>
      </c>
      <c r="B3448" t="s">
        <v>219</v>
      </c>
      <c r="C3448">
        <v>2009</v>
      </c>
      <c r="D3448">
        <v>6.8680000000000003</v>
      </c>
      <c r="E3448">
        <v>67.31</v>
      </c>
      <c r="F3448">
        <v>7.58</v>
      </c>
      <c r="G3448">
        <v>4.1399999999999997</v>
      </c>
      <c r="H3448">
        <v>24950768</v>
      </c>
      <c r="I3448">
        <v>63844990976</v>
      </c>
      <c r="J3448">
        <v>53.155999999999999</v>
      </c>
    </row>
    <row r="3449" spans="1:10" x14ac:dyDescent="0.45">
      <c r="A3449" t="s">
        <v>220</v>
      </c>
      <c r="B3449" t="s">
        <v>221</v>
      </c>
      <c r="C3449">
        <v>2009</v>
      </c>
      <c r="D3449">
        <v>104.32</v>
      </c>
      <c r="E3449">
        <v>114.21</v>
      </c>
      <c r="F3449">
        <v>10.7</v>
      </c>
      <c r="G3449">
        <v>5.42</v>
      </c>
      <c r="H3449">
        <v>11055503</v>
      </c>
      <c r="I3449">
        <v>307180732416</v>
      </c>
      <c r="J3449">
        <v>396.39800000000002</v>
      </c>
    </row>
    <row r="3450" spans="1:10" x14ac:dyDescent="0.45">
      <c r="A3450" t="s">
        <v>222</v>
      </c>
      <c r="B3450" t="s">
        <v>223</v>
      </c>
      <c r="C3450">
        <v>2009</v>
      </c>
      <c r="D3450">
        <v>0.59199999999999997</v>
      </c>
      <c r="H3450">
        <v>56461</v>
      </c>
      <c r="J3450">
        <v>3.4550000000000001</v>
      </c>
    </row>
    <row r="3451" spans="1:10" x14ac:dyDescent="0.45">
      <c r="A3451" t="s">
        <v>224</v>
      </c>
      <c r="B3451" t="s">
        <v>225</v>
      </c>
      <c r="C3451">
        <v>2009</v>
      </c>
      <c r="D3451">
        <v>0.253</v>
      </c>
      <c r="E3451">
        <v>2.2200000000000002</v>
      </c>
      <c r="F3451">
        <v>1.94</v>
      </c>
      <c r="G3451">
        <v>0.01</v>
      </c>
      <c r="H3451">
        <v>113260</v>
      </c>
      <c r="J3451">
        <v>1.1299999999999999</v>
      </c>
    </row>
    <row r="3452" spans="1:10" x14ac:dyDescent="0.45">
      <c r="A3452" t="s">
        <v>227</v>
      </c>
      <c r="B3452" t="s">
        <v>228</v>
      </c>
      <c r="C3452">
        <v>2009</v>
      </c>
      <c r="D3452">
        <v>11.442</v>
      </c>
      <c r="E3452">
        <v>38.47</v>
      </c>
      <c r="F3452">
        <v>8.49</v>
      </c>
      <c r="G3452">
        <v>4.1900000000000004</v>
      </c>
      <c r="H3452">
        <v>14259415</v>
      </c>
      <c r="I3452">
        <v>93747200000</v>
      </c>
      <c r="J3452">
        <v>59.241</v>
      </c>
    </row>
    <row r="3453" spans="1:10" x14ac:dyDescent="0.45">
      <c r="A3453" t="s">
        <v>229</v>
      </c>
      <c r="B3453" t="s">
        <v>230</v>
      </c>
      <c r="C3453">
        <v>2009</v>
      </c>
      <c r="D3453">
        <v>2.11</v>
      </c>
      <c r="E3453">
        <v>27.88</v>
      </c>
      <c r="F3453">
        <v>9.8800000000000008</v>
      </c>
      <c r="G3453">
        <v>4.5999999999999996</v>
      </c>
      <c r="H3453">
        <v>10021319</v>
      </c>
      <c r="I3453">
        <v>11707655168</v>
      </c>
      <c r="J3453">
        <v>10.79</v>
      </c>
    </row>
    <row r="3454" spans="1:10" x14ac:dyDescent="0.45">
      <c r="A3454" t="s">
        <v>231</v>
      </c>
      <c r="B3454" t="s">
        <v>232</v>
      </c>
      <c r="C3454">
        <v>2009</v>
      </c>
      <c r="D3454">
        <v>0.23400000000000001</v>
      </c>
      <c r="E3454">
        <v>3.84</v>
      </c>
      <c r="F3454">
        <v>1.22</v>
      </c>
      <c r="G3454">
        <v>0.84</v>
      </c>
      <c r="H3454">
        <v>1527207</v>
      </c>
      <c r="I3454">
        <v>1913611648</v>
      </c>
      <c r="J3454">
        <v>1.3859999999999999</v>
      </c>
    </row>
    <row r="3455" spans="1:10" x14ac:dyDescent="0.45">
      <c r="A3455" t="s">
        <v>233</v>
      </c>
      <c r="B3455" t="s">
        <v>234</v>
      </c>
      <c r="C3455">
        <v>2009</v>
      </c>
      <c r="D3455">
        <v>1.909</v>
      </c>
      <c r="E3455">
        <v>11.24</v>
      </c>
      <c r="F3455">
        <v>1.24</v>
      </c>
      <c r="G3455">
        <v>0.46</v>
      </c>
      <c r="H3455">
        <v>751265</v>
      </c>
      <c r="J3455">
        <v>6.7460000000000004</v>
      </c>
    </row>
    <row r="3456" spans="1:10" x14ac:dyDescent="0.45">
      <c r="A3456" t="s">
        <v>235</v>
      </c>
      <c r="B3456" t="s">
        <v>236</v>
      </c>
      <c r="C3456">
        <v>2009</v>
      </c>
      <c r="D3456">
        <v>1.8879999999999999</v>
      </c>
      <c r="E3456">
        <v>8.4499999999999993</v>
      </c>
      <c r="F3456">
        <v>4.78</v>
      </c>
      <c r="G3456">
        <v>1.48</v>
      </c>
      <c r="H3456">
        <v>9730646</v>
      </c>
      <c r="I3456">
        <v>15482895360</v>
      </c>
      <c r="J3456">
        <v>9.7870000000000008</v>
      </c>
    </row>
    <row r="3457" spans="1:10" x14ac:dyDescent="0.45">
      <c r="B3457" t="s">
        <v>558</v>
      </c>
      <c r="C3457">
        <v>2009</v>
      </c>
      <c r="D3457">
        <v>13465.353999999999</v>
      </c>
      <c r="E3457">
        <v>14631.12</v>
      </c>
      <c r="F3457">
        <v>1683.54</v>
      </c>
      <c r="G3457">
        <v>707.64</v>
      </c>
      <c r="H3457">
        <v>1146851619</v>
      </c>
      <c r="J3457">
        <v>66690.702999999994</v>
      </c>
    </row>
    <row r="3458" spans="1:10" x14ac:dyDescent="0.45">
      <c r="A3458" t="s">
        <v>237</v>
      </c>
      <c r="B3458" t="s">
        <v>238</v>
      </c>
      <c r="C3458">
        <v>2009</v>
      </c>
      <c r="D3458">
        <v>8.0299999999999994</v>
      </c>
      <c r="E3458">
        <v>23.77</v>
      </c>
      <c r="F3458">
        <v>7.12</v>
      </c>
      <c r="G3458">
        <v>2.75</v>
      </c>
      <c r="H3458">
        <v>8277309</v>
      </c>
      <c r="I3458">
        <v>32923389952</v>
      </c>
      <c r="J3458">
        <v>35.911999999999999</v>
      </c>
    </row>
    <row r="3459" spans="1:10" x14ac:dyDescent="0.45">
      <c r="A3459" t="s">
        <v>239</v>
      </c>
      <c r="B3459" t="s">
        <v>240</v>
      </c>
      <c r="C3459">
        <v>2009</v>
      </c>
      <c r="D3459">
        <v>41.579000000000001</v>
      </c>
      <c r="H3459">
        <v>7094600</v>
      </c>
      <c r="I3459">
        <v>282158628864</v>
      </c>
      <c r="J3459">
        <v>308.858</v>
      </c>
    </row>
    <row r="3460" spans="1:10" x14ac:dyDescent="0.45">
      <c r="A3460" t="s">
        <v>241</v>
      </c>
      <c r="B3460" t="s">
        <v>242</v>
      </c>
      <c r="C3460">
        <v>2009</v>
      </c>
      <c r="D3460">
        <v>51.542000000000002</v>
      </c>
      <c r="E3460">
        <v>64.91</v>
      </c>
      <c r="F3460">
        <v>8.02</v>
      </c>
      <c r="G3460">
        <v>5.58</v>
      </c>
      <c r="H3460">
        <v>10008581</v>
      </c>
      <c r="I3460">
        <v>195011821568</v>
      </c>
      <c r="J3460">
        <v>272.68799999999999</v>
      </c>
    </row>
    <row r="3461" spans="1:10" x14ac:dyDescent="0.45">
      <c r="A3461" t="s">
        <v>243</v>
      </c>
      <c r="B3461" t="s">
        <v>244</v>
      </c>
      <c r="C3461">
        <v>2009</v>
      </c>
      <c r="D3461">
        <v>3.7309999999999999</v>
      </c>
      <c r="E3461">
        <v>4.03</v>
      </c>
      <c r="F3461">
        <v>0.6</v>
      </c>
      <c r="G3461">
        <v>0.35</v>
      </c>
      <c r="H3461">
        <v>318809</v>
      </c>
      <c r="I3461">
        <v>12002982912</v>
      </c>
      <c r="J3461">
        <v>56.354999999999997</v>
      </c>
    </row>
    <row r="3462" spans="1:10" x14ac:dyDescent="0.45">
      <c r="A3462" t="s">
        <v>245</v>
      </c>
      <c r="B3462" t="s">
        <v>246</v>
      </c>
      <c r="C3462">
        <v>2009</v>
      </c>
      <c r="D3462">
        <v>1612.2159999999999</v>
      </c>
      <c r="E3462">
        <v>2471.6999999999998</v>
      </c>
      <c r="F3462">
        <v>656.67</v>
      </c>
      <c r="G3462">
        <v>235.6</v>
      </c>
      <c r="H3462">
        <v>1223640192</v>
      </c>
      <c r="I3462">
        <v>4945730863104</v>
      </c>
      <c r="J3462">
        <v>5986.5119999999997</v>
      </c>
    </row>
    <row r="3463" spans="1:10" x14ac:dyDescent="0.45">
      <c r="A3463" t="s">
        <v>247</v>
      </c>
      <c r="B3463" t="s">
        <v>248</v>
      </c>
      <c r="C3463">
        <v>2009</v>
      </c>
      <c r="D3463">
        <v>398.94200000000001</v>
      </c>
      <c r="E3463">
        <v>1434.93</v>
      </c>
      <c r="F3463">
        <v>407.73</v>
      </c>
      <c r="G3463">
        <v>59.49</v>
      </c>
      <c r="H3463">
        <v>240981296</v>
      </c>
      <c r="I3463">
        <v>1886334484480</v>
      </c>
      <c r="J3463">
        <v>1605.616</v>
      </c>
    </row>
    <row r="3464" spans="1:10" x14ac:dyDescent="0.45">
      <c r="B3464" t="s">
        <v>559</v>
      </c>
      <c r="C3464">
        <v>2009</v>
      </c>
      <c r="D3464">
        <v>432.70400000000001</v>
      </c>
    </row>
    <row r="3465" spans="1:10" x14ac:dyDescent="0.45">
      <c r="B3465" t="s">
        <v>560</v>
      </c>
      <c r="C3465">
        <v>2009</v>
      </c>
      <c r="D3465">
        <v>582.28499999999997</v>
      </c>
    </row>
    <row r="3466" spans="1:10" x14ac:dyDescent="0.45">
      <c r="B3466" t="s">
        <v>249</v>
      </c>
      <c r="C3466">
        <v>2009</v>
      </c>
    </row>
    <row r="3467" spans="1:10" x14ac:dyDescent="0.45">
      <c r="A3467" t="s">
        <v>250</v>
      </c>
      <c r="B3467" t="s">
        <v>251</v>
      </c>
      <c r="C3467">
        <v>2009</v>
      </c>
      <c r="D3467">
        <v>536.60500000000002</v>
      </c>
      <c r="E3467">
        <v>709.29</v>
      </c>
      <c r="F3467">
        <v>168.86</v>
      </c>
      <c r="G3467">
        <v>37.68</v>
      </c>
      <c r="H3467">
        <v>74322688</v>
      </c>
      <c r="I3467">
        <v>1215221465088</v>
      </c>
      <c r="J3467">
        <v>2379.29</v>
      </c>
    </row>
    <row r="3468" spans="1:10" x14ac:dyDescent="0.45">
      <c r="A3468" t="s">
        <v>252</v>
      </c>
      <c r="B3468" t="s">
        <v>253</v>
      </c>
      <c r="C3468">
        <v>2009</v>
      </c>
      <c r="D3468">
        <v>104.815</v>
      </c>
      <c r="E3468">
        <v>151.47</v>
      </c>
      <c r="F3468">
        <v>50.87</v>
      </c>
      <c r="G3468">
        <v>4.71</v>
      </c>
      <c r="H3468">
        <v>30289044</v>
      </c>
      <c r="I3468">
        <v>279575789568</v>
      </c>
      <c r="J3468">
        <v>339.51299999999998</v>
      </c>
    </row>
    <row r="3469" spans="1:10" x14ac:dyDescent="0.45">
      <c r="A3469" t="s">
        <v>254</v>
      </c>
      <c r="B3469" t="s">
        <v>255</v>
      </c>
      <c r="C3469">
        <v>2009</v>
      </c>
      <c r="D3469">
        <v>42.179000000000002</v>
      </c>
      <c r="E3469">
        <v>73.989999999999995</v>
      </c>
      <c r="F3469">
        <v>14.91</v>
      </c>
      <c r="G3469">
        <v>9.64</v>
      </c>
      <c r="H3469">
        <v>4499797</v>
      </c>
      <c r="I3469">
        <v>214513696768</v>
      </c>
      <c r="J3469">
        <v>176.61199999999999</v>
      </c>
    </row>
    <row r="3470" spans="1:10" x14ac:dyDescent="0.45">
      <c r="A3470" t="s">
        <v>256</v>
      </c>
      <c r="B3470" t="s">
        <v>257</v>
      </c>
      <c r="C3470">
        <v>2009</v>
      </c>
      <c r="D3470">
        <v>63.860999999999997</v>
      </c>
      <c r="E3470">
        <v>83.76</v>
      </c>
      <c r="F3470">
        <v>7.86</v>
      </c>
      <c r="G3470">
        <v>2.19</v>
      </c>
      <c r="H3470">
        <v>7199704</v>
      </c>
      <c r="I3470">
        <v>200768798720</v>
      </c>
      <c r="J3470">
        <v>255.30799999999999</v>
      </c>
    </row>
    <row r="3471" spans="1:10" x14ac:dyDescent="0.45">
      <c r="A3471" t="s">
        <v>258</v>
      </c>
      <c r="B3471" t="s">
        <v>259</v>
      </c>
      <c r="C3471">
        <v>2009</v>
      </c>
      <c r="D3471">
        <v>424.95299999999997</v>
      </c>
      <c r="E3471">
        <v>439.28</v>
      </c>
      <c r="F3471">
        <v>48.29</v>
      </c>
      <c r="G3471">
        <v>17.43</v>
      </c>
      <c r="H3471">
        <v>59562844</v>
      </c>
      <c r="I3471">
        <v>2013344956416</v>
      </c>
      <c r="J3471">
        <v>1971.7049999999999</v>
      </c>
    </row>
    <row r="3472" spans="1:10" x14ac:dyDescent="0.45">
      <c r="A3472" t="s">
        <v>260</v>
      </c>
      <c r="B3472" t="s">
        <v>261</v>
      </c>
      <c r="C3472">
        <v>2009</v>
      </c>
      <c r="D3472">
        <v>7.9340000000000002</v>
      </c>
      <c r="E3472">
        <v>6.8</v>
      </c>
      <c r="F3472">
        <v>0.8</v>
      </c>
      <c r="G3472">
        <v>0.42</v>
      </c>
      <c r="H3472">
        <v>2722405</v>
      </c>
      <c r="I3472">
        <v>19223476224</v>
      </c>
      <c r="J3472">
        <v>35.698</v>
      </c>
    </row>
    <row r="3473" spans="1:10" x14ac:dyDescent="0.45">
      <c r="A3473" t="s">
        <v>262</v>
      </c>
      <c r="B3473" t="s">
        <v>263</v>
      </c>
      <c r="C3473">
        <v>2009</v>
      </c>
      <c r="D3473">
        <v>1163.057</v>
      </c>
      <c r="E3473">
        <v>1079.49</v>
      </c>
      <c r="F3473">
        <v>29.81</v>
      </c>
      <c r="G3473">
        <v>20.13</v>
      </c>
      <c r="H3473">
        <v>128117040</v>
      </c>
      <c r="I3473">
        <v>4287889670144</v>
      </c>
      <c r="J3473">
        <v>5541.6130000000003</v>
      </c>
    </row>
    <row r="3474" spans="1:10" x14ac:dyDescent="0.45">
      <c r="A3474" t="s">
        <v>264</v>
      </c>
      <c r="B3474" t="s">
        <v>265</v>
      </c>
      <c r="C3474">
        <v>2009</v>
      </c>
      <c r="D3474">
        <v>21.337</v>
      </c>
      <c r="E3474">
        <v>27.64</v>
      </c>
      <c r="F3474">
        <v>4.82</v>
      </c>
      <c r="G3474">
        <v>1.04</v>
      </c>
      <c r="H3474">
        <v>6780508</v>
      </c>
      <c r="I3474">
        <v>73471746048</v>
      </c>
      <c r="J3474">
        <v>85.744</v>
      </c>
    </row>
    <row r="3475" spans="1:10" x14ac:dyDescent="0.45">
      <c r="A3475" t="s">
        <v>266</v>
      </c>
      <c r="B3475" t="s">
        <v>267</v>
      </c>
      <c r="C3475">
        <v>2009</v>
      </c>
      <c r="D3475">
        <v>224.55</v>
      </c>
      <c r="E3475">
        <v>285.23</v>
      </c>
      <c r="F3475">
        <v>62.62</v>
      </c>
      <c r="G3475">
        <v>9.59</v>
      </c>
      <c r="H3475">
        <v>16402365</v>
      </c>
      <c r="I3475">
        <v>309091467264</v>
      </c>
      <c r="J3475">
        <v>572.66399999999999</v>
      </c>
    </row>
    <row r="3476" spans="1:10" x14ac:dyDescent="0.45">
      <c r="A3476" t="s">
        <v>268</v>
      </c>
      <c r="B3476" t="s">
        <v>269</v>
      </c>
      <c r="C3476">
        <v>2009</v>
      </c>
      <c r="D3476">
        <v>12.343</v>
      </c>
      <c r="E3476">
        <v>73.3</v>
      </c>
      <c r="F3476">
        <v>29.18</v>
      </c>
      <c r="G3476">
        <v>15.87</v>
      </c>
      <c r="H3476">
        <v>40364448</v>
      </c>
      <c r="I3476">
        <v>97797562368</v>
      </c>
      <c r="J3476">
        <v>62.045999999999999</v>
      </c>
    </row>
    <row r="3477" spans="1:10" x14ac:dyDescent="0.45">
      <c r="A3477" t="s">
        <v>270</v>
      </c>
      <c r="B3477" t="s">
        <v>271</v>
      </c>
      <c r="C3477">
        <v>2009</v>
      </c>
      <c r="D3477">
        <v>4.8000000000000001E-2</v>
      </c>
      <c r="E3477">
        <v>0.08</v>
      </c>
      <c r="F3477">
        <v>0.02</v>
      </c>
      <c r="G3477">
        <v>0</v>
      </c>
      <c r="H3477">
        <v>106011</v>
      </c>
      <c r="J3477">
        <v>0.26400000000000001</v>
      </c>
    </row>
    <row r="3478" spans="1:10" x14ac:dyDescent="0.45">
      <c r="B3478" t="s">
        <v>272</v>
      </c>
      <c r="C3478">
        <v>2009</v>
      </c>
      <c r="D3478">
        <v>8.109</v>
      </c>
      <c r="H3478">
        <v>1797465</v>
      </c>
      <c r="J3478">
        <v>27.5</v>
      </c>
    </row>
    <row r="3479" spans="1:10" x14ac:dyDescent="0.45">
      <c r="A3479" t="s">
        <v>273</v>
      </c>
      <c r="B3479" t="s">
        <v>274</v>
      </c>
      <c r="C3479">
        <v>2009</v>
      </c>
      <c r="D3479">
        <v>88.716999999999999</v>
      </c>
      <c r="E3479">
        <v>103.43</v>
      </c>
      <c r="F3479">
        <v>19.850000000000001</v>
      </c>
      <c r="G3479">
        <v>0.76</v>
      </c>
      <c r="H3479">
        <v>2795553</v>
      </c>
      <c r="I3479">
        <v>202080960512</v>
      </c>
      <c r="J3479">
        <v>349.38299999999998</v>
      </c>
    </row>
    <row r="3480" spans="1:10" x14ac:dyDescent="0.45">
      <c r="B3480" t="s">
        <v>581</v>
      </c>
      <c r="C3480">
        <v>2009</v>
      </c>
    </row>
    <row r="3481" spans="1:10" x14ac:dyDescent="0.45">
      <c r="A3481" t="s">
        <v>276</v>
      </c>
      <c r="B3481" t="s">
        <v>277</v>
      </c>
      <c r="C3481">
        <v>2009</v>
      </c>
      <c r="D3481">
        <v>6.7089999999999996</v>
      </c>
      <c r="E3481">
        <v>12.38</v>
      </c>
      <c r="F3481">
        <v>3.85</v>
      </c>
      <c r="G3481">
        <v>1.64</v>
      </c>
      <c r="H3481">
        <v>5414084</v>
      </c>
      <c r="I3481">
        <v>21348214784</v>
      </c>
      <c r="J3481">
        <v>62.067</v>
      </c>
    </row>
    <row r="3482" spans="1:10" x14ac:dyDescent="0.45">
      <c r="A3482" t="s">
        <v>278</v>
      </c>
      <c r="B3482" t="s">
        <v>279</v>
      </c>
      <c r="C3482">
        <v>2009</v>
      </c>
      <c r="D3482">
        <v>2.6669999999999998</v>
      </c>
      <c r="E3482">
        <v>25.2</v>
      </c>
      <c r="F3482">
        <v>7.35</v>
      </c>
      <c r="G3482">
        <v>3.1</v>
      </c>
      <c r="H3482">
        <v>6229933</v>
      </c>
      <c r="I3482">
        <v>24050841600</v>
      </c>
      <c r="J3482">
        <v>18.506</v>
      </c>
    </row>
    <row r="3483" spans="1:10" x14ac:dyDescent="0.45">
      <c r="A3483" t="s">
        <v>280</v>
      </c>
      <c r="B3483" t="s">
        <v>281</v>
      </c>
      <c r="C3483">
        <v>2009</v>
      </c>
      <c r="D3483">
        <v>7.4569999999999999</v>
      </c>
      <c r="E3483">
        <v>0.75</v>
      </c>
      <c r="F3483">
        <v>2.11</v>
      </c>
      <c r="G3483">
        <v>2.06</v>
      </c>
      <c r="H3483">
        <v>2126268</v>
      </c>
      <c r="I3483">
        <v>37661278208</v>
      </c>
      <c r="J3483">
        <v>43.820999999999998</v>
      </c>
    </row>
    <row r="3484" spans="1:10" x14ac:dyDescent="0.45">
      <c r="B3484" t="s">
        <v>582</v>
      </c>
      <c r="C3484">
        <v>2009</v>
      </c>
    </row>
    <row r="3485" spans="1:10" x14ac:dyDescent="0.45">
      <c r="A3485" t="s">
        <v>282</v>
      </c>
      <c r="B3485" t="s">
        <v>283</v>
      </c>
      <c r="C3485">
        <v>2009</v>
      </c>
      <c r="D3485">
        <v>20.957999999999998</v>
      </c>
      <c r="E3485">
        <v>26.15</v>
      </c>
      <c r="F3485">
        <v>2.72</v>
      </c>
      <c r="G3485">
        <v>0.67</v>
      </c>
      <c r="H3485">
        <v>4951138</v>
      </c>
      <c r="I3485">
        <v>75927797760</v>
      </c>
      <c r="J3485">
        <v>81.971999999999994</v>
      </c>
    </row>
    <row r="3486" spans="1:10" x14ac:dyDescent="0.45">
      <c r="B3486" t="s">
        <v>583</v>
      </c>
      <c r="C3486">
        <v>2009</v>
      </c>
    </row>
    <row r="3487" spans="1:10" x14ac:dyDescent="0.45">
      <c r="A3487" t="s">
        <v>285</v>
      </c>
      <c r="B3487" t="s">
        <v>286</v>
      </c>
      <c r="C3487">
        <v>2009</v>
      </c>
      <c r="D3487">
        <v>2.2170000000000001</v>
      </c>
      <c r="E3487">
        <v>3.88</v>
      </c>
      <c r="F3487">
        <v>1.1000000000000001</v>
      </c>
      <c r="G3487">
        <v>0.63</v>
      </c>
      <c r="H3487">
        <v>2009178</v>
      </c>
      <c r="I3487">
        <v>4214040576</v>
      </c>
      <c r="J3487">
        <v>4.1159999999999997</v>
      </c>
    </row>
    <row r="3488" spans="1:10" x14ac:dyDescent="0.45">
      <c r="A3488" t="s">
        <v>287</v>
      </c>
      <c r="B3488" t="s">
        <v>288</v>
      </c>
      <c r="C3488">
        <v>2009</v>
      </c>
      <c r="D3488">
        <v>0.47099999999999997</v>
      </c>
      <c r="E3488">
        <v>15.57</v>
      </c>
      <c r="F3488">
        <v>0.77</v>
      </c>
      <c r="G3488">
        <v>0.76</v>
      </c>
      <c r="H3488">
        <v>3905066</v>
      </c>
      <c r="I3488">
        <v>3108979968</v>
      </c>
      <c r="J3488">
        <v>2.1389999999999998</v>
      </c>
    </row>
    <row r="3489" spans="1:10" x14ac:dyDescent="0.45">
      <c r="A3489" t="s">
        <v>289</v>
      </c>
      <c r="B3489" t="s">
        <v>290</v>
      </c>
      <c r="C3489">
        <v>2009</v>
      </c>
      <c r="D3489">
        <v>53.396999999999998</v>
      </c>
      <c r="E3489">
        <v>119.68</v>
      </c>
      <c r="F3489">
        <v>59.96</v>
      </c>
      <c r="G3489">
        <v>1.78</v>
      </c>
      <c r="H3489">
        <v>6360194</v>
      </c>
      <c r="I3489">
        <v>165559664640</v>
      </c>
      <c r="J3489">
        <v>249.98699999999999</v>
      </c>
    </row>
    <row r="3490" spans="1:10" x14ac:dyDescent="0.45">
      <c r="A3490" t="s">
        <v>291</v>
      </c>
      <c r="B3490" t="s">
        <v>292</v>
      </c>
      <c r="C3490">
        <v>2009</v>
      </c>
      <c r="D3490">
        <v>0.20499999999999999</v>
      </c>
      <c r="E3490">
        <v>0.25</v>
      </c>
      <c r="F3490">
        <v>0</v>
      </c>
      <c r="G3490">
        <v>0</v>
      </c>
      <c r="H3490">
        <v>35699</v>
      </c>
    </row>
    <row r="3491" spans="1:10" x14ac:dyDescent="0.45">
      <c r="A3491" t="s">
        <v>293</v>
      </c>
      <c r="B3491" t="s">
        <v>294</v>
      </c>
      <c r="C3491">
        <v>2009</v>
      </c>
      <c r="D3491">
        <v>12.831</v>
      </c>
      <c r="E3491">
        <v>25.59</v>
      </c>
      <c r="F3491">
        <v>3.93</v>
      </c>
      <c r="G3491">
        <v>4.67</v>
      </c>
      <c r="H3491">
        <v>3180482</v>
      </c>
      <c r="I3491">
        <v>56833646592</v>
      </c>
      <c r="J3491">
        <v>90.034000000000006</v>
      </c>
    </row>
    <row r="3492" spans="1:10" x14ac:dyDescent="0.45">
      <c r="B3492" t="s">
        <v>561</v>
      </c>
      <c r="C3492">
        <v>2009</v>
      </c>
      <c r="D3492">
        <v>199.95</v>
      </c>
      <c r="E3492">
        <v>1651.75</v>
      </c>
      <c r="F3492">
        <v>523.29999999999995</v>
      </c>
      <c r="G3492">
        <v>275.68</v>
      </c>
      <c r="H3492">
        <v>506630550</v>
      </c>
      <c r="J3492">
        <v>975.779</v>
      </c>
    </row>
    <row r="3493" spans="1:10" x14ac:dyDescent="0.45">
      <c r="B3493" t="s">
        <v>562</v>
      </c>
      <c r="C3493">
        <v>2009</v>
      </c>
      <c r="D3493">
        <v>4028.84</v>
      </c>
      <c r="E3493">
        <v>8245.9500000000007</v>
      </c>
      <c r="F3493">
        <v>2370.9</v>
      </c>
      <c r="G3493">
        <v>786.9</v>
      </c>
      <c r="H3493">
        <v>2868312458</v>
      </c>
      <c r="J3493">
        <v>15158.115</v>
      </c>
    </row>
    <row r="3494" spans="1:10" x14ac:dyDescent="0.45">
      <c r="A3494" t="s">
        <v>295</v>
      </c>
      <c r="B3494" t="s">
        <v>296</v>
      </c>
      <c r="C3494">
        <v>2009</v>
      </c>
      <c r="D3494">
        <v>10.63</v>
      </c>
      <c r="E3494">
        <v>10.93</v>
      </c>
      <c r="F3494">
        <v>0.57999999999999996</v>
      </c>
      <c r="G3494">
        <v>0.37</v>
      </c>
      <c r="H3494">
        <v>497876</v>
      </c>
      <c r="I3494">
        <v>26325504000</v>
      </c>
      <c r="J3494">
        <v>47.593000000000004</v>
      </c>
    </row>
    <row r="3495" spans="1:10" x14ac:dyDescent="0.45">
      <c r="A3495" t="s">
        <v>563</v>
      </c>
      <c r="B3495" t="s">
        <v>297</v>
      </c>
      <c r="C3495">
        <v>2009</v>
      </c>
      <c r="D3495">
        <v>1.891</v>
      </c>
      <c r="H3495">
        <v>543026</v>
      </c>
      <c r="J3495">
        <v>9.9390000000000001</v>
      </c>
    </row>
    <row r="3496" spans="1:10" x14ac:dyDescent="0.45">
      <c r="A3496" t="s">
        <v>298</v>
      </c>
      <c r="B3496" t="s">
        <v>299</v>
      </c>
      <c r="C3496">
        <v>2009</v>
      </c>
      <c r="D3496">
        <v>1.706</v>
      </c>
      <c r="E3496">
        <v>49.04</v>
      </c>
      <c r="F3496">
        <v>17.82</v>
      </c>
      <c r="G3496">
        <v>8.2100000000000009</v>
      </c>
      <c r="H3496">
        <v>21117092</v>
      </c>
      <c r="I3496">
        <v>27740018688</v>
      </c>
      <c r="J3496">
        <v>9.6189999999999998</v>
      </c>
    </row>
    <row r="3497" spans="1:10" x14ac:dyDescent="0.45">
      <c r="A3497" t="s">
        <v>300</v>
      </c>
      <c r="B3497" t="s">
        <v>301</v>
      </c>
      <c r="C3497">
        <v>2009</v>
      </c>
      <c r="D3497">
        <v>1.0129999999999999</v>
      </c>
      <c r="E3497">
        <v>13.95</v>
      </c>
      <c r="F3497">
        <v>2.27</v>
      </c>
      <c r="G3497">
        <v>2.4300000000000002</v>
      </c>
      <c r="H3497">
        <v>14298937</v>
      </c>
      <c r="I3497">
        <v>15876241408</v>
      </c>
      <c r="J3497">
        <v>7.8630000000000004</v>
      </c>
    </row>
    <row r="3498" spans="1:10" x14ac:dyDescent="0.45">
      <c r="A3498" t="s">
        <v>302</v>
      </c>
      <c r="B3498" t="s">
        <v>303</v>
      </c>
      <c r="C3498">
        <v>2009</v>
      </c>
      <c r="D3498">
        <v>192.119</v>
      </c>
      <c r="E3498">
        <v>345.44</v>
      </c>
      <c r="F3498">
        <v>38.020000000000003</v>
      </c>
      <c r="G3498">
        <v>8.56</v>
      </c>
      <c r="H3498">
        <v>28217208</v>
      </c>
      <c r="I3498">
        <v>474711556096</v>
      </c>
      <c r="J3498">
        <v>903.04899999999998</v>
      </c>
    </row>
    <row r="3499" spans="1:10" x14ac:dyDescent="0.45">
      <c r="A3499" t="s">
        <v>304</v>
      </c>
      <c r="B3499" t="s">
        <v>305</v>
      </c>
      <c r="C3499">
        <v>2009</v>
      </c>
      <c r="D3499">
        <v>0.88300000000000001</v>
      </c>
      <c r="E3499">
        <v>1.07</v>
      </c>
      <c r="F3499">
        <v>0.09</v>
      </c>
      <c r="G3499">
        <v>0.01</v>
      </c>
      <c r="H3499">
        <v>349040</v>
      </c>
      <c r="J3499">
        <v>4.4800000000000004</v>
      </c>
    </row>
    <row r="3500" spans="1:10" x14ac:dyDescent="0.45">
      <c r="A3500" t="s">
        <v>306</v>
      </c>
      <c r="B3500" t="s">
        <v>307</v>
      </c>
      <c r="C3500">
        <v>2009</v>
      </c>
      <c r="D3500">
        <v>1.887</v>
      </c>
      <c r="E3500">
        <v>27.38</v>
      </c>
      <c r="F3500">
        <v>15.26</v>
      </c>
      <c r="G3500">
        <v>9.83</v>
      </c>
      <c r="H3500">
        <v>15032645</v>
      </c>
      <c r="I3500">
        <v>19186286592</v>
      </c>
      <c r="J3500">
        <v>10.396000000000001</v>
      </c>
    </row>
    <row r="3501" spans="1:10" x14ac:dyDescent="0.45">
      <c r="A3501" t="s">
        <v>308</v>
      </c>
      <c r="B3501" t="s">
        <v>309</v>
      </c>
      <c r="C3501">
        <v>2009</v>
      </c>
      <c r="D3501">
        <v>2.5259999999999998</v>
      </c>
      <c r="E3501">
        <v>2.9</v>
      </c>
      <c r="F3501">
        <v>0.2</v>
      </c>
      <c r="G3501">
        <v>0.06</v>
      </c>
      <c r="H3501">
        <v>415509</v>
      </c>
      <c r="I3501">
        <v>9508432896</v>
      </c>
      <c r="J3501">
        <v>25.45</v>
      </c>
    </row>
    <row r="3502" spans="1:10" x14ac:dyDescent="0.45">
      <c r="A3502" t="s">
        <v>310</v>
      </c>
      <c r="B3502" t="s">
        <v>311</v>
      </c>
      <c r="C3502">
        <v>2009</v>
      </c>
      <c r="D3502">
        <v>0.13200000000000001</v>
      </c>
      <c r="E3502">
        <v>0.17</v>
      </c>
      <c r="F3502">
        <v>0.03</v>
      </c>
      <c r="G3502">
        <v>0</v>
      </c>
      <c r="H3502">
        <v>53616</v>
      </c>
    </row>
    <row r="3503" spans="1:10" x14ac:dyDescent="0.45">
      <c r="A3503" t="s">
        <v>313</v>
      </c>
      <c r="B3503" t="s">
        <v>314</v>
      </c>
      <c r="C3503">
        <v>2009</v>
      </c>
      <c r="D3503">
        <v>2.012</v>
      </c>
      <c r="E3503">
        <v>10.72</v>
      </c>
      <c r="F3503">
        <v>5.62</v>
      </c>
      <c r="G3503">
        <v>2.69</v>
      </c>
      <c r="H3503">
        <v>3322625</v>
      </c>
      <c r="I3503">
        <v>8935093248</v>
      </c>
      <c r="J3503">
        <v>8.9309999999999992</v>
      </c>
    </row>
    <row r="3504" spans="1:10" x14ac:dyDescent="0.45">
      <c r="A3504" t="s">
        <v>315</v>
      </c>
      <c r="B3504" t="s">
        <v>316</v>
      </c>
      <c r="C3504">
        <v>2009</v>
      </c>
      <c r="D3504">
        <v>3.7080000000000002</v>
      </c>
      <c r="E3504">
        <v>5.6</v>
      </c>
      <c r="F3504">
        <v>1.67</v>
      </c>
      <c r="G3504">
        <v>0.25</v>
      </c>
      <c r="H3504">
        <v>1279868</v>
      </c>
      <c r="I3504">
        <v>20585805824</v>
      </c>
      <c r="J3504">
        <v>19.555</v>
      </c>
    </row>
    <row r="3505" spans="1:10" x14ac:dyDescent="0.45">
      <c r="A3505" t="s">
        <v>318</v>
      </c>
      <c r="B3505" t="s">
        <v>319</v>
      </c>
      <c r="C3505">
        <v>2009</v>
      </c>
      <c r="D3505">
        <v>460.41699999999997</v>
      </c>
      <c r="E3505">
        <v>567.53</v>
      </c>
      <c r="F3505">
        <v>131.83000000000001</v>
      </c>
      <c r="G3505">
        <v>39.909999999999997</v>
      </c>
      <c r="H3505">
        <v>111049424</v>
      </c>
      <c r="I3505">
        <v>1543872708608</v>
      </c>
      <c r="J3505">
        <v>2117.2280000000001</v>
      </c>
    </row>
    <row r="3506" spans="1:10" x14ac:dyDescent="0.45">
      <c r="A3506" t="s">
        <v>564</v>
      </c>
      <c r="B3506" t="s">
        <v>320</v>
      </c>
      <c r="C3506">
        <v>2009</v>
      </c>
      <c r="D3506">
        <v>0.14699999999999999</v>
      </c>
      <c r="E3506">
        <v>0.19</v>
      </c>
      <c r="F3506">
        <v>0.04</v>
      </c>
      <c r="G3506">
        <v>0.02</v>
      </c>
      <c r="H3506">
        <v>107882</v>
      </c>
      <c r="J3506">
        <v>0.68</v>
      </c>
    </row>
    <row r="3507" spans="1:10" x14ac:dyDescent="0.45">
      <c r="B3507" t="s">
        <v>565</v>
      </c>
      <c r="C3507">
        <v>2009</v>
      </c>
      <c r="D3507">
        <v>2023.191</v>
      </c>
    </row>
    <row r="3508" spans="1:10" x14ac:dyDescent="0.45">
      <c r="A3508" t="s">
        <v>321</v>
      </c>
      <c r="B3508" t="s">
        <v>322</v>
      </c>
      <c r="C3508">
        <v>2009</v>
      </c>
      <c r="D3508">
        <v>4.54</v>
      </c>
      <c r="E3508">
        <v>10.82</v>
      </c>
      <c r="F3508">
        <v>3.24</v>
      </c>
      <c r="G3508">
        <v>0.74</v>
      </c>
      <c r="H3508">
        <v>3749496</v>
      </c>
      <c r="I3508">
        <v>16449232896</v>
      </c>
      <c r="J3508">
        <v>34.536999999999999</v>
      </c>
    </row>
    <row r="3509" spans="1:10" x14ac:dyDescent="0.45">
      <c r="A3509" t="s">
        <v>567</v>
      </c>
      <c r="B3509" t="s">
        <v>566</v>
      </c>
      <c r="C3509">
        <v>2009</v>
      </c>
      <c r="H3509">
        <v>32428</v>
      </c>
    </row>
    <row r="3510" spans="1:10" x14ac:dyDescent="0.45">
      <c r="A3510" t="s">
        <v>323</v>
      </c>
      <c r="B3510" t="s">
        <v>324</v>
      </c>
      <c r="C3510">
        <v>2009</v>
      </c>
      <c r="D3510">
        <v>13.026</v>
      </c>
      <c r="E3510">
        <v>59.07</v>
      </c>
      <c r="F3510">
        <v>11.02</v>
      </c>
      <c r="G3510">
        <v>10.74</v>
      </c>
      <c r="H3510">
        <v>2666718</v>
      </c>
      <c r="I3510">
        <v>19534581760</v>
      </c>
      <c r="J3510">
        <v>50.457000000000001</v>
      </c>
    </row>
    <row r="3511" spans="1:10" x14ac:dyDescent="0.45">
      <c r="A3511" t="s">
        <v>325</v>
      </c>
      <c r="B3511" t="s">
        <v>326</v>
      </c>
      <c r="C3511">
        <v>2009</v>
      </c>
      <c r="D3511">
        <v>1.6819999999999999</v>
      </c>
      <c r="E3511">
        <v>-0.71</v>
      </c>
      <c r="F3511">
        <v>0.82</v>
      </c>
      <c r="G3511">
        <v>0.16</v>
      </c>
      <c r="H3511">
        <v>631187</v>
      </c>
      <c r="I3511">
        <v>8371377664</v>
      </c>
      <c r="J3511">
        <v>13.46</v>
      </c>
    </row>
    <row r="3512" spans="1:10" x14ac:dyDescent="0.45">
      <c r="A3512" t="s">
        <v>327</v>
      </c>
      <c r="B3512" t="s">
        <v>328</v>
      </c>
      <c r="C3512">
        <v>2009</v>
      </c>
      <c r="D3512">
        <v>4.3999999999999997E-2</v>
      </c>
      <c r="H3512">
        <v>4896</v>
      </c>
      <c r="J3512">
        <v>0.20200000000000001</v>
      </c>
    </row>
    <row r="3513" spans="1:10" x14ac:dyDescent="0.45">
      <c r="A3513" t="s">
        <v>329</v>
      </c>
      <c r="B3513" t="s">
        <v>330</v>
      </c>
      <c r="C3513">
        <v>2009</v>
      </c>
      <c r="D3513">
        <v>50.86</v>
      </c>
      <c r="E3513">
        <v>62.81</v>
      </c>
      <c r="F3513">
        <v>10.35</v>
      </c>
      <c r="G3513">
        <v>7.91</v>
      </c>
      <c r="H3513">
        <v>32042880</v>
      </c>
      <c r="I3513">
        <v>215877484544</v>
      </c>
      <c r="J3513">
        <v>175.79</v>
      </c>
    </row>
    <row r="3514" spans="1:10" x14ac:dyDescent="0.45">
      <c r="A3514" t="s">
        <v>331</v>
      </c>
      <c r="B3514" t="s">
        <v>332</v>
      </c>
      <c r="C3514">
        <v>2009</v>
      </c>
      <c r="D3514">
        <v>2.4390000000000001</v>
      </c>
      <c r="E3514">
        <v>96.17</v>
      </c>
      <c r="F3514">
        <v>23.66</v>
      </c>
      <c r="G3514">
        <v>20.52</v>
      </c>
      <c r="H3514">
        <v>22436660</v>
      </c>
      <c r="I3514">
        <v>20249942016</v>
      </c>
      <c r="J3514">
        <v>54.579000000000001</v>
      </c>
    </row>
    <row r="3515" spans="1:10" x14ac:dyDescent="0.45">
      <c r="A3515" t="s">
        <v>333</v>
      </c>
      <c r="B3515" t="s">
        <v>334</v>
      </c>
      <c r="C3515">
        <v>2009</v>
      </c>
      <c r="D3515">
        <v>10.207000000000001</v>
      </c>
      <c r="E3515">
        <v>225.77</v>
      </c>
      <c r="F3515">
        <v>73.099999999999994</v>
      </c>
      <c r="G3515">
        <v>24.08</v>
      </c>
      <c r="H3515">
        <v>49015836</v>
      </c>
      <c r="I3515">
        <v>183291527168</v>
      </c>
      <c r="J3515">
        <v>67.539000000000001</v>
      </c>
    </row>
    <row r="3516" spans="1:10" x14ac:dyDescent="0.45">
      <c r="A3516" t="s">
        <v>335</v>
      </c>
      <c r="B3516" t="s">
        <v>336</v>
      </c>
      <c r="C3516">
        <v>2009</v>
      </c>
      <c r="D3516">
        <v>2.7629999999999999</v>
      </c>
      <c r="E3516">
        <v>23.8</v>
      </c>
      <c r="F3516">
        <v>5.66</v>
      </c>
      <c r="G3516">
        <v>4.47</v>
      </c>
      <c r="H3516">
        <v>2067928</v>
      </c>
      <c r="I3516">
        <v>16383498240</v>
      </c>
      <c r="J3516">
        <v>18.015999999999998</v>
      </c>
    </row>
    <row r="3517" spans="1:10" x14ac:dyDescent="0.45">
      <c r="A3517" t="s">
        <v>337</v>
      </c>
      <c r="B3517" t="s">
        <v>338</v>
      </c>
      <c r="C3517">
        <v>2009</v>
      </c>
      <c r="D3517">
        <v>0.04</v>
      </c>
      <c r="E3517">
        <v>0.05</v>
      </c>
      <c r="F3517">
        <v>0</v>
      </c>
      <c r="G3517">
        <v>0</v>
      </c>
      <c r="H3517">
        <v>10255</v>
      </c>
      <c r="J3517">
        <v>0.22500000000000001</v>
      </c>
    </row>
    <row r="3518" spans="1:10" x14ac:dyDescent="0.45">
      <c r="A3518" t="s">
        <v>339</v>
      </c>
      <c r="B3518" t="s">
        <v>340</v>
      </c>
      <c r="C3518">
        <v>2009</v>
      </c>
      <c r="D3518">
        <v>4.1289999999999996</v>
      </c>
      <c r="E3518">
        <v>26.83</v>
      </c>
      <c r="F3518">
        <v>21.89</v>
      </c>
      <c r="G3518">
        <v>5.75</v>
      </c>
      <c r="H3518">
        <v>27026952</v>
      </c>
      <c r="I3518">
        <v>54837735424</v>
      </c>
      <c r="J3518">
        <v>22.126000000000001</v>
      </c>
    </row>
    <row r="3519" spans="1:10" x14ac:dyDescent="0.45">
      <c r="A3519" t="s">
        <v>341</v>
      </c>
      <c r="B3519" t="s">
        <v>342</v>
      </c>
      <c r="C3519">
        <v>2009</v>
      </c>
      <c r="D3519">
        <v>170.33600000000001</v>
      </c>
      <c r="E3519">
        <v>196.57</v>
      </c>
      <c r="F3519">
        <v>18.04</v>
      </c>
      <c r="G3519">
        <v>8.9600000000000009</v>
      </c>
      <c r="H3519">
        <v>16536200</v>
      </c>
      <c r="I3519">
        <v>713757491200</v>
      </c>
      <c r="J3519">
        <v>1079.2909999999999</v>
      </c>
    </row>
    <row r="3520" spans="1:10" x14ac:dyDescent="0.45">
      <c r="A3520" t="s">
        <v>343</v>
      </c>
      <c r="B3520" t="s">
        <v>344</v>
      </c>
      <c r="C3520">
        <v>2009</v>
      </c>
      <c r="D3520">
        <v>3.036</v>
      </c>
      <c r="H3520">
        <v>256988</v>
      </c>
      <c r="J3520">
        <v>12.737</v>
      </c>
    </row>
    <row r="3521" spans="1:10" x14ac:dyDescent="0.45">
      <c r="A3521" t="s">
        <v>345</v>
      </c>
      <c r="B3521" t="s">
        <v>346</v>
      </c>
      <c r="C3521">
        <v>2009</v>
      </c>
      <c r="D3521">
        <v>34.619999999999997</v>
      </c>
      <c r="E3521">
        <v>58.98</v>
      </c>
      <c r="F3521">
        <v>33.61</v>
      </c>
      <c r="G3521">
        <v>14.57</v>
      </c>
      <c r="H3521">
        <v>4302884</v>
      </c>
      <c r="I3521">
        <v>132821327872</v>
      </c>
      <c r="J3521">
        <v>229.505</v>
      </c>
    </row>
    <row r="3522" spans="1:10" x14ac:dyDescent="0.45">
      <c r="A3522" t="s">
        <v>347</v>
      </c>
      <c r="B3522" t="s">
        <v>348</v>
      </c>
      <c r="C3522">
        <v>2009</v>
      </c>
      <c r="D3522">
        <v>4.4450000000000003</v>
      </c>
      <c r="E3522">
        <v>37.89</v>
      </c>
      <c r="F3522">
        <v>7.07</v>
      </c>
      <c r="G3522">
        <v>2.58</v>
      </c>
      <c r="H3522">
        <v>5770649</v>
      </c>
      <c r="I3522">
        <v>20900358144</v>
      </c>
      <c r="J3522">
        <v>20.957999999999998</v>
      </c>
    </row>
    <row r="3523" spans="1:10" x14ac:dyDescent="0.45">
      <c r="A3523" t="s">
        <v>349</v>
      </c>
      <c r="B3523" t="s">
        <v>350</v>
      </c>
      <c r="C3523">
        <v>2009</v>
      </c>
      <c r="D3523">
        <v>0.95199999999999996</v>
      </c>
      <c r="E3523">
        <v>29.22</v>
      </c>
      <c r="F3523">
        <v>18.25</v>
      </c>
      <c r="G3523">
        <v>8.44</v>
      </c>
      <c r="H3523">
        <v>16037917</v>
      </c>
      <c r="I3523">
        <v>11699248128</v>
      </c>
      <c r="J3523">
        <v>5.5650000000000004</v>
      </c>
    </row>
    <row r="3524" spans="1:10" x14ac:dyDescent="0.45">
      <c r="A3524" t="s">
        <v>351</v>
      </c>
      <c r="B3524" t="s">
        <v>352</v>
      </c>
      <c r="C3524">
        <v>2009</v>
      </c>
      <c r="D3524">
        <v>77.228999999999999</v>
      </c>
      <c r="E3524">
        <v>290.27</v>
      </c>
      <c r="F3524">
        <v>132.06</v>
      </c>
      <c r="G3524">
        <v>29.94</v>
      </c>
      <c r="H3524">
        <v>156595744</v>
      </c>
      <c r="I3524">
        <v>709980389376</v>
      </c>
      <c r="J3524">
        <v>195.81100000000001</v>
      </c>
    </row>
    <row r="3525" spans="1:10" x14ac:dyDescent="0.45">
      <c r="A3525" t="s">
        <v>353</v>
      </c>
      <c r="B3525" t="s">
        <v>354</v>
      </c>
      <c r="C3525">
        <v>2009</v>
      </c>
      <c r="D3525">
        <v>4.0000000000000001E-3</v>
      </c>
      <c r="E3525">
        <v>0.01</v>
      </c>
      <c r="F3525">
        <v>0</v>
      </c>
      <c r="G3525">
        <v>0</v>
      </c>
      <c r="H3525">
        <v>1841</v>
      </c>
      <c r="J3525">
        <v>2.5999999999999999E-2</v>
      </c>
    </row>
    <row r="3526" spans="1:10" x14ac:dyDescent="0.45">
      <c r="B3526" t="s">
        <v>568</v>
      </c>
      <c r="C3526">
        <v>2009</v>
      </c>
      <c r="D3526">
        <v>17676.146000000001</v>
      </c>
    </row>
    <row r="3527" spans="1:10" x14ac:dyDescent="0.45">
      <c r="B3527" t="s">
        <v>355</v>
      </c>
      <c r="C3527">
        <v>2009</v>
      </c>
      <c r="D3527">
        <v>6651.7730000000001</v>
      </c>
      <c r="E3527">
        <v>7604.3</v>
      </c>
      <c r="F3527">
        <v>928.36</v>
      </c>
      <c r="G3527">
        <v>351.82</v>
      </c>
      <c r="H3527">
        <v>537567761</v>
      </c>
      <c r="J3527">
        <v>31598.682000000001</v>
      </c>
    </row>
    <row r="3528" spans="1:10" x14ac:dyDescent="0.45">
      <c r="B3528" t="s">
        <v>569</v>
      </c>
      <c r="C3528">
        <v>2009</v>
      </c>
      <c r="D3528">
        <v>6485.9409999999998</v>
      </c>
    </row>
    <row r="3529" spans="1:10" x14ac:dyDescent="0.45">
      <c r="B3529" t="s">
        <v>356</v>
      </c>
      <c r="C3529">
        <v>2009</v>
      </c>
      <c r="D3529">
        <v>1171.048</v>
      </c>
    </row>
    <row r="3530" spans="1:10" x14ac:dyDescent="0.45">
      <c r="A3530" t="s">
        <v>357</v>
      </c>
      <c r="B3530" t="s">
        <v>358</v>
      </c>
      <c r="C3530">
        <v>2009</v>
      </c>
      <c r="D3530">
        <v>53.462000000000003</v>
      </c>
      <c r="E3530">
        <v>78.19</v>
      </c>
      <c r="F3530">
        <v>16.28</v>
      </c>
      <c r="G3530">
        <v>3.16</v>
      </c>
      <c r="H3530">
        <v>24581508</v>
      </c>
      <c r="I3530">
        <v>42791211008</v>
      </c>
      <c r="J3530">
        <v>220.613</v>
      </c>
    </row>
    <row r="3531" spans="1:10" x14ac:dyDescent="0.45">
      <c r="A3531" t="s">
        <v>359</v>
      </c>
      <c r="B3531" t="s">
        <v>360</v>
      </c>
      <c r="C3531">
        <v>2009</v>
      </c>
      <c r="D3531">
        <v>8.2370000000000001</v>
      </c>
      <c r="E3531">
        <v>11.37</v>
      </c>
      <c r="F3531">
        <v>2.2400000000000002</v>
      </c>
      <c r="G3531">
        <v>0.55000000000000004</v>
      </c>
      <c r="H3531">
        <v>2089793</v>
      </c>
      <c r="I3531">
        <v>22109681664</v>
      </c>
      <c r="J3531">
        <v>31.45</v>
      </c>
    </row>
    <row r="3532" spans="1:10" x14ac:dyDescent="0.45">
      <c r="A3532" t="s">
        <v>361</v>
      </c>
      <c r="B3532" t="s">
        <v>362</v>
      </c>
      <c r="C3532">
        <v>2009</v>
      </c>
      <c r="D3532">
        <v>43.081000000000003</v>
      </c>
      <c r="E3532">
        <v>28.73</v>
      </c>
      <c r="F3532">
        <v>4.99</v>
      </c>
      <c r="G3532">
        <v>3.58</v>
      </c>
      <c r="H3532">
        <v>4829195</v>
      </c>
      <c r="I3532">
        <v>370050662400</v>
      </c>
      <c r="J3532">
        <v>521.25400000000002</v>
      </c>
    </row>
    <row r="3533" spans="1:10" x14ac:dyDescent="0.45">
      <c r="B3533" t="s">
        <v>570</v>
      </c>
      <c r="C3533">
        <v>2009</v>
      </c>
      <c r="D3533">
        <v>12802.130999999999</v>
      </c>
    </row>
    <row r="3534" spans="1:10" x14ac:dyDescent="0.45">
      <c r="B3534" t="s">
        <v>584</v>
      </c>
      <c r="C3534">
        <v>2009</v>
      </c>
    </row>
    <row r="3535" spans="1:10" x14ac:dyDescent="0.45">
      <c r="B3535" t="s">
        <v>363</v>
      </c>
      <c r="C3535">
        <v>2009</v>
      </c>
      <c r="D3535">
        <v>453.39299999999997</v>
      </c>
      <c r="E3535">
        <v>739.24</v>
      </c>
      <c r="F3535">
        <v>180.69</v>
      </c>
      <c r="G3535">
        <v>83.75</v>
      </c>
      <c r="H3535">
        <v>36448615</v>
      </c>
      <c r="J3535">
        <v>1739.049</v>
      </c>
    </row>
    <row r="3536" spans="1:10" x14ac:dyDescent="0.45">
      <c r="B3536" t="s">
        <v>571</v>
      </c>
      <c r="C3536">
        <v>2009</v>
      </c>
      <c r="D3536">
        <v>448.12799999999999</v>
      </c>
    </row>
    <row r="3537" spans="1:10" x14ac:dyDescent="0.45">
      <c r="A3537" t="s">
        <v>364</v>
      </c>
      <c r="B3537" t="s">
        <v>365</v>
      </c>
      <c r="C3537">
        <v>2009</v>
      </c>
      <c r="D3537">
        <v>44.252000000000002</v>
      </c>
      <c r="E3537">
        <v>59.69</v>
      </c>
      <c r="F3537">
        <v>14.41</v>
      </c>
      <c r="G3537">
        <v>0.73</v>
      </c>
      <c r="H3537">
        <v>2697543</v>
      </c>
      <c r="I3537">
        <v>124503998464</v>
      </c>
      <c r="J3537">
        <v>199.19800000000001</v>
      </c>
    </row>
    <row r="3538" spans="1:10" x14ac:dyDescent="0.45">
      <c r="A3538" t="s">
        <v>366</v>
      </c>
      <c r="B3538" t="s">
        <v>367</v>
      </c>
      <c r="C3538">
        <v>2009</v>
      </c>
      <c r="D3538">
        <v>155.41900000000001</v>
      </c>
      <c r="E3538">
        <v>336.63</v>
      </c>
      <c r="F3538">
        <v>127.33</v>
      </c>
      <c r="G3538">
        <v>54.37</v>
      </c>
      <c r="H3538">
        <v>190123232</v>
      </c>
      <c r="I3538">
        <v>774875316224</v>
      </c>
      <c r="J3538">
        <v>737.59400000000005</v>
      </c>
    </row>
    <row r="3539" spans="1:10" x14ac:dyDescent="0.45">
      <c r="A3539" t="s">
        <v>368</v>
      </c>
      <c r="B3539" t="s">
        <v>369</v>
      </c>
      <c r="C3539">
        <v>2009</v>
      </c>
      <c r="D3539">
        <v>0.19800000000000001</v>
      </c>
      <c r="E3539">
        <v>0.23</v>
      </c>
      <c r="F3539">
        <v>0.02</v>
      </c>
      <c r="G3539">
        <v>0</v>
      </c>
      <c r="H3539">
        <v>18848</v>
      </c>
    </row>
    <row r="3540" spans="1:10" x14ac:dyDescent="0.45">
      <c r="A3540" t="s">
        <v>370</v>
      </c>
      <c r="B3540" t="s">
        <v>371</v>
      </c>
      <c r="C3540">
        <v>2009</v>
      </c>
      <c r="D3540">
        <v>2.0880000000000001</v>
      </c>
      <c r="H3540">
        <v>3899401</v>
      </c>
      <c r="I3540">
        <v>16895251456</v>
      </c>
      <c r="J3540">
        <v>12.954000000000001</v>
      </c>
    </row>
    <row r="3541" spans="1:10" x14ac:dyDescent="0.45">
      <c r="A3541" t="s">
        <v>372</v>
      </c>
      <c r="B3541" t="s">
        <v>373</v>
      </c>
      <c r="C3541">
        <v>2009</v>
      </c>
      <c r="D3541">
        <v>8.4610000000000003</v>
      </c>
      <c r="E3541">
        <v>19</v>
      </c>
      <c r="F3541">
        <v>4.37</v>
      </c>
      <c r="G3541">
        <v>1.25</v>
      </c>
      <c r="H3541">
        <v>3559339</v>
      </c>
      <c r="I3541">
        <v>48772972544</v>
      </c>
      <c r="J3541">
        <v>80.47</v>
      </c>
    </row>
    <row r="3542" spans="1:10" x14ac:dyDescent="0.45">
      <c r="B3542" t="s">
        <v>585</v>
      </c>
      <c r="C3542">
        <v>2009</v>
      </c>
    </row>
    <row r="3543" spans="1:10" x14ac:dyDescent="0.45">
      <c r="A3543" t="s">
        <v>375</v>
      </c>
      <c r="B3543" t="s">
        <v>376</v>
      </c>
      <c r="C3543">
        <v>2009</v>
      </c>
      <c r="D3543">
        <v>5.2649999999999997</v>
      </c>
      <c r="E3543">
        <v>37.869999999999997</v>
      </c>
      <c r="F3543">
        <v>6.2</v>
      </c>
      <c r="G3543">
        <v>1.66</v>
      </c>
      <c r="H3543">
        <v>7358887</v>
      </c>
      <c r="J3543">
        <v>23.983000000000001</v>
      </c>
    </row>
    <row r="3544" spans="1:10" x14ac:dyDescent="0.45">
      <c r="A3544" t="s">
        <v>377</v>
      </c>
      <c r="B3544" t="s">
        <v>378</v>
      </c>
      <c r="C3544">
        <v>2009</v>
      </c>
      <c r="D3544">
        <v>4.5309999999999997</v>
      </c>
      <c r="E3544">
        <v>94.08</v>
      </c>
      <c r="F3544">
        <v>24.5</v>
      </c>
      <c r="G3544">
        <v>8.1</v>
      </c>
      <c r="H3544">
        <v>5702579</v>
      </c>
      <c r="I3544">
        <v>40532090880</v>
      </c>
      <c r="J3544">
        <v>128.04599999999999</v>
      </c>
    </row>
    <row r="3545" spans="1:10" x14ac:dyDescent="0.45">
      <c r="A3545" t="s">
        <v>379</v>
      </c>
      <c r="B3545" t="s">
        <v>380</v>
      </c>
      <c r="C3545">
        <v>2009</v>
      </c>
      <c r="D3545">
        <v>39.511000000000003</v>
      </c>
      <c r="E3545">
        <v>145.34</v>
      </c>
      <c r="F3545">
        <v>29.16</v>
      </c>
      <c r="G3545">
        <v>9.6</v>
      </c>
      <c r="H3545">
        <v>29009326</v>
      </c>
      <c r="I3545">
        <v>253539532800</v>
      </c>
      <c r="J3545">
        <v>198.44</v>
      </c>
    </row>
    <row r="3546" spans="1:10" x14ac:dyDescent="0.45">
      <c r="A3546" t="s">
        <v>381</v>
      </c>
      <c r="B3546" t="s">
        <v>382</v>
      </c>
      <c r="C3546">
        <v>2009</v>
      </c>
      <c r="D3546">
        <v>76.61</v>
      </c>
      <c r="E3546">
        <v>155.30000000000001</v>
      </c>
      <c r="F3546">
        <v>62.72</v>
      </c>
      <c r="G3546">
        <v>11.77</v>
      </c>
      <c r="H3546">
        <v>92946952</v>
      </c>
      <c r="I3546">
        <v>517597462528</v>
      </c>
      <c r="J3546">
        <v>331.22500000000002</v>
      </c>
    </row>
    <row r="3547" spans="1:10" x14ac:dyDescent="0.45">
      <c r="A3547" t="s">
        <v>383</v>
      </c>
      <c r="B3547" t="s">
        <v>384</v>
      </c>
      <c r="C3547">
        <v>2009</v>
      </c>
      <c r="D3547">
        <v>316.02100000000002</v>
      </c>
      <c r="E3547">
        <v>302.74</v>
      </c>
      <c r="F3547">
        <v>32.270000000000003</v>
      </c>
      <c r="G3547">
        <v>22.88</v>
      </c>
      <c r="H3547">
        <v>38555288</v>
      </c>
      <c r="I3547">
        <v>758697754624</v>
      </c>
      <c r="J3547">
        <v>1093.617</v>
      </c>
    </row>
    <row r="3548" spans="1:10" x14ac:dyDescent="0.45">
      <c r="A3548" t="s">
        <v>385</v>
      </c>
      <c r="B3548" t="s">
        <v>386</v>
      </c>
      <c r="C3548">
        <v>2009</v>
      </c>
      <c r="D3548">
        <v>57.136000000000003</v>
      </c>
      <c r="E3548">
        <v>74.040000000000006</v>
      </c>
      <c r="F3548">
        <v>11.82</v>
      </c>
      <c r="G3548">
        <v>3.42</v>
      </c>
      <c r="H3548">
        <v>10591341</v>
      </c>
      <c r="I3548">
        <v>261579653120</v>
      </c>
      <c r="J3548">
        <v>289.22699999999998</v>
      </c>
    </row>
    <row r="3549" spans="1:10" x14ac:dyDescent="0.45">
      <c r="A3549" t="s">
        <v>387</v>
      </c>
      <c r="B3549" t="s">
        <v>388</v>
      </c>
      <c r="C3549">
        <v>2009</v>
      </c>
      <c r="H3549">
        <v>3738934</v>
      </c>
      <c r="I3549">
        <v>122136559616</v>
      </c>
      <c r="J3549">
        <v>115.639</v>
      </c>
    </row>
    <row r="3550" spans="1:10" x14ac:dyDescent="0.45">
      <c r="A3550" t="s">
        <v>389</v>
      </c>
      <c r="B3550" t="s">
        <v>390</v>
      </c>
      <c r="C3550">
        <v>2009</v>
      </c>
      <c r="D3550">
        <v>65.073999999999998</v>
      </c>
      <c r="E3550">
        <v>76</v>
      </c>
      <c r="F3550">
        <v>21.03</v>
      </c>
      <c r="G3550">
        <v>0.39</v>
      </c>
      <c r="H3550">
        <v>1610281</v>
      </c>
      <c r="I3550">
        <v>178711953408</v>
      </c>
      <c r="J3550">
        <v>287.01299999999998</v>
      </c>
    </row>
    <row r="3551" spans="1:10" x14ac:dyDescent="0.45">
      <c r="A3551" t="s">
        <v>392</v>
      </c>
      <c r="B3551" t="s">
        <v>393</v>
      </c>
      <c r="C3551">
        <v>2009</v>
      </c>
      <c r="D3551">
        <v>88.481999999999999</v>
      </c>
      <c r="E3551">
        <v>106.24</v>
      </c>
      <c r="F3551">
        <v>18.57</v>
      </c>
      <c r="G3551">
        <v>8.7200000000000006</v>
      </c>
      <c r="H3551">
        <v>20466318</v>
      </c>
      <c r="I3551">
        <v>318474878976</v>
      </c>
      <c r="J3551">
        <v>395.30500000000001</v>
      </c>
    </row>
    <row r="3552" spans="1:10" x14ac:dyDescent="0.45">
      <c r="A3552" t="s">
        <v>394</v>
      </c>
      <c r="B3552" t="s">
        <v>395</v>
      </c>
      <c r="C3552">
        <v>2009</v>
      </c>
      <c r="D3552">
        <v>1545.0340000000001</v>
      </c>
      <c r="E3552">
        <v>1419.12</v>
      </c>
      <c r="F3552">
        <v>541.4</v>
      </c>
      <c r="G3552">
        <v>61.3</v>
      </c>
      <c r="H3552">
        <v>143163648</v>
      </c>
      <c r="I3552">
        <v>2897514594304</v>
      </c>
      <c r="J3552">
        <v>7522.19</v>
      </c>
    </row>
    <row r="3553" spans="1:10" x14ac:dyDescent="0.45">
      <c r="A3553" t="s">
        <v>396</v>
      </c>
      <c r="B3553" t="s">
        <v>397</v>
      </c>
      <c r="C3553">
        <v>2009</v>
      </c>
      <c r="D3553">
        <v>0.55800000000000005</v>
      </c>
      <c r="E3553">
        <v>6.88</v>
      </c>
      <c r="F3553">
        <v>2.31</v>
      </c>
      <c r="G3553">
        <v>1.56</v>
      </c>
      <c r="H3553">
        <v>10043736</v>
      </c>
      <c r="I3553">
        <v>13135721472</v>
      </c>
      <c r="J3553">
        <v>2.984</v>
      </c>
    </row>
    <row r="3554" spans="1:10" x14ac:dyDescent="0.45">
      <c r="B3554" t="s">
        <v>586</v>
      </c>
      <c r="C3554">
        <v>2009</v>
      </c>
    </row>
    <row r="3555" spans="1:10" x14ac:dyDescent="0.45">
      <c r="A3555" t="s">
        <v>399</v>
      </c>
      <c r="B3555" t="s">
        <v>400</v>
      </c>
      <c r="C3555">
        <v>2009</v>
      </c>
      <c r="D3555">
        <v>1.0999999999999999E-2</v>
      </c>
      <c r="H3555">
        <v>5306</v>
      </c>
      <c r="J3555">
        <v>3.9E-2</v>
      </c>
    </row>
    <row r="3556" spans="1:10" x14ac:dyDescent="0.45">
      <c r="A3556" t="s">
        <v>401</v>
      </c>
      <c r="B3556" t="s">
        <v>402</v>
      </c>
      <c r="C3556">
        <v>2009</v>
      </c>
      <c r="D3556">
        <v>0.224</v>
      </c>
      <c r="E3556">
        <v>0.33</v>
      </c>
      <c r="F3556">
        <v>0.08</v>
      </c>
      <c r="G3556">
        <v>0.01</v>
      </c>
      <c r="H3556">
        <v>47310</v>
      </c>
      <c r="J3556">
        <v>0.98599999999999999</v>
      </c>
    </row>
    <row r="3557" spans="1:10" x14ac:dyDescent="0.45">
      <c r="A3557" t="s">
        <v>403</v>
      </c>
      <c r="B3557" t="s">
        <v>404</v>
      </c>
      <c r="C3557">
        <v>2009</v>
      </c>
      <c r="D3557">
        <v>0.42499999999999999</v>
      </c>
      <c r="E3557">
        <v>0.61</v>
      </c>
      <c r="F3557">
        <v>0.24</v>
      </c>
      <c r="G3557">
        <v>0.03</v>
      </c>
      <c r="H3557">
        <v>169694</v>
      </c>
      <c r="I3557">
        <v>1609861504</v>
      </c>
      <c r="J3557">
        <v>1.7190000000000001</v>
      </c>
    </row>
    <row r="3558" spans="1:10" x14ac:dyDescent="0.45">
      <c r="A3558" t="s">
        <v>405</v>
      </c>
      <c r="B3558" t="s">
        <v>406</v>
      </c>
      <c r="C3558">
        <v>2009</v>
      </c>
      <c r="D3558">
        <v>6.6000000000000003E-2</v>
      </c>
      <c r="H3558">
        <v>6077</v>
      </c>
      <c r="J3558">
        <v>0.35799999999999998</v>
      </c>
    </row>
    <row r="3559" spans="1:10" x14ac:dyDescent="0.45">
      <c r="A3559" t="s">
        <v>407</v>
      </c>
      <c r="B3559" t="s">
        <v>408</v>
      </c>
      <c r="C3559">
        <v>2009</v>
      </c>
      <c r="D3559">
        <v>0.27800000000000002</v>
      </c>
      <c r="E3559">
        <v>0.37</v>
      </c>
      <c r="F3559">
        <v>7.0000000000000007E-2</v>
      </c>
      <c r="G3559">
        <v>0.01</v>
      </c>
      <c r="H3559">
        <v>109852</v>
      </c>
      <c r="J3559">
        <v>1.387</v>
      </c>
    </row>
    <row r="3560" spans="1:10" x14ac:dyDescent="0.45">
      <c r="A3560" t="s">
        <v>409</v>
      </c>
      <c r="B3560" t="s">
        <v>410</v>
      </c>
      <c r="C3560">
        <v>2009</v>
      </c>
      <c r="D3560">
        <v>0.16900000000000001</v>
      </c>
      <c r="E3560">
        <v>0.59</v>
      </c>
      <c r="F3560">
        <v>0.26</v>
      </c>
      <c r="G3560">
        <v>0.05</v>
      </c>
      <c r="H3560">
        <v>193189</v>
      </c>
      <c r="J3560">
        <v>1.268</v>
      </c>
    </row>
    <row r="3561" spans="1:10" x14ac:dyDescent="0.45">
      <c r="A3561" t="s">
        <v>573</v>
      </c>
      <c r="B3561" t="s">
        <v>572</v>
      </c>
      <c r="C3561">
        <v>2009</v>
      </c>
      <c r="H3561">
        <v>31080</v>
      </c>
    </row>
    <row r="3562" spans="1:10" x14ac:dyDescent="0.45">
      <c r="A3562" t="s">
        <v>411</v>
      </c>
      <c r="B3562" t="s">
        <v>412</v>
      </c>
      <c r="C3562">
        <v>2009</v>
      </c>
      <c r="D3562">
        <v>9.1999999999999998E-2</v>
      </c>
      <c r="E3562">
        <v>0.13</v>
      </c>
      <c r="F3562">
        <v>0.01</v>
      </c>
      <c r="G3562">
        <v>0.01</v>
      </c>
      <c r="H3562">
        <v>178145</v>
      </c>
      <c r="I3562">
        <v>507380512</v>
      </c>
      <c r="J3562">
        <v>0.52200000000000002</v>
      </c>
    </row>
    <row r="3563" spans="1:10" x14ac:dyDescent="0.45">
      <c r="A3563" t="s">
        <v>413</v>
      </c>
      <c r="B3563" t="s">
        <v>414</v>
      </c>
      <c r="C3563">
        <v>2009</v>
      </c>
      <c r="D3563">
        <v>473.21499999999997</v>
      </c>
      <c r="E3563">
        <v>519.91999999999996</v>
      </c>
      <c r="F3563">
        <v>84.28</v>
      </c>
      <c r="G3563">
        <v>6.36</v>
      </c>
      <c r="H3563">
        <v>28483800</v>
      </c>
      <c r="I3563">
        <v>1045205417984</v>
      </c>
      <c r="J3563">
        <v>2205.1379999999999</v>
      </c>
    </row>
    <row r="3564" spans="1:10" x14ac:dyDescent="0.45">
      <c r="A3564" t="s">
        <v>415</v>
      </c>
      <c r="B3564" t="s">
        <v>416</v>
      </c>
      <c r="C3564">
        <v>2009</v>
      </c>
      <c r="D3564">
        <v>5.258</v>
      </c>
      <c r="E3564">
        <v>27.53</v>
      </c>
      <c r="F3564">
        <v>9.24</v>
      </c>
      <c r="G3564">
        <v>4.72</v>
      </c>
      <c r="H3564">
        <v>12195028</v>
      </c>
      <c r="I3564">
        <v>27841705984</v>
      </c>
      <c r="J3564">
        <v>25.887</v>
      </c>
    </row>
    <row r="3565" spans="1:10" x14ac:dyDescent="0.45">
      <c r="A3565" t="s">
        <v>417</v>
      </c>
      <c r="B3565" t="s">
        <v>418</v>
      </c>
      <c r="C3565">
        <v>2009</v>
      </c>
      <c r="D3565">
        <v>45.895000000000003</v>
      </c>
      <c r="E3565">
        <v>27.87</v>
      </c>
      <c r="F3565">
        <v>10.97</v>
      </c>
      <c r="G3565">
        <v>5.07</v>
      </c>
      <c r="H3565">
        <v>7688037</v>
      </c>
      <c r="I3565">
        <v>85427576832</v>
      </c>
      <c r="J3565">
        <v>194.435</v>
      </c>
    </row>
    <row r="3566" spans="1:10" x14ac:dyDescent="0.45">
      <c r="A3566" t="s">
        <v>419</v>
      </c>
      <c r="B3566" t="s">
        <v>420</v>
      </c>
      <c r="C3566">
        <v>2009</v>
      </c>
      <c r="D3566">
        <v>0.44</v>
      </c>
      <c r="E3566">
        <v>0.56000000000000005</v>
      </c>
      <c r="F3566">
        <v>0.08</v>
      </c>
      <c r="G3566">
        <v>0</v>
      </c>
      <c r="H3566">
        <v>91046</v>
      </c>
      <c r="I3566">
        <v>1630727680</v>
      </c>
      <c r="J3566">
        <v>4.6369999999999996</v>
      </c>
    </row>
    <row r="3567" spans="1:10" x14ac:dyDescent="0.45">
      <c r="A3567" t="s">
        <v>421</v>
      </c>
      <c r="B3567" t="s">
        <v>422</v>
      </c>
      <c r="C3567">
        <v>2009</v>
      </c>
      <c r="D3567">
        <v>0.502</v>
      </c>
      <c r="E3567">
        <v>7.89</v>
      </c>
      <c r="F3567">
        <v>3</v>
      </c>
      <c r="G3567">
        <v>0.98</v>
      </c>
      <c r="H3567">
        <v>6259845</v>
      </c>
      <c r="I3567">
        <v>7073732608</v>
      </c>
      <c r="J3567">
        <v>2.4820000000000002</v>
      </c>
    </row>
    <row r="3568" spans="1:10" x14ac:dyDescent="0.45">
      <c r="A3568" t="s">
        <v>423</v>
      </c>
      <c r="B3568" t="s">
        <v>424</v>
      </c>
      <c r="C3568">
        <v>2009</v>
      </c>
      <c r="D3568">
        <v>45.25</v>
      </c>
      <c r="E3568">
        <v>52.14</v>
      </c>
      <c r="F3568">
        <v>2.98</v>
      </c>
      <c r="G3568">
        <v>6.97</v>
      </c>
      <c r="H3568">
        <v>5010707</v>
      </c>
      <c r="I3568">
        <v>258565505024</v>
      </c>
      <c r="J3568">
        <v>728.327</v>
      </c>
    </row>
    <row r="3569" spans="1:10" x14ac:dyDescent="0.45">
      <c r="A3569" t="s">
        <v>425</v>
      </c>
      <c r="B3569" t="s">
        <v>426</v>
      </c>
      <c r="C3569">
        <v>2009</v>
      </c>
      <c r="D3569">
        <v>0.65200000000000002</v>
      </c>
      <c r="H3569">
        <v>32783</v>
      </c>
    </row>
    <row r="3570" spans="1:10" x14ac:dyDescent="0.45">
      <c r="A3570" t="s">
        <v>427</v>
      </c>
      <c r="B3570" t="s">
        <v>428</v>
      </c>
      <c r="C3570">
        <v>2009</v>
      </c>
      <c r="D3570">
        <v>37.625999999999998</v>
      </c>
      <c r="E3570">
        <v>33.17</v>
      </c>
      <c r="F3570">
        <v>4.43</v>
      </c>
      <c r="G3570">
        <v>2.64</v>
      </c>
      <c r="H3570">
        <v>5388934</v>
      </c>
      <c r="I3570">
        <v>112082665472</v>
      </c>
      <c r="J3570">
        <v>192.31800000000001</v>
      </c>
    </row>
    <row r="3571" spans="1:10" x14ac:dyDescent="0.45">
      <c r="A3571" t="s">
        <v>429</v>
      </c>
      <c r="B3571" t="s">
        <v>430</v>
      </c>
      <c r="C3571">
        <v>2009</v>
      </c>
      <c r="D3571">
        <v>16.204000000000001</v>
      </c>
      <c r="E3571">
        <v>7</v>
      </c>
      <c r="F3571">
        <v>1.92</v>
      </c>
      <c r="G3571">
        <v>0.81</v>
      </c>
      <c r="H3571">
        <v>2045578</v>
      </c>
      <c r="I3571">
        <v>52654862336</v>
      </c>
      <c r="J3571">
        <v>86.507000000000005</v>
      </c>
    </row>
    <row r="3572" spans="1:10" x14ac:dyDescent="0.45">
      <c r="A3572" t="s">
        <v>431</v>
      </c>
      <c r="B3572" t="s">
        <v>432</v>
      </c>
      <c r="C3572">
        <v>2009</v>
      </c>
      <c r="D3572">
        <v>0.31900000000000001</v>
      </c>
      <c r="E3572">
        <v>2.41</v>
      </c>
      <c r="F3572">
        <v>0.34</v>
      </c>
      <c r="G3572">
        <v>0.02</v>
      </c>
      <c r="H3572">
        <v>527844</v>
      </c>
      <c r="J3572">
        <v>1.5109999999999999</v>
      </c>
    </row>
    <row r="3573" spans="1:10" x14ac:dyDescent="0.45">
      <c r="A3573" t="s">
        <v>433</v>
      </c>
      <c r="B3573" t="s">
        <v>434</v>
      </c>
      <c r="C3573">
        <v>2009</v>
      </c>
      <c r="D3573">
        <v>0.59699999999999998</v>
      </c>
      <c r="E3573">
        <v>42.14</v>
      </c>
      <c r="F3573">
        <v>17.63</v>
      </c>
      <c r="G3573">
        <v>6.37</v>
      </c>
      <c r="H3573">
        <v>11730035</v>
      </c>
      <c r="J3573">
        <v>3.3220000000000001</v>
      </c>
    </row>
    <row r="3574" spans="1:10" x14ac:dyDescent="0.45">
      <c r="A3574" t="s">
        <v>435</v>
      </c>
      <c r="B3574" t="s">
        <v>436</v>
      </c>
      <c r="C3574">
        <v>2009</v>
      </c>
      <c r="D3574">
        <v>480.572</v>
      </c>
      <c r="E3574">
        <v>512.16999999999996</v>
      </c>
      <c r="F3574">
        <v>70.88</v>
      </c>
      <c r="G3574">
        <v>19.63</v>
      </c>
      <c r="H3574">
        <v>51170780</v>
      </c>
      <c r="I3574">
        <v>550669123584</v>
      </c>
      <c r="J3574">
        <v>1453.2139999999999</v>
      </c>
    </row>
    <row r="3575" spans="1:10" x14ac:dyDescent="0.45">
      <c r="B3575" t="s">
        <v>437</v>
      </c>
      <c r="C3575">
        <v>2009</v>
      </c>
      <c r="D3575">
        <v>961.18</v>
      </c>
      <c r="E3575">
        <v>3718.54</v>
      </c>
      <c r="F3575">
        <v>981.33</v>
      </c>
      <c r="G3575">
        <v>273.87</v>
      </c>
      <c r="H3575">
        <v>389045327</v>
      </c>
      <c r="J3575">
        <v>6156.4219999999996</v>
      </c>
    </row>
    <row r="3576" spans="1:10" x14ac:dyDescent="0.45">
      <c r="B3576" t="s">
        <v>574</v>
      </c>
      <c r="C3576">
        <v>2009</v>
      </c>
      <c r="D3576">
        <v>961.18</v>
      </c>
    </row>
    <row r="3577" spans="1:10" x14ac:dyDescent="0.45">
      <c r="A3577" t="s">
        <v>438</v>
      </c>
      <c r="B3577" t="s">
        <v>439</v>
      </c>
      <c r="C3577">
        <v>2009</v>
      </c>
      <c r="D3577">
        <v>537.82000000000005</v>
      </c>
      <c r="E3577">
        <v>532.97</v>
      </c>
      <c r="F3577">
        <v>23.64</v>
      </c>
      <c r="G3577">
        <v>8.93</v>
      </c>
      <c r="H3577">
        <v>48588024</v>
      </c>
      <c r="I3577">
        <v>1477640585216</v>
      </c>
      <c r="J3577">
        <v>2811.5909999999999</v>
      </c>
    </row>
    <row r="3578" spans="1:10" x14ac:dyDescent="0.45">
      <c r="A3578" t="s">
        <v>440</v>
      </c>
      <c r="B3578" t="s">
        <v>441</v>
      </c>
      <c r="C3578">
        <v>2009</v>
      </c>
      <c r="D3578">
        <v>1.2909999999999999</v>
      </c>
      <c r="E3578">
        <v>80.69</v>
      </c>
      <c r="F3578">
        <v>48.4</v>
      </c>
      <c r="G3578">
        <v>21.1</v>
      </c>
      <c r="H3578">
        <v>9229234</v>
      </c>
    </row>
    <row r="3579" spans="1:10" x14ac:dyDescent="0.45">
      <c r="A3579" t="s">
        <v>442</v>
      </c>
      <c r="B3579" t="s">
        <v>443</v>
      </c>
      <c r="C3579">
        <v>2009</v>
      </c>
      <c r="D3579">
        <v>296.5</v>
      </c>
      <c r="E3579">
        <v>345.93</v>
      </c>
      <c r="F3579">
        <v>40.17</v>
      </c>
      <c r="G3579">
        <v>20.260000000000002</v>
      </c>
      <c r="H3579">
        <v>46367772</v>
      </c>
      <c r="I3579">
        <v>1486563442688</v>
      </c>
      <c r="J3579">
        <v>1664.806</v>
      </c>
    </row>
    <row r="3580" spans="1:10" x14ac:dyDescent="0.45">
      <c r="A3580" t="s">
        <v>444</v>
      </c>
      <c r="B3580" t="s">
        <v>445</v>
      </c>
      <c r="C3580">
        <v>2009</v>
      </c>
      <c r="D3580">
        <v>12.945</v>
      </c>
      <c r="E3580">
        <v>25.65</v>
      </c>
      <c r="F3580">
        <v>8.11</v>
      </c>
      <c r="G3580">
        <v>2.6</v>
      </c>
      <c r="H3580">
        <v>20482484</v>
      </c>
      <c r="I3580">
        <v>156834529280</v>
      </c>
      <c r="J3580">
        <v>64.459999999999994</v>
      </c>
    </row>
    <row r="3581" spans="1:10" x14ac:dyDescent="0.45">
      <c r="B3581" t="s">
        <v>587</v>
      </c>
      <c r="C3581">
        <v>2009</v>
      </c>
    </row>
    <row r="3582" spans="1:10" x14ac:dyDescent="0.45">
      <c r="A3582" t="s">
        <v>447</v>
      </c>
      <c r="B3582" t="s">
        <v>448</v>
      </c>
      <c r="C3582">
        <v>2009</v>
      </c>
      <c r="D3582">
        <v>14.762</v>
      </c>
      <c r="E3582">
        <v>117.45</v>
      </c>
      <c r="F3582">
        <v>52.29</v>
      </c>
      <c r="G3582">
        <v>27.44</v>
      </c>
      <c r="H3582">
        <v>32948156</v>
      </c>
      <c r="J3582">
        <v>77.591999999999999</v>
      </c>
    </row>
    <row r="3583" spans="1:10" x14ac:dyDescent="0.45">
      <c r="A3583" t="s">
        <v>449</v>
      </c>
      <c r="B3583" t="s">
        <v>450</v>
      </c>
      <c r="C3583">
        <v>2009</v>
      </c>
      <c r="D3583">
        <v>1.9910000000000001</v>
      </c>
      <c r="E3583">
        <v>6.75</v>
      </c>
      <c r="F3583">
        <v>1.26</v>
      </c>
      <c r="G3583">
        <v>0.19</v>
      </c>
      <c r="H3583">
        <v>539996</v>
      </c>
      <c r="J3583">
        <v>11.473000000000001</v>
      </c>
    </row>
    <row r="3584" spans="1:10" x14ac:dyDescent="0.45">
      <c r="A3584" t="s">
        <v>451</v>
      </c>
      <c r="B3584" t="s">
        <v>452</v>
      </c>
      <c r="C3584">
        <v>2009</v>
      </c>
      <c r="D3584">
        <v>47.238999999999997</v>
      </c>
      <c r="E3584">
        <v>48.39</v>
      </c>
      <c r="F3584">
        <v>5.93</v>
      </c>
      <c r="G3584">
        <v>5.65</v>
      </c>
      <c r="H3584">
        <v>9301413</v>
      </c>
      <c r="I3584">
        <v>373029306368</v>
      </c>
      <c r="J3584">
        <v>586.75</v>
      </c>
    </row>
    <row r="3585" spans="1:10" x14ac:dyDescent="0.45">
      <c r="A3585" t="s">
        <v>453</v>
      </c>
      <c r="B3585" t="s">
        <v>454</v>
      </c>
      <c r="C3585">
        <v>2009</v>
      </c>
      <c r="D3585">
        <v>43.53</v>
      </c>
      <c r="E3585">
        <v>51.35</v>
      </c>
      <c r="F3585">
        <v>5.52</v>
      </c>
      <c r="G3585">
        <v>2.6</v>
      </c>
      <c r="H3585">
        <v>7734402</v>
      </c>
      <c r="I3585">
        <v>434943557632</v>
      </c>
      <c r="J3585">
        <v>359.15699999999998</v>
      </c>
    </row>
    <row r="3586" spans="1:10" x14ac:dyDescent="0.45">
      <c r="A3586" t="s">
        <v>455</v>
      </c>
      <c r="B3586" t="s">
        <v>456</v>
      </c>
      <c r="C3586">
        <v>2009</v>
      </c>
      <c r="D3586">
        <v>62.968000000000004</v>
      </c>
      <c r="E3586">
        <v>104.29</v>
      </c>
      <c r="F3586">
        <v>37.92</v>
      </c>
      <c r="G3586">
        <v>4.83</v>
      </c>
      <c r="H3586">
        <v>21827222</v>
      </c>
      <c r="I3586">
        <v>139559239680</v>
      </c>
      <c r="J3586">
        <v>290.35199999999998</v>
      </c>
    </row>
    <row r="3587" spans="1:10" x14ac:dyDescent="0.45">
      <c r="A3587" t="s">
        <v>457</v>
      </c>
      <c r="B3587" t="s">
        <v>458</v>
      </c>
      <c r="C3587">
        <v>2009</v>
      </c>
      <c r="D3587">
        <v>252.505</v>
      </c>
      <c r="H3587">
        <v>23044086</v>
      </c>
      <c r="I3587">
        <v>776672313344</v>
      </c>
      <c r="J3587">
        <v>1218.3869999999999</v>
      </c>
    </row>
    <row r="3588" spans="1:10" x14ac:dyDescent="0.45">
      <c r="A3588" t="s">
        <v>459</v>
      </c>
      <c r="B3588" t="s">
        <v>460</v>
      </c>
      <c r="C3588">
        <v>2009</v>
      </c>
      <c r="D3588">
        <v>2.444</v>
      </c>
      <c r="E3588">
        <v>8.35</v>
      </c>
      <c r="F3588">
        <v>4.28</v>
      </c>
      <c r="G3588">
        <v>1.55</v>
      </c>
      <c r="H3588">
        <v>7468603</v>
      </c>
      <c r="I3588">
        <v>20972316672</v>
      </c>
      <c r="J3588">
        <v>55.353999999999999</v>
      </c>
    </row>
    <row r="3589" spans="1:10" x14ac:dyDescent="0.45">
      <c r="A3589" t="s">
        <v>461</v>
      </c>
      <c r="B3589" t="s">
        <v>462</v>
      </c>
      <c r="C3589">
        <v>2009</v>
      </c>
      <c r="D3589">
        <v>5.7670000000000003</v>
      </c>
      <c r="E3589">
        <v>124.68</v>
      </c>
      <c r="F3589">
        <v>39.58</v>
      </c>
      <c r="G3589">
        <v>27.45</v>
      </c>
      <c r="H3589">
        <v>43957940</v>
      </c>
      <c r="I3589">
        <v>85283995648</v>
      </c>
      <c r="J3589">
        <v>33.220999999999997</v>
      </c>
    </row>
    <row r="3590" spans="1:10" x14ac:dyDescent="0.45">
      <c r="A3590" t="s">
        <v>463</v>
      </c>
      <c r="B3590" t="s">
        <v>464</v>
      </c>
      <c r="C3590">
        <v>2009</v>
      </c>
      <c r="D3590">
        <v>228.83600000000001</v>
      </c>
      <c r="E3590">
        <v>308.14</v>
      </c>
      <c r="F3590">
        <v>82.39</v>
      </c>
      <c r="G3590">
        <v>23.13</v>
      </c>
      <c r="H3590">
        <v>67813656</v>
      </c>
      <c r="I3590">
        <v>820031258624</v>
      </c>
      <c r="J3590">
        <v>1108.3530000000001</v>
      </c>
    </row>
    <row r="3591" spans="1:10" x14ac:dyDescent="0.45">
      <c r="A3591" t="s">
        <v>467</v>
      </c>
      <c r="B3591" t="s">
        <v>468</v>
      </c>
      <c r="C3591">
        <v>2009</v>
      </c>
      <c r="D3591">
        <v>2.7410000000000001</v>
      </c>
      <c r="E3591">
        <v>7.68</v>
      </c>
      <c r="F3591">
        <v>2.23</v>
      </c>
      <c r="G3591">
        <v>1.4</v>
      </c>
      <c r="H3591">
        <v>6398626</v>
      </c>
      <c r="I3591">
        <v>7467517952</v>
      </c>
      <c r="J3591">
        <v>12.019</v>
      </c>
    </row>
    <row r="3592" spans="1:10" x14ac:dyDescent="0.45">
      <c r="A3592" t="s">
        <v>469</v>
      </c>
      <c r="B3592" t="s">
        <v>470</v>
      </c>
      <c r="C3592">
        <v>2009</v>
      </c>
      <c r="D3592">
        <v>0.13200000000000001</v>
      </c>
      <c r="E3592">
        <v>0.28000000000000003</v>
      </c>
      <c r="F3592">
        <v>0.09</v>
      </c>
      <c r="G3592">
        <v>0.05</v>
      </c>
      <c r="H3592">
        <v>107159</v>
      </c>
      <c r="J3592">
        <v>0.58699999999999997</v>
      </c>
    </row>
    <row r="3593" spans="1:10" x14ac:dyDescent="0.45">
      <c r="A3593" t="s">
        <v>471</v>
      </c>
      <c r="B3593" t="s">
        <v>472</v>
      </c>
      <c r="C3593">
        <v>2009</v>
      </c>
      <c r="D3593">
        <v>44.442</v>
      </c>
      <c r="E3593">
        <v>29.86</v>
      </c>
      <c r="F3593">
        <v>9.01</v>
      </c>
      <c r="G3593">
        <v>0.39</v>
      </c>
      <c r="H3593">
        <v>1401197</v>
      </c>
      <c r="I3593">
        <v>36471791616</v>
      </c>
      <c r="J3593">
        <v>216.47</v>
      </c>
    </row>
    <row r="3594" spans="1:10" x14ac:dyDescent="0.45">
      <c r="A3594" t="s">
        <v>473</v>
      </c>
      <c r="B3594" t="s">
        <v>474</v>
      </c>
      <c r="C3594">
        <v>2009</v>
      </c>
      <c r="D3594">
        <v>25.422000000000001</v>
      </c>
      <c r="E3594">
        <v>35.78</v>
      </c>
      <c r="F3594">
        <v>7.27</v>
      </c>
      <c r="G3594">
        <v>3.37</v>
      </c>
      <c r="H3594">
        <v>10784499</v>
      </c>
      <c r="I3594">
        <v>109299712000</v>
      </c>
      <c r="J3594">
        <v>86.545000000000002</v>
      </c>
    </row>
    <row r="3595" spans="1:10" x14ac:dyDescent="0.45">
      <c r="A3595" t="s">
        <v>475</v>
      </c>
      <c r="B3595" t="s">
        <v>476</v>
      </c>
      <c r="C3595">
        <v>2009</v>
      </c>
      <c r="D3595">
        <v>316.41199999999998</v>
      </c>
      <c r="E3595">
        <v>317.97000000000003</v>
      </c>
      <c r="F3595">
        <v>42.41</v>
      </c>
      <c r="G3595">
        <v>26.78</v>
      </c>
      <c r="H3595">
        <v>72225648</v>
      </c>
      <c r="I3595">
        <v>1155016556544</v>
      </c>
      <c r="J3595">
        <v>1194.268</v>
      </c>
    </row>
    <row r="3596" spans="1:10" x14ac:dyDescent="0.45">
      <c r="A3596" t="s">
        <v>477</v>
      </c>
      <c r="B3596" t="s">
        <v>478</v>
      </c>
      <c r="C3596">
        <v>2009</v>
      </c>
      <c r="D3596">
        <v>52.462000000000003</v>
      </c>
      <c r="E3596">
        <v>135.59</v>
      </c>
      <c r="F3596">
        <v>77.58</v>
      </c>
      <c r="G3596">
        <v>5.42</v>
      </c>
      <c r="H3596">
        <v>5180961</v>
      </c>
      <c r="I3596">
        <v>64415940608</v>
      </c>
      <c r="J3596">
        <v>231.601</v>
      </c>
    </row>
    <row r="3597" spans="1:10" x14ac:dyDescent="0.45">
      <c r="A3597" t="s">
        <v>479</v>
      </c>
      <c r="B3597" t="s">
        <v>480</v>
      </c>
      <c r="C3597">
        <v>2009</v>
      </c>
      <c r="D3597">
        <v>0.27500000000000002</v>
      </c>
      <c r="H3597">
        <v>28601</v>
      </c>
      <c r="J3597">
        <v>0.73899999999999999</v>
      </c>
    </row>
    <row r="3598" spans="1:10" x14ac:dyDescent="0.45">
      <c r="A3598" t="s">
        <v>481</v>
      </c>
      <c r="B3598" t="s">
        <v>482</v>
      </c>
      <c r="C3598">
        <v>2009</v>
      </c>
      <c r="D3598">
        <v>1.0999999999999999E-2</v>
      </c>
      <c r="E3598">
        <v>0.02</v>
      </c>
      <c r="F3598">
        <v>0.01</v>
      </c>
      <c r="G3598">
        <v>0</v>
      </c>
      <c r="H3598">
        <v>10427</v>
      </c>
      <c r="J3598">
        <v>0</v>
      </c>
    </row>
    <row r="3599" spans="1:10" x14ac:dyDescent="0.45">
      <c r="A3599" t="s">
        <v>483</v>
      </c>
      <c r="B3599" t="s">
        <v>484</v>
      </c>
      <c r="C3599">
        <v>2009</v>
      </c>
      <c r="D3599">
        <v>3</v>
      </c>
      <c r="E3599">
        <v>43.89</v>
      </c>
      <c r="F3599">
        <v>16.37</v>
      </c>
      <c r="G3599">
        <v>9.82</v>
      </c>
      <c r="H3599">
        <v>31412526</v>
      </c>
      <c r="I3599">
        <v>55303700480</v>
      </c>
      <c r="J3599">
        <v>17.367000000000001</v>
      </c>
    </row>
    <row r="3600" spans="1:10" x14ac:dyDescent="0.45">
      <c r="A3600" t="s">
        <v>485</v>
      </c>
      <c r="B3600" t="s">
        <v>486</v>
      </c>
      <c r="C3600">
        <v>2009</v>
      </c>
      <c r="D3600">
        <v>277.59300000000002</v>
      </c>
      <c r="E3600">
        <v>294.12</v>
      </c>
      <c r="F3600">
        <v>37</v>
      </c>
      <c r="G3600">
        <v>20.38</v>
      </c>
      <c r="H3600">
        <v>45863884</v>
      </c>
      <c r="I3600">
        <v>431074443264</v>
      </c>
      <c r="J3600">
        <v>1330.558</v>
      </c>
    </row>
    <row r="3601" spans="1:10" x14ac:dyDescent="0.45">
      <c r="A3601" t="s">
        <v>487</v>
      </c>
      <c r="B3601" t="s">
        <v>488</v>
      </c>
      <c r="C3601">
        <v>2009</v>
      </c>
      <c r="D3601">
        <v>168.01300000000001</v>
      </c>
      <c r="E3601">
        <v>199.98</v>
      </c>
      <c r="F3601">
        <v>39.67</v>
      </c>
      <c r="G3601">
        <v>1.56</v>
      </c>
      <c r="H3601">
        <v>7992658</v>
      </c>
      <c r="I3601">
        <v>465464623104</v>
      </c>
      <c r="J3601">
        <v>925.57500000000005</v>
      </c>
    </row>
    <row r="3602" spans="1:10" x14ac:dyDescent="0.45">
      <c r="A3602" t="s">
        <v>489</v>
      </c>
      <c r="B3602" t="s">
        <v>490</v>
      </c>
      <c r="C3602">
        <v>2009</v>
      </c>
      <c r="D3602">
        <v>494.108</v>
      </c>
      <c r="E3602">
        <v>594.77</v>
      </c>
      <c r="F3602">
        <v>69.48</v>
      </c>
      <c r="G3602">
        <v>29.33</v>
      </c>
      <c r="H3602">
        <v>62243384</v>
      </c>
      <c r="I3602">
        <v>2151646494720</v>
      </c>
      <c r="J3602">
        <v>2430.0169999999998</v>
      </c>
    </row>
    <row r="3603" spans="1:10" x14ac:dyDescent="0.45">
      <c r="A3603" t="s">
        <v>491</v>
      </c>
      <c r="B3603" t="s">
        <v>492</v>
      </c>
      <c r="C3603">
        <v>2009</v>
      </c>
      <c r="D3603">
        <v>5480.7259999999997</v>
      </c>
      <c r="E3603">
        <v>5793.39</v>
      </c>
      <c r="F3603">
        <v>635.32000000000005</v>
      </c>
      <c r="G3603">
        <v>249.19</v>
      </c>
      <c r="H3603">
        <v>308512032</v>
      </c>
      <c r="I3603">
        <v>14894294368256</v>
      </c>
      <c r="J3603">
        <v>25105.530999999999</v>
      </c>
    </row>
    <row r="3604" spans="1:10" x14ac:dyDescent="0.45">
      <c r="B3604" t="s">
        <v>575</v>
      </c>
      <c r="C3604">
        <v>2009</v>
      </c>
      <c r="D3604">
        <v>12783.713</v>
      </c>
      <c r="E3604">
        <v>17282.618999999999</v>
      </c>
      <c r="F3604">
        <v>3240.06</v>
      </c>
      <c r="G3604">
        <v>983.46</v>
      </c>
      <c r="H3604">
        <v>2345622340</v>
      </c>
      <c r="J3604">
        <v>48743.035000000003</v>
      </c>
    </row>
    <row r="3605" spans="1:10" x14ac:dyDescent="0.45">
      <c r="A3605" t="s">
        <v>493</v>
      </c>
      <c r="B3605" t="s">
        <v>494</v>
      </c>
      <c r="C3605">
        <v>2009</v>
      </c>
      <c r="D3605">
        <v>7.9470000000000001</v>
      </c>
      <c r="E3605">
        <v>28.47</v>
      </c>
      <c r="F3605">
        <v>22.41</v>
      </c>
      <c r="G3605">
        <v>7.93</v>
      </c>
      <c r="H3605">
        <v>3344161</v>
      </c>
      <c r="I3605">
        <v>50283110400</v>
      </c>
      <c r="J3605">
        <v>59.043999999999997</v>
      </c>
    </row>
    <row r="3606" spans="1:10" x14ac:dyDescent="0.45">
      <c r="A3606" t="s">
        <v>495</v>
      </c>
      <c r="B3606" t="s">
        <v>496</v>
      </c>
      <c r="C3606">
        <v>2009</v>
      </c>
      <c r="D3606">
        <v>109.227</v>
      </c>
      <c r="E3606">
        <v>167.15</v>
      </c>
      <c r="F3606">
        <v>48.91</v>
      </c>
      <c r="G3606">
        <v>12.41</v>
      </c>
      <c r="H3606">
        <v>28167840</v>
      </c>
      <c r="I3606">
        <v>182697967616</v>
      </c>
      <c r="J3606">
        <v>525.13800000000003</v>
      </c>
    </row>
    <row r="3607" spans="1:10" x14ac:dyDescent="0.45">
      <c r="A3607" t="s">
        <v>497</v>
      </c>
      <c r="B3607" t="s">
        <v>498</v>
      </c>
      <c r="C3607">
        <v>2009</v>
      </c>
      <c r="D3607">
        <v>0.121</v>
      </c>
      <c r="E3607">
        <v>0.69</v>
      </c>
      <c r="F3607">
        <v>0.44</v>
      </c>
      <c r="G3607">
        <v>0.13</v>
      </c>
      <c r="H3607">
        <v>239700</v>
      </c>
      <c r="J3607">
        <v>0.65700000000000003</v>
      </c>
    </row>
    <row r="3608" spans="1:10" x14ac:dyDescent="0.45">
      <c r="A3608" t="s">
        <v>577</v>
      </c>
      <c r="B3608" t="s">
        <v>576</v>
      </c>
      <c r="C3608">
        <v>2009</v>
      </c>
    </row>
    <row r="3609" spans="1:10" x14ac:dyDescent="0.45">
      <c r="A3609" t="s">
        <v>499</v>
      </c>
      <c r="B3609" t="s">
        <v>500</v>
      </c>
      <c r="C3609">
        <v>2009</v>
      </c>
      <c r="D3609">
        <v>151.84800000000001</v>
      </c>
      <c r="E3609">
        <v>492.87</v>
      </c>
      <c r="F3609">
        <v>232.59</v>
      </c>
      <c r="G3609">
        <v>14.36</v>
      </c>
      <c r="H3609">
        <v>28327896</v>
      </c>
      <c r="I3609">
        <v>475066335232</v>
      </c>
      <c r="J3609">
        <v>981.84500000000003</v>
      </c>
    </row>
    <row r="3610" spans="1:10" x14ac:dyDescent="0.45">
      <c r="A3610" t="s">
        <v>501</v>
      </c>
      <c r="B3610" t="s">
        <v>502</v>
      </c>
      <c r="C3610">
        <v>2009</v>
      </c>
      <c r="D3610">
        <v>124.49299999999999</v>
      </c>
      <c r="E3610">
        <v>256.94</v>
      </c>
      <c r="F3610">
        <v>81.99</v>
      </c>
      <c r="G3610">
        <v>24.02</v>
      </c>
      <c r="H3610">
        <v>86482920</v>
      </c>
      <c r="I3610">
        <v>386341339136</v>
      </c>
      <c r="J3610">
        <v>467.72500000000002</v>
      </c>
    </row>
    <row r="3611" spans="1:10" x14ac:dyDescent="0.45">
      <c r="A3611" t="s">
        <v>578</v>
      </c>
      <c r="B3611" t="s">
        <v>503</v>
      </c>
      <c r="C3611">
        <v>2009</v>
      </c>
      <c r="D3611">
        <v>2.9000000000000001E-2</v>
      </c>
      <c r="H3611">
        <v>13418</v>
      </c>
    </row>
    <row r="3612" spans="1:10" x14ac:dyDescent="0.45">
      <c r="B3612" t="s">
        <v>504</v>
      </c>
      <c r="C3612">
        <v>2009</v>
      </c>
      <c r="D3612">
        <v>31493.266</v>
      </c>
      <c r="E3612">
        <v>43270.129000000001</v>
      </c>
      <c r="F3612">
        <v>7884.34</v>
      </c>
      <c r="G3612">
        <v>2770.11</v>
      </c>
      <c r="H3612">
        <v>6898306048</v>
      </c>
      <c r="J3612">
        <v>134829.016</v>
      </c>
    </row>
    <row r="3613" spans="1:10" x14ac:dyDescent="0.45">
      <c r="A3613" t="s">
        <v>505</v>
      </c>
      <c r="B3613" t="s">
        <v>506</v>
      </c>
      <c r="C3613">
        <v>2009</v>
      </c>
      <c r="D3613">
        <v>26.777000000000001</v>
      </c>
      <c r="E3613">
        <v>47.66</v>
      </c>
      <c r="F3613">
        <v>17.54</v>
      </c>
      <c r="G3613">
        <v>3.34</v>
      </c>
      <c r="H3613">
        <v>24029594</v>
      </c>
      <c r="I3613">
        <v>109666942976</v>
      </c>
      <c r="J3613">
        <v>102.78</v>
      </c>
    </row>
    <row r="3614" spans="1:10" x14ac:dyDescent="0.45">
      <c r="A3614" t="s">
        <v>507</v>
      </c>
      <c r="B3614" t="s">
        <v>508</v>
      </c>
      <c r="C3614">
        <v>2009</v>
      </c>
      <c r="D3614">
        <v>2.94</v>
      </c>
      <c r="E3614">
        <v>63.53</v>
      </c>
      <c r="F3614">
        <v>22.21</v>
      </c>
      <c r="G3614">
        <v>20.47</v>
      </c>
      <c r="H3614">
        <v>13318094</v>
      </c>
      <c r="I3614">
        <v>36492398592</v>
      </c>
      <c r="J3614">
        <v>36.423999999999999</v>
      </c>
    </row>
    <row r="3615" spans="1:10" x14ac:dyDescent="0.45">
      <c r="A3615" t="s">
        <v>509</v>
      </c>
      <c r="B3615" t="s">
        <v>510</v>
      </c>
      <c r="C3615">
        <v>2009</v>
      </c>
      <c r="D3615">
        <v>8.25</v>
      </c>
      <c r="E3615">
        <v>36.58</v>
      </c>
      <c r="F3615">
        <v>11.91</v>
      </c>
      <c r="G3615">
        <v>5.86</v>
      </c>
      <c r="H3615">
        <v>12679812</v>
      </c>
      <c r="I3615">
        <v>16275763200</v>
      </c>
      <c r="J3615">
        <v>41.264000000000003</v>
      </c>
    </row>
    <row r="3616" spans="1:10" x14ac:dyDescent="0.45">
      <c r="A3616" t="s">
        <v>58</v>
      </c>
      <c r="B3616" t="s">
        <v>59</v>
      </c>
      <c r="C3616">
        <v>2008</v>
      </c>
      <c r="D3616">
        <v>4.2539999999999996</v>
      </c>
      <c r="E3616">
        <v>21.47</v>
      </c>
      <c r="F3616">
        <v>12.9</v>
      </c>
      <c r="G3616">
        <v>3.88</v>
      </c>
      <c r="H3616">
        <v>26427204</v>
      </c>
      <c r="I3616">
        <v>36561043456</v>
      </c>
      <c r="J3616">
        <v>16.062999999999999</v>
      </c>
    </row>
    <row r="3617" spans="1:10" x14ac:dyDescent="0.45">
      <c r="B3617" t="s">
        <v>60</v>
      </c>
      <c r="C3617">
        <v>2008</v>
      </c>
      <c r="D3617">
        <v>1175.6199999999999</v>
      </c>
      <c r="E3617">
        <v>3753.21</v>
      </c>
      <c r="F3617">
        <v>1099.83</v>
      </c>
      <c r="G3617">
        <v>529.34</v>
      </c>
      <c r="H3617">
        <v>1001981577</v>
      </c>
      <c r="J3617">
        <v>4245.2280000000001</v>
      </c>
    </row>
    <row r="3618" spans="1:10" x14ac:dyDescent="0.45">
      <c r="B3618" t="s">
        <v>549</v>
      </c>
      <c r="C3618">
        <v>2008</v>
      </c>
      <c r="D3618">
        <v>1175.6089999999999</v>
      </c>
    </row>
    <row r="3619" spans="1:10" x14ac:dyDescent="0.45">
      <c r="A3619" t="s">
        <v>61</v>
      </c>
      <c r="B3619" t="s">
        <v>62</v>
      </c>
      <c r="C3619">
        <v>2008</v>
      </c>
      <c r="D3619">
        <v>4.3970000000000002</v>
      </c>
      <c r="E3619">
        <v>7.61</v>
      </c>
      <c r="F3619">
        <v>3.13</v>
      </c>
      <c r="G3619">
        <v>1.1399999999999999</v>
      </c>
      <c r="H3619">
        <v>2951690</v>
      </c>
      <c r="I3619">
        <v>25476937728</v>
      </c>
      <c r="J3619">
        <v>30.991</v>
      </c>
    </row>
    <row r="3620" spans="1:10" x14ac:dyDescent="0.45">
      <c r="A3620" t="s">
        <v>63</v>
      </c>
      <c r="B3620" t="s">
        <v>64</v>
      </c>
      <c r="C3620">
        <v>2008</v>
      </c>
      <c r="D3620">
        <v>111.087</v>
      </c>
      <c r="E3620">
        <v>203.82</v>
      </c>
      <c r="F3620">
        <v>87.35</v>
      </c>
      <c r="G3620">
        <v>7.92</v>
      </c>
      <c r="H3620">
        <v>34569592</v>
      </c>
      <c r="I3620">
        <v>395658559488</v>
      </c>
      <c r="J3620">
        <v>423.55700000000002</v>
      </c>
    </row>
    <row r="3621" spans="1:10" x14ac:dyDescent="0.45">
      <c r="A3621" t="s">
        <v>65</v>
      </c>
      <c r="B3621" t="s">
        <v>66</v>
      </c>
      <c r="C3621">
        <v>2008</v>
      </c>
      <c r="D3621">
        <v>0.53900000000000003</v>
      </c>
      <c r="E3621">
        <v>0.64</v>
      </c>
      <c r="F3621">
        <v>0.05</v>
      </c>
      <c r="G3621">
        <v>0</v>
      </c>
      <c r="H3621">
        <v>76073</v>
      </c>
    </row>
    <row r="3622" spans="1:10" x14ac:dyDescent="0.45">
      <c r="A3622" t="s">
        <v>67</v>
      </c>
      <c r="B3622" t="s">
        <v>68</v>
      </c>
      <c r="C3622">
        <v>2008</v>
      </c>
      <c r="D3622">
        <v>18.75</v>
      </c>
      <c r="E3622">
        <v>124.26</v>
      </c>
      <c r="F3622">
        <v>44.74</v>
      </c>
      <c r="G3622">
        <v>24.6</v>
      </c>
      <c r="H3622">
        <v>21691524</v>
      </c>
      <c r="I3622">
        <v>105591652352</v>
      </c>
      <c r="J3622">
        <v>66.637</v>
      </c>
    </row>
    <row r="3623" spans="1:10" x14ac:dyDescent="0.45">
      <c r="A3623" t="s">
        <v>69</v>
      </c>
      <c r="B3623" t="s">
        <v>70</v>
      </c>
      <c r="C3623">
        <v>2008</v>
      </c>
      <c r="D3623">
        <v>0.125</v>
      </c>
      <c r="H3623">
        <v>12754</v>
      </c>
    </row>
    <row r="3624" spans="1:10" x14ac:dyDescent="0.45">
      <c r="A3624" t="s">
        <v>71</v>
      </c>
      <c r="B3624" t="s">
        <v>72</v>
      </c>
      <c r="C3624">
        <v>2008</v>
      </c>
      <c r="J3624">
        <v>4.9000000000000002E-2</v>
      </c>
    </row>
    <row r="3625" spans="1:10" x14ac:dyDescent="0.45">
      <c r="A3625" t="s">
        <v>73</v>
      </c>
      <c r="B3625" t="s">
        <v>74</v>
      </c>
      <c r="C3625">
        <v>2008</v>
      </c>
      <c r="D3625">
        <v>0.53900000000000003</v>
      </c>
      <c r="E3625">
        <v>0.91</v>
      </c>
      <c r="F3625">
        <v>0.2</v>
      </c>
      <c r="G3625">
        <v>0.02</v>
      </c>
      <c r="H3625">
        <v>83267</v>
      </c>
      <c r="J3625">
        <v>2.8010000000000002</v>
      </c>
    </row>
    <row r="3626" spans="1:10" x14ac:dyDescent="0.45">
      <c r="A3626" t="s">
        <v>75</v>
      </c>
      <c r="B3626" t="s">
        <v>76</v>
      </c>
      <c r="C3626">
        <v>2008</v>
      </c>
      <c r="D3626">
        <v>187.24299999999999</v>
      </c>
      <c r="E3626">
        <v>455.03</v>
      </c>
      <c r="F3626">
        <v>134.03</v>
      </c>
      <c r="G3626">
        <v>45.68</v>
      </c>
      <c r="H3626">
        <v>40273768</v>
      </c>
      <c r="I3626">
        <v>750663630848</v>
      </c>
      <c r="J3626">
        <v>877.178</v>
      </c>
    </row>
    <row r="3627" spans="1:10" x14ac:dyDescent="0.45">
      <c r="A3627" t="s">
        <v>77</v>
      </c>
      <c r="B3627" t="s">
        <v>78</v>
      </c>
      <c r="C3627">
        <v>2008</v>
      </c>
      <c r="D3627">
        <v>5.5750000000000002</v>
      </c>
      <c r="E3627">
        <v>9.01</v>
      </c>
      <c r="F3627">
        <v>2.21</v>
      </c>
      <c r="G3627">
        <v>0.77</v>
      </c>
      <c r="H3627">
        <v>2983425</v>
      </c>
      <c r="I3627">
        <v>29672505344</v>
      </c>
      <c r="J3627">
        <v>39.530999999999999</v>
      </c>
    </row>
    <row r="3628" spans="1:10" x14ac:dyDescent="0.45">
      <c r="A3628" t="s">
        <v>79</v>
      </c>
      <c r="B3628" t="s">
        <v>80</v>
      </c>
      <c r="C3628">
        <v>2008</v>
      </c>
      <c r="D3628">
        <v>2.6560000000000001</v>
      </c>
      <c r="H3628">
        <v>98006</v>
      </c>
      <c r="J3628">
        <v>5.7249999999999996</v>
      </c>
    </row>
    <row r="3629" spans="1:10" x14ac:dyDescent="0.45">
      <c r="B3629" t="s">
        <v>81</v>
      </c>
      <c r="C3629">
        <v>2008</v>
      </c>
      <c r="D3629">
        <v>14828.029</v>
      </c>
      <c r="E3629">
        <v>18760.528999999999</v>
      </c>
      <c r="F3629">
        <v>3432.91</v>
      </c>
      <c r="G3629">
        <v>1098.17</v>
      </c>
      <c r="H3629">
        <v>4122790915</v>
      </c>
      <c r="J3629">
        <v>58922.148000000001</v>
      </c>
    </row>
    <row r="3630" spans="1:10" x14ac:dyDescent="0.45">
      <c r="B3630" t="s">
        <v>550</v>
      </c>
      <c r="C3630">
        <v>2008</v>
      </c>
      <c r="D3630">
        <v>12889.316999999999</v>
      </c>
    </row>
    <row r="3631" spans="1:10" x14ac:dyDescent="0.45">
      <c r="B3631" t="s">
        <v>551</v>
      </c>
      <c r="C3631">
        <v>2008</v>
      </c>
      <c r="D3631">
        <v>5837.0940000000001</v>
      </c>
    </row>
    <row r="3632" spans="1:10" x14ac:dyDescent="0.45">
      <c r="A3632" t="s">
        <v>82</v>
      </c>
      <c r="B3632" t="s">
        <v>83</v>
      </c>
      <c r="C3632">
        <v>2008</v>
      </c>
      <c r="D3632">
        <v>404.25599999999997</v>
      </c>
      <c r="E3632">
        <v>620.49</v>
      </c>
      <c r="F3632">
        <v>133.41999999999999</v>
      </c>
      <c r="G3632">
        <v>61.66</v>
      </c>
      <c r="H3632">
        <v>21247876</v>
      </c>
      <c r="I3632">
        <v>942108901376</v>
      </c>
      <c r="J3632">
        <v>1531.7449999999999</v>
      </c>
    </row>
    <row r="3633" spans="1:10" x14ac:dyDescent="0.45">
      <c r="A3633" t="s">
        <v>84</v>
      </c>
      <c r="B3633" t="s">
        <v>85</v>
      </c>
      <c r="C3633">
        <v>2008</v>
      </c>
      <c r="D3633">
        <v>73.495000000000005</v>
      </c>
      <c r="E3633">
        <v>78.98</v>
      </c>
      <c r="F3633">
        <v>8.25</v>
      </c>
      <c r="G3633">
        <v>4.33</v>
      </c>
      <c r="H3633">
        <v>8321134</v>
      </c>
      <c r="I3633">
        <v>342890905600</v>
      </c>
      <c r="J3633">
        <v>420.00900000000001</v>
      </c>
    </row>
    <row r="3634" spans="1:10" x14ac:dyDescent="0.45">
      <c r="A3634" t="s">
        <v>86</v>
      </c>
      <c r="B3634" t="s">
        <v>87</v>
      </c>
      <c r="C3634">
        <v>2008</v>
      </c>
      <c r="D3634">
        <v>33.036999999999999</v>
      </c>
      <c r="E3634">
        <v>47.75</v>
      </c>
      <c r="F3634">
        <v>15.47</v>
      </c>
      <c r="G3634">
        <v>3.35</v>
      </c>
      <c r="H3634">
        <v>8999697</v>
      </c>
      <c r="I3634">
        <v>123129995264</v>
      </c>
      <c r="J3634">
        <v>152.393</v>
      </c>
    </row>
    <row r="3635" spans="1:10" x14ac:dyDescent="0.45">
      <c r="A3635" t="s">
        <v>88</v>
      </c>
      <c r="B3635" t="s">
        <v>89</v>
      </c>
      <c r="C3635">
        <v>2008</v>
      </c>
      <c r="D3635">
        <v>1.9159999999999999</v>
      </c>
      <c r="E3635">
        <v>2.31</v>
      </c>
      <c r="F3635">
        <v>0.22</v>
      </c>
      <c r="G3635">
        <v>0.06</v>
      </c>
      <c r="H3635">
        <v>362807</v>
      </c>
      <c r="J3635">
        <v>16.931999999999999</v>
      </c>
    </row>
    <row r="3636" spans="1:10" x14ac:dyDescent="0.45">
      <c r="A3636" t="s">
        <v>90</v>
      </c>
      <c r="B3636" t="s">
        <v>91</v>
      </c>
      <c r="C3636">
        <v>2008</v>
      </c>
      <c r="D3636">
        <v>29.681000000000001</v>
      </c>
      <c r="E3636">
        <v>38.4</v>
      </c>
      <c r="F3636">
        <v>12.46</v>
      </c>
      <c r="G3636">
        <v>0.12</v>
      </c>
      <c r="H3636">
        <v>1110352</v>
      </c>
      <c r="I3636">
        <v>34434658304</v>
      </c>
      <c r="J3636">
        <v>172.08099999999999</v>
      </c>
    </row>
    <row r="3637" spans="1:10" x14ac:dyDescent="0.45">
      <c r="A3637" t="s">
        <v>92</v>
      </c>
      <c r="B3637" t="s">
        <v>93</v>
      </c>
      <c r="C3637">
        <v>2008</v>
      </c>
      <c r="D3637">
        <v>45.301000000000002</v>
      </c>
      <c r="E3637">
        <v>165.11</v>
      </c>
      <c r="F3637">
        <v>80.17</v>
      </c>
      <c r="G3637">
        <v>24.49</v>
      </c>
      <c r="H3637">
        <v>145421328</v>
      </c>
      <c r="I3637">
        <v>349580427264</v>
      </c>
      <c r="J3637">
        <v>222.28899999999999</v>
      </c>
    </row>
    <row r="3638" spans="1:10" x14ac:dyDescent="0.45">
      <c r="A3638" t="s">
        <v>94</v>
      </c>
      <c r="B3638" t="s">
        <v>95</v>
      </c>
      <c r="C3638">
        <v>2008</v>
      </c>
      <c r="D3638">
        <v>2.081</v>
      </c>
      <c r="E3638">
        <v>3.99</v>
      </c>
      <c r="F3638">
        <v>2.2799999999999998</v>
      </c>
      <c r="G3638">
        <v>0.04</v>
      </c>
      <c r="H3638">
        <v>272647</v>
      </c>
      <c r="I3638">
        <v>3618468352</v>
      </c>
      <c r="J3638">
        <v>8.1180000000000003</v>
      </c>
    </row>
    <row r="3639" spans="1:10" x14ac:dyDescent="0.45">
      <c r="A3639" t="s">
        <v>96</v>
      </c>
      <c r="B3639" t="s">
        <v>97</v>
      </c>
      <c r="C3639">
        <v>2008</v>
      </c>
      <c r="D3639">
        <v>62.835999999999999</v>
      </c>
      <c r="E3639">
        <v>87.73</v>
      </c>
      <c r="F3639">
        <v>15.78</v>
      </c>
      <c r="G3639">
        <v>16.399999999999999</v>
      </c>
      <c r="H3639">
        <v>9787829</v>
      </c>
      <c r="I3639">
        <v>157577084928</v>
      </c>
      <c r="J3639">
        <v>298.66000000000003</v>
      </c>
    </row>
    <row r="3640" spans="1:10" x14ac:dyDescent="0.45">
      <c r="A3640" t="s">
        <v>98</v>
      </c>
      <c r="B3640" t="s">
        <v>99</v>
      </c>
      <c r="C3640">
        <v>2008</v>
      </c>
      <c r="D3640">
        <v>120.17</v>
      </c>
      <c r="E3640">
        <v>120.96</v>
      </c>
      <c r="F3640">
        <v>9.4499999999999993</v>
      </c>
      <c r="G3640">
        <v>5.49</v>
      </c>
      <c r="H3640">
        <v>10726720</v>
      </c>
      <c r="I3640">
        <v>408314871808</v>
      </c>
      <c r="J3640">
        <v>775.73400000000004</v>
      </c>
    </row>
    <row r="3641" spans="1:10" x14ac:dyDescent="0.45">
      <c r="A3641" t="s">
        <v>100</v>
      </c>
      <c r="B3641" t="s">
        <v>101</v>
      </c>
      <c r="C3641">
        <v>2008</v>
      </c>
      <c r="D3641">
        <v>0.436</v>
      </c>
      <c r="E3641">
        <v>4.28</v>
      </c>
      <c r="F3641">
        <v>0.45</v>
      </c>
      <c r="G3641">
        <v>0.12</v>
      </c>
      <c r="H3641">
        <v>305687</v>
      </c>
      <c r="J3641">
        <v>2.7309999999999999</v>
      </c>
    </row>
    <row r="3642" spans="1:10" x14ac:dyDescent="0.45">
      <c r="A3642" t="s">
        <v>102</v>
      </c>
      <c r="B3642" t="s">
        <v>103</v>
      </c>
      <c r="C3642">
        <v>2008</v>
      </c>
      <c r="D3642">
        <v>3.919</v>
      </c>
      <c r="E3642">
        <v>20.16</v>
      </c>
      <c r="F3642">
        <v>3.09</v>
      </c>
      <c r="G3642">
        <v>2.04</v>
      </c>
      <c r="H3642">
        <v>8906472</v>
      </c>
      <c r="I3642">
        <v>16519715840</v>
      </c>
      <c r="J3642">
        <v>16.966000000000001</v>
      </c>
    </row>
    <row r="3643" spans="1:10" x14ac:dyDescent="0.45">
      <c r="A3643" t="s">
        <v>104</v>
      </c>
      <c r="B3643" t="s">
        <v>105</v>
      </c>
      <c r="C3643">
        <v>2008</v>
      </c>
      <c r="D3643">
        <v>0.64900000000000002</v>
      </c>
      <c r="H3643">
        <v>63277</v>
      </c>
      <c r="J3643">
        <v>3.5150000000000001</v>
      </c>
    </row>
    <row r="3644" spans="1:10" x14ac:dyDescent="0.45">
      <c r="A3644" t="s">
        <v>106</v>
      </c>
      <c r="B3644" t="s">
        <v>107</v>
      </c>
      <c r="C3644">
        <v>2008</v>
      </c>
      <c r="D3644">
        <v>0.42199999999999999</v>
      </c>
      <c r="E3644">
        <v>-5.55</v>
      </c>
      <c r="F3644">
        <v>0.51</v>
      </c>
      <c r="G3644">
        <v>0.11</v>
      </c>
      <c r="H3644">
        <v>689741</v>
      </c>
      <c r="J3644">
        <v>15.43</v>
      </c>
    </row>
    <row r="3645" spans="1:10" x14ac:dyDescent="0.45">
      <c r="A3645" t="s">
        <v>108</v>
      </c>
      <c r="B3645" t="s">
        <v>109</v>
      </c>
      <c r="C3645">
        <v>2008</v>
      </c>
      <c r="D3645">
        <v>12.965</v>
      </c>
      <c r="E3645">
        <v>104.1</v>
      </c>
      <c r="F3645">
        <v>24.11</v>
      </c>
      <c r="G3645">
        <v>10.23</v>
      </c>
      <c r="H3645">
        <v>9880593</v>
      </c>
      <c r="I3645">
        <v>47276900352</v>
      </c>
      <c r="J3645">
        <v>67.460999999999999</v>
      </c>
    </row>
    <row r="3646" spans="1:10" x14ac:dyDescent="0.45">
      <c r="A3646" t="s">
        <v>110</v>
      </c>
      <c r="B3646" t="s">
        <v>111</v>
      </c>
      <c r="C3646">
        <v>2008</v>
      </c>
      <c r="D3646">
        <v>7.6999999999999999E-2</v>
      </c>
      <c r="H3646">
        <v>18824</v>
      </c>
    </row>
    <row r="3647" spans="1:10" x14ac:dyDescent="0.45">
      <c r="A3647" t="s">
        <v>112</v>
      </c>
      <c r="B3647" t="s">
        <v>113</v>
      </c>
      <c r="C3647">
        <v>2008</v>
      </c>
      <c r="D3647">
        <v>19.959</v>
      </c>
      <c r="E3647">
        <v>26.39</v>
      </c>
      <c r="F3647">
        <v>3.89</v>
      </c>
      <c r="G3647">
        <v>1.1000000000000001</v>
      </c>
      <c r="H3647">
        <v>3943390</v>
      </c>
      <c r="I3647">
        <v>36676653056</v>
      </c>
      <c r="J3647">
        <v>59.439</v>
      </c>
    </row>
    <row r="3648" spans="1:10" x14ac:dyDescent="0.45">
      <c r="A3648" t="s">
        <v>114</v>
      </c>
      <c r="B3648" t="s">
        <v>115</v>
      </c>
      <c r="C3648">
        <v>2008</v>
      </c>
      <c r="D3648">
        <v>4.5030000000000001</v>
      </c>
      <c r="E3648">
        <v>60.63</v>
      </c>
      <c r="F3648">
        <v>7.88</v>
      </c>
      <c r="G3648">
        <v>7.19</v>
      </c>
      <c r="H3648">
        <v>2007322</v>
      </c>
      <c r="I3648">
        <v>23814438912</v>
      </c>
      <c r="J3648">
        <v>19.326000000000001</v>
      </c>
    </row>
    <row r="3649" spans="1:10" x14ac:dyDescent="0.45">
      <c r="A3649" t="s">
        <v>116</v>
      </c>
      <c r="B3649" t="s">
        <v>117</v>
      </c>
      <c r="C3649">
        <v>2008</v>
      </c>
      <c r="D3649">
        <v>412.63799999999998</v>
      </c>
      <c r="E3649">
        <v>2045.15</v>
      </c>
      <c r="F3649">
        <v>407.24</v>
      </c>
      <c r="G3649">
        <v>155.85</v>
      </c>
      <c r="H3649">
        <v>192672320</v>
      </c>
      <c r="I3649">
        <v>2559006998528</v>
      </c>
      <c r="J3649">
        <v>2939.2330000000002</v>
      </c>
    </row>
    <row r="3650" spans="1:10" x14ac:dyDescent="0.45">
      <c r="A3650" t="s">
        <v>118</v>
      </c>
      <c r="B3650" t="s">
        <v>119</v>
      </c>
      <c r="C3650">
        <v>2008</v>
      </c>
      <c r="D3650">
        <v>0.19400000000000001</v>
      </c>
      <c r="H3650">
        <v>26139</v>
      </c>
      <c r="J3650">
        <v>0.66400000000000003</v>
      </c>
    </row>
    <row r="3651" spans="1:10" x14ac:dyDescent="0.45">
      <c r="A3651" t="s">
        <v>120</v>
      </c>
      <c r="B3651" t="s">
        <v>121</v>
      </c>
      <c r="C3651">
        <v>2008</v>
      </c>
      <c r="D3651">
        <v>9.1660000000000004</v>
      </c>
      <c r="E3651">
        <v>11.4</v>
      </c>
      <c r="F3651">
        <v>2.12</v>
      </c>
      <c r="G3651">
        <v>0.11</v>
      </c>
      <c r="H3651">
        <v>384579</v>
      </c>
      <c r="J3651">
        <v>56.140999999999998</v>
      </c>
    </row>
    <row r="3652" spans="1:10" x14ac:dyDescent="0.45">
      <c r="A3652" t="s">
        <v>122</v>
      </c>
      <c r="B3652" t="s">
        <v>123</v>
      </c>
      <c r="C3652">
        <v>2008</v>
      </c>
      <c r="D3652">
        <v>54.021999999999998</v>
      </c>
      <c r="E3652">
        <v>39.26</v>
      </c>
      <c r="F3652">
        <v>8.32</v>
      </c>
      <c r="G3652">
        <v>3.89</v>
      </c>
      <c r="H3652">
        <v>7674912</v>
      </c>
      <c r="I3652">
        <v>112832528384</v>
      </c>
      <c r="J3652">
        <v>230.31299999999999</v>
      </c>
    </row>
    <row r="3653" spans="1:10" x14ac:dyDescent="0.45">
      <c r="A3653" t="s">
        <v>124</v>
      </c>
      <c r="B3653" t="s">
        <v>125</v>
      </c>
      <c r="C3653">
        <v>2008</v>
      </c>
      <c r="D3653">
        <v>1.734</v>
      </c>
      <c r="E3653">
        <v>38.31</v>
      </c>
      <c r="F3653">
        <v>11.54</v>
      </c>
      <c r="G3653">
        <v>8.06</v>
      </c>
      <c r="H3653">
        <v>15197917</v>
      </c>
      <c r="I3653">
        <v>19365615616</v>
      </c>
      <c r="J3653">
        <v>8.0069999999999997</v>
      </c>
    </row>
    <row r="3654" spans="1:10" x14ac:dyDescent="0.45">
      <c r="A3654" t="s">
        <v>126</v>
      </c>
      <c r="B3654" t="s">
        <v>127</v>
      </c>
      <c r="C3654">
        <v>2008</v>
      </c>
      <c r="D3654">
        <v>0.20899999999999999</v>
      </c>
      <c r="E3654">
        <v>5.21</v>
      </c>
      <c r="F3654">
        <v>0.75</v>
      </c>
      <c r="G3654">
        <v>1.01</v>
      </c>
      <c r="H3654">
        <v>8278112</v>
      </c>
      <c r="I3654">
        <v>5894788608</v>
      </c>
      <c r="J3654">
        <v>1.2869999999999999</v>
      </c>
    </row>
    <row r="3655" spans="1:10" x14ac:dyDescent="0.45">
      <c r="A3655" t="s">
        <v>128</v>
      </c>
      <c r="B3655" t="s">
        <v>129</v>
      </c>
      <c r="C3655">
        <v>2008</v>
      </c>
      <c r="D3655">
        <v>3.867</v>
      </c>
      <c r="E3655">
        <v>35.92</v>
      </c>
      <c r="F3655">
        <v>20.66</v>
      </c>
      <c r="G3655">
        <v>7.49</v>
      </c>
      <c r="H3655">
        <v>13943897</v>
      </c>
      <c r="I3655">
        <v>34556530688</v>
      </c>
      <c r="J3655">
        <v>16.065999999999999</v>
      </c>
    </row>
    <row r="3656" spans="1:10" x14ac:dyDescent="0.45">
      <c r="A3656" t="s">
        <v>130</v>
      </c>
      <c r="B3656" t="s">
        <v>131</v>
      </c>
      <c r="C3656">
        <v>2008</v>
      </c>
      <c r="D3656">
        <v>7.3209999999999997</v>
      </c>
      <c r="E3656">
        <v>127.19</v>
      </c>
      <c r="F3656">
        <v>16.399999999999999</v>
      </c>
      <c r="G3656">
        <v>62.61</v>
      </c>
      <c r="H3656">
        <v>18777082</v>
      </c>
      <c r="I3656">
        <v>46686605312</v>
      </c>
      <c r="J3656">
        <v>30.521999999999998</v>
      </c>
    </row>
    <row r="3657" spans="1:10" x14ac:dyDescent="0.45">
      <c r="A3657" t="s">
        <v>132</v>
      </c>
      <c r="B3657" t="s">
        <v>133</v>
      </c>
      <c r="C3657">
        <v>2008</v>
      </c>
      <c r="D3657">
        <v>576.80899999999997</v>
      </c>
      <c r="E3657">
        <v>1011.07</v>
      </c>
      <c r="F3657">
        <v>88.87</v>
      </c>
      <c r="G3657">
        <v>43.25</v>
      </c>
      <c r="H3657">
        <v>33218542</v>
      </c>
      <c r="I3657">
        <v>1398902882304</v>
      </c>
      <c r="J3657">
        <v>3869.268</v>
      </c>
    </row>
    <row r="3658" spans="1:10" x14ac:dyDescent="0.45">
      <c r="A3658" t="s">
        <v>134</v>
      </c>
      <c r="B3658" t="s">
        <v>135</v>
      </c>
      <c r="C3658">
        <v>2008</v>
      </c>
      <c r="D3658">
        <v>0.46899999999999997</v>
      </c>
      <c r="E3658">
        <v>0.56000000000000005</v>
      </c>
      <c r="F3658">
        <v>0.08</v>
      </c>
      <c r="G3658">
        <v>0.06</v>
      </c>
      <c r="H3658">
        <v>510342</v>
      </c>
      <c r="I3658">
        <v>2956642816</v>
      </c>
      <c r="J3658">
        <v>3.363</v>
      </c>
    </row>
    <row r="3659" spans="1:10" x14ac:dyDescent="0.45">
      <c r="A3659" t="s">
        <v>136</v>
      </c>
      <c r="B3659" t="s">
        <v>137</v>
      </c>
      <c r="C3659">
        <v>2008</v>
      </c>
      <c r="D3659">
        <v>0.16500000000000001</v>
      </c>
      <c r="E3659">
        <v>64.11</v>
      </c>
      <c r="F3659">
        <v>23.82</v>
      </c>
      <c r="G3659">
        <v>26.14</v>
      </c>
      <c r="H3659">
        <v>4467237</v>
      </c>
      <c r="I3659">
        <v>4185491968</v>
      </c>
      <c r="J3659">
        <v>1.236</v>
      </c>
    </row>
    <row r="3660" spans="1:10" x14ac:dyDescent="0.45">
      <c r="B3660" t="s">
        <v>552</v>
      </c>
      <c r="C3660">
        <v>2008</v>
      </c>
      <c r="D3660">
        <v>167.63399999999999</v>
      </c>
    </row>
    <row r="3661" spans="1:10" x14ac:dyDescent="0.45">
      <c r="A3661" t="s">
        <v>138</v>
      </c>
      <c r="B3661" t="s">
        <v>139</v>
      </c>
      <c r="C3661">
        <v>2008</v>
      </c>
      <c r="D3661">
        <v>0.872</v>
      </c>
      <c r="E3661">
        <v>69.709999999999994</v>
      </c>
      <c r="F3661">
        <v>35.53</v>
      </c>
      <c r="G3661">
        <v>16.27</v>
      </c>
      <c r="H3661">
        <v>11098672</v>
      </c>
      <c r="I3661">
        <v>15257525248</v>
      </c>
      <c r="J3661">
        <v>1.288</v>
      </c>
    </row>
    <row r="3662" spans="1:10" x14ac:dyDescent="0.45">
      <c r="A3662" t="s">
        <v>140</v>
      </c>
      <c r="B3662" t="s">
        <v>141</v>
      </c>
      <c r="C3662">
        <v>2008</v>
      </c>
      <c r="D3662">
        <v>70.552999999999997</v>
      </c>
      <c r="E3662">
        <v>53.78</v>
      </c>
      <c r="F3662">
        <v>11.87</v>
      </c>
      <c r="G3662">
        <v>8.1999999999999993</v>
      </c>
      <c r="H3662">
        <v>16661463</v>
      </c>
      <c r="I3662">
        <v>312737595392</v>
      </c>
      <c r="J3662">
        <v>369.30599999999998</v>
      </c>
    </row>
    <row r="3663" spans="1:10" x14ac:dyDescent="0.45">
      <c r="A3663" t="s">
        <v>142</v>
      </c>
      <c r="B3663" t="s">
        <v>143</v>
      </c>
      <c r="C3663">
        <v>2008</v>
      </c>
      <c r="D3663">
        <v>7501.4979999999996</v>
      </c>
      <c r="E3663">
        <v>8477.0499999999993</v>
      </c>
      <c r="F3663">
        <v>988.56</v>
      </c>
      <c r="G3663">
        <v>465.49</v>
      </c>
      <c r="H3663">
        <v>1330167168</v>
      </c>
      <c r="I3663">
        <v>10799147909120</v>
      </c>
      <c r="J3663">
        <v>26019</v>
      </c>
    </row>
    <row r="3664" spans="1:10" x14ac:dyDescent="0.45">
      <c r="A3664" t="s">
        <v>144</v>
      </c>
      <c r="B3664" t="s">
        <v>145</v>
      </c>
      <c r="C3664">
        <v>2008</v>
      </c>
    </row>
    <row r="3665" spans="1:10" x14ac:dyDescent="0.45">
      <c r="A3665" t="s">
        <v>146</v>
      </c>
      <c r="B3665" t="s">
        <v>147</v>
      </c>
      <c r="C3665">
        <v>2008</v>
      </c>
      <c r="D3665">
        <v>66.963999999999999</v>
      </c>
      <c r="E3665">
        <v>233.7</v>
      </c>
      <c r="F3665">
        <v>69.19</v>
      </c>
      <c r="G3665">
        <v>21.26</v>
      </c>
      <c r="H3665">
        <v>43815316</v>
      </c>
      <c r="I3665">
        <v>465645797376</v>
      </c>
      <c r="J3665">
        <v>408.48</v>
      </c>
    </row>
    <row r="3666" spans="1:10" x14ac:dyDescent="0.45">
      <c r="A3666" t="s">
        <v>148</v>
      </c>
      <c r="B3666" t="s">
        <v>149</v>
      </c>
      <c r="C3666">
        <v>2008</v>
      </c>
      <c r="D3666">
        <v>0.11</v>
      </c>
      <c r="E3666">
        <v>0.41</v>
      </c>
      <c r="F3666">
        <v>0.19</v>
      </c>
      <c r="G3666">
        <v>0.05</v>
      </c>
      <c r="H3666">
        <v>629476</v>
      </c>
      <c r="I3666">
        <v>956653440</v>
      </c>
      <c r="J3666">
        <v>0.48599999999999999</v>
      </c>
    </row>
    <row r="3667" spans="1:10" x14ac:dyDescent="0.45">
      <c r="A3667" t="s">
        <v>150</v>
      </c>
      <c r="B3667" t="s">
        <v>151</v>
      </c>
      <c r="C3667">
        <v>2008</v>
      </c>
      <c r="D3667">
        <v>4.2699999999999996</v>
      </c>
      <c r="E3667">
        <v>22.84</v>
      </c>
      <c r="F3667">
        <v>8.2899999999999991</v>
      </c>
      <c r="G3667">
        <v>1.68</v>
      </c>
      <c r="H3667">
        <v>4089607</v>
      </c>
      <c r="I3667">
        <v>20269996032</v>
      </c>
      <c r="J3667">
        <v>11.968</v>
      </c>
    </row>
    <row r="3668" spans="1:10" x14ac:dyDescent="0.45">
      <c r="A3668" t="s">
        <v>152</v>
      </c>
      <c r="B3668" t="s">
        <v>153</v>
      </c>
      <c r="C3668">
        <v>2008</v>
      </c>
      <c r="D3668">
        <v>6.6000000000000003E-2</v>
      </c>
      <c r="E3668">
        <v>0.08</v>
      </c>
      <c r="F3668">
        <v>0.01</v>
      </c>
      <c r="G3668">
        <v>0</v>
      </c>
      <c r="H3668">
        <v>16091</v>
      </c>
      <c r="J3668">
        <v>0.32700000000000001</v>
      </c>
    </row>
    <row r="3669" spans="1:10" x14ac:dyDescent="0.45">
      <c r="A3669" t="s">
        <v>154</v>
      </c>
      <c r="B3669" t="s">
        <v>155</v>
      </c>
      <c r="C3669">
        <v>2008</v>
      </c>
      <c r="D3669">
        <v>7.99</v>
      </c>
      <c r="E3669">
        <v>13.04</v>
      </c>
      <c r="F3669">
        <v>4.04</v>
      </c>
      <c r="G3669">
        <v>1.71</v>
      </c>
      <c r="H3669">
        <v>4501921</v>
      </c>
      <c r="I3669">
        <v>52501716992</v>
      </c>
      <c r="J3669">
        <v>55.11</v>
      </c>
    </row>
    <row r="3670" spans="1:10" x14ac:dyDescent="0.45">
      <c r="A3670" t="s">
        <v>156</v>
      </c>
      <c r="B3670" t="s">
        <v>157</v>
      </c>
      <c r="C3670">
        <v>2008</v>
      </c>
      <c r="D3670">
        <v>6.7130000000000001</v>
      </c>
      <c r="E3670">
        <v>47.01</v>
      </c>
      <c r="F3670">
        <v>10.52</v>
      </c>
      <c r="G3670">
        <v>3.03</v>
      </c>
      <c r="H3670">
        <v>20244452</v>
      </c>
      <c r="I3670">
        <v>52843520000</v>
      </c>
      <c r="J3670">
        <v>38.116999999999997</v>
      </c>
    </row>
    <row r="3671" spans="1:10" x14ac:dyDescent="0.45">
      <c r="A3671" t="s">
        <v>158</v>
      </c>
      <c r="B3671" t="s">
        <v>159</v>
      </c>
      <c r="C3671">
        <v>2008</v>
      </c>
      <c r="D3671">
        <v>23.594000000000001</v>
      </c>
      <c r="E3671">
        <v>28.43</v>
      </c>
      <c r="F3671">
        <v>3.77</v>
      </c>
      <c r="G3671">
        <v>3.42</v>
      </c>
      <c r="H3671">
        <v>4393666</v>
      </c>
      <c r="I3671">
        <v>84280721408</v>
      </c>
      <c r="J3671">
        <v>107.864</v>
      </c>
    </row>
    <row r="3672" spans="1:10" x14ac:dyDescent="0.45">
      <c r="A3672" t="s">
        <v>160</v>
      </c>
      <c r="B3672" t="s">
        <v>161</v>
      </c>
      <c r="C3672">
        <v>2008</v>
      </c>
      <c r="D3672">
        <v>28.108000000000001</v>
      </c>
      <c r="E3672">
        <v>31.05</v>
      </c>
      <c r="F3672">
        <v>10.98</v>
      </c>
      <c r="G3672">
        <v>3.34</v>
      </c>
      <c r="H3672">
        <v>11276607</v>
      </c>
      <c r="I3672">
        <v>67603095552</v>
      </c>
      <c r="J3672">
        <v>116.499</v>
      </c>
    </row>
    <row r="3673" spans="1:10" x14ac:dyDescent="0.45">
      <c r="A3673" t="s">
        <v>162</v>
      </c>
      <c r="B3673" t="s">
        <v>163</v>
      </c>
      <c r="C3673">
        <v>2008</v>
      </c>
      <c r="D3673">
        <v>5.7530000000000001</v>
      </c>
      <c r="H3673">
        <v>154598</v>
      </c>
    </row>
    <row r="3674" spans="1:10" x14ac:dyDescent="0.45">
      <c r="A3674" t="s">
        <v>164</v>
      </c>
      <c r="B3674" t="s">
        <v>165</v>
      </c>
      <c r="C3674">
        <v>2008</v>
      </c>
      <c r="D3674">
        <v>8.7159999999999993</v>
      </c>
      <c r="E3674">
        <v>9.4499999999999993</v>
      </c>
      <c r="F3674">
        <v>0.68</v>
      </c>
      <c r="G3674">
        <v>0.36</v>
      </c>
      <c r="H3674">
        <v>1092402</v>
      </c>
      <c r="I3674">
        <v>26560141312</v>
      </c>
      <c r="J3674">
        <v>35.854999999999997</v>
      </c>
    </row>
    <row r="3675" spans="1:10" x14ac:dyDescent="0.45">
      <c r="A3675" t="s">
        <v>166</v>
      </c>
      <c r="B3675" t="s">
        <v>167</v>
      </c>
      <c r="C3675">
        <v>2008</v>
      </c>
      <c r="D3675">
        <v>122.95099999999999</v>
      </c>
      <c r="E3675">
        <v>132.56</v>
      </c>
      <c r="F3675">
        <v>13.92</v>
      </c>
      <c r="G3675">
        <v>4.93</v>
      </c>
      <c r="H3675">
        <v>10378586</v>
      </c>
      <c r="I3675">
        <v>271304294400</v>
      </c>
      <c r="J3675">
        <v>513.61900000000003</v>
      </c>
    </row>
    <row r="3676" spans="1:10" x14ac:dyDescent="0.45">
      <c r="A3676" t="s">
        <v>168</v>
      </c>
      <c r="B3676" t="s">
        <v>169</v>
      </c>
      <c r="C3676">
        <v>2008</v>
      </c>
      <c r="D3676">
        <v>2.6869999999999998</v>
      </c>
      <c r="E3676">
        <v>447.28</v>
      </c>
      <c r="F3676">
        <v>45.19</v>
      </c>
      <c r="G3676">
        <v>31.3</v>
      </c>
      <c r="H3676">
        <v>62249724</v>
      </c>
      <c r="I3676">
        <v>39245770752</v>
      </c>
      <c r="J3676">
        <v>28.388000000000002</v>
      </c>
    </row>
    <row r="3677" spans="1:10" x14ac:dyDescent="0.45">
      <c r="A3677" t="s">
        <v>170</v>
      </c>
      <c r="B3677" t="s">
        <v>171</v>
      </c>
      <c r="C3677">
        <v>2008</v>
      </c>
      <c r="D3677">
        <v>51.256</v>
      </c>
      <c r="E3677">
        <v>67.62</v>
      </c>
      <c r="F3677">
        <v>9.69</v>
      </c>
      <c r="G3677">
        <v>5.55</v>
      </c>
      <c r="H3677">
        <v>5502752</v>
      </c>
      <c r="I3677">
        <v>243073646592</v>
      </c>
      <c r="J3677">
        <v>226.62100000000001</v>
      </c>
    </row>
    <row r="3678" spans="1:10" x14ac:dyDescent="0.45">
      <c r="A3678" t="s">
        <v>172</v>
      </c>
      <c r="B3678" t="s">
        <v>173</v>
      </c>
      <c r="C3678">
        <v>2008</v>
      </c>
      <c r="D3678">
        <v>0.498</v>
      </c>
      <c r="E3678">
        <v>1.36</v>
      </c>
      <c r="F3678">
        <v>0.62</v>
      </c>
      <c r="G3678">
        <v>0.25</v>
      </c>
      <c r="H3678">
        <v>882893</v>
      </c>
      <c r="I3678">
        <v>1746582400</v>
      </c>
      <c r="J3678">
        <v>3.6640000000000001</v>
      </c>
    </row>
    <row r="3679" spans="1:10" x14ac:dyDescent="0.45">
      <c r="A3679" t="s">
        <v>174</v>
      </c>
      <c r="B3679" t="s">
        <v>175</v>
      </c>
      <c r="C3679">
        <v>2008</v>
      </c>
      <c r="D3679">
        <v>0.16900000000000001</v>
      </c>
      <c r="E3679">
        <v>0.22</v>
      </c>
      <c r="F3679">
        <v>0.04</v>
      </c>
      <c r="G3679">
        <v>0.02</v>
      </c>
      <c r="H3679">
        <v>68794</v>
      </c>
      <c r="I3679">
        <v>617146560</v>
      </c>
      <c r="J3679">
        <v>0.73399999999999999</v>
      </c>
    </row>
    <row r="3680" spans="1:10" x14ac:dyDescent="0.45">
      <c r="A3680" t="s">
        <v>176</v>
      </c>
      <c r="B3680" t="s">
        <v>177</v>
      </c>
      <c r="C3680">
        <v>2008</v>
      </c>
      <c r="D3680">
        <v>20.332000000000001</v>
      </c>
      <c r="E3680">
        <v>30</v>
      </c>
      <c r="F3680">
        <v>8.0399999999999991</v>
      </c>
      <c r="G3680">
        <v>2.84</v>
      </c>
      <c r="H3680">
        <v>9522954</v>
      </c>
      <c r="I3680">
        <v>94906286080</v>
      </c>
      <c r="J3680">
        <v>84.754999999999995</v>
      </c>
    </row>
    <row r="3681" spans="1:10" x14ac:dyDescent="0.45">
      <c r="A3681" t="s">
        <v>465</v>
      </c>
      <c r="B3681" t="s">
        <v>553</v>
      </c>
      <c r="C3681">
        <v>2008</v>
      </c>
      <c r="D3681">
        <v>0.28499999999999998</v>
      </c>
      <c r="E3681">
        <v>6.88</v>
      </c>
      <c r="F3681">
        <v>5.98</v>
      </c>
      <c r="G3681">
        <v>0.22</v>
      </c>
      <c r="H3681">
        <v>1043085</v>
      </c>
      <c r="J3681">
        <v>0.88200000000000001</v>
      </c>
    </row>
    <row r="3682" spans="1:10" x14ac:dyDescent="0.45">
      <c r="A3682" t="s">
        <v>178</v>
      </c>
      <c r="B3682" t="s">
        <v>179</v>
      </c>
      <c r="C3682">
        <v>2008</v>
      </c>
      <c r="D3682">
        <v>30.314</v>
      </c>
      <c r="E3682">
        <v>93.43</v>
      </c>
      <c r="F3682">
        <v>27.91</v>
      </c>
      <c r="G3682">
        <v>4.96</v>
      </c>
      <c r="H3682">
        <v>14496800</v>
      </c>
      <c r="I3682">
        <v>130681241600</v>
      </c>
      <c r="J3682">
        <v>143.285</v>
      </c>
    </row>
    <row r="3683" spans="1:10" x14ac:dyDescent="0.45">
      <c r="A3683" t="s">
        <v>180</v>
      </c>
      <c r="B3683" t="s">
        <v>181</v>
      </c>
      <c r="C3683">
        <v>2008</v>
      </c>
      <c r="D3683">
        <v>197.72800000000001</v>
      </c>
      <c r="E3683">
        <v>279.64999999999998</v>
      </c>
      <c r="F3683">
        <v>64.44</v>
      </c>
      <c r="G3683">
        <v>22.99</v>
      </c>
      <c r="H3683">
        <v>83844784</v>
      </c>
      <c r="I3683">
        <v>772704108544</v>
      </c>
      <c r="J3683">
        <v>831.83799999999997</v>
      </c>
    </row>
    <row r="3684" spans="1:10" x14ac:dyDescent="0.45">
      <c r="A3684" t="s">
        <v>182</v>
      </c>
      <c r="B3684" t="s">
        <v>183</v>
      </c>
      <c r="C3684">
        <v>2008</v>
      </c>
      <c r="D3684">
        <v>6.4050000000000002</v>
      </c>
      <c r="E3684">
        <v>13.89</v>
      </c>
      <c r="F3684">
        <v>4.2</v>
      </c>
      <c r="G3684">
        <v>1.57</v>
      </c>
      <c r="H3684">
        <v>6068108</v>
      </c>
      <c r="I3684">
        <v>43393064960</v>
      </c>
      <c r="J3684">
        <v>37.234000000000002</v>
      </c>
    </row>
    <row r="3685" spans="1:10" x14ac:dyDescent="0.45">
      <c r="A3685" t="s">
        <v>184</v>
      </c>
      <c r="B3685" t="s">
        <v>185</v>
      </c>
      <c r="C3685">
        <v>2008</v>
      </c>
      <c r="D3685">
        <v>5.9420000000000002</v>
      </c>
      <c r="E3685">
        <v>17.16</v>
      </c>
      <c r="F3685">
        <v>7.39</v>
      </c>
      <c r="G3685">
        <v>0.03</v>
      </c>
      <c r="H3685">
        <v>994982</v>
      </c>
      <c r="I3685">
        <v>29298388992</v>
      </c>
      <c r="J3685">
        <v>30.279</v>
      </c>
    </row>
    <row r="3686" spans="1:10" x14ac:dyDescent="0.45">
      <c r="A3686" t="s">
        <v>186</v>
      </c>
      <c r="B3686" t="s">
        <v>187</v>
      </c>
      <c r="C3686">
        <v>2008</v>
      </c>
      <c r="D3686">
        <v>0.40899999999999997</v>
      </c>
      <c r="E3686">
        <v>5.89</v>
      </c>
      <c r="F3686">
        <v>3.38</v>
      </c>
      <c r="G3686">
        <v>1.59</v>
      </c>
      <c r="H3686">
        <v>3005783</v>
      </c>
      <c r="J3686">
        <v>1.7110000000000001</v>
      </c>
    </row>
    <row r="3687" spans="1:10" x14ac:dyDescent="0.45">
      <c r="A3687" t="s">
        <v>188</v>
      </c>
      <c r="B3687" t="s">
        <v>189</v>
      </c>
      <c r="C3687">
        <v>2008</v>
      </c>
      <c r="D3687">
        <v>17.821999999999999</v>
      </c>
      <c r="E3687">
        <v>21.92</v>
      </c>
      <c r="F3687">
        <v>1.3</v>
      </c>
      <c r="G3687">
        <v>1.73</v>
      </c>
      <c r="H3687">
        <v>1337013</v>
      </c>
      <c r="I3687">
        <v>31920816128</v>
      </c>
      <c r="J3687">
        <v>67.853999999999999</v>
      </c>
    </row>
    <row r="3688" spans="1:10" x14ac:dyDescent="0.45">
      <c r="A3688" t="s">
        <v>190</v>
      </c>
      <c r="B3688" t="s">
        <v>191</v>
      </c>
      <c r="C3688">
        <v>2008</v>
      </c>
      <c r="D3688">
        <v>1.022</v>
      </c>
      <c r="E3688">
        <v>2.65</v>
      </c>
      <c r="F3688">
        <v>1.29</v>
      </c>
      <c r="G3688">
        <v>0.46</v>
      </c>
      <c r="H3688">
        <v>1089885</v>
      </c>
      <c r="I3688">
        <v>6906669056</v>
      </c>
      <c r="J3688">
        <v>6.173</v>
      </c>
    </row>
    <row r="3689" spans="1:10" x14ac:dyDescent="0.45">
      <c r="A3689" t="s">
        <v>192</v>
      </c>
      <c r="B3689" t="s">
        <v>193</v>
      </c>
      <c r="C3689">
        <v>2008</v>
      </c>
      <c r="D3689">
        <v>6.4180000000000001</v>
      </c>
      <c r="E3689">
        <v>138.9</v>
      </c>
      <c r="F3689">
        <v>66.08</v>
      </c>
      <c r="G3689">
        <v>36.21</v>
      </c>
      <c r="H3689">
        <v>84357104</v>
      </c>
      <c r="I3689">
        <v>79756500992</v>
      </c>
      <c r="J3689">
        <v>36.469000000000001</v>
      </c>
    </row>
    <row r="3690" spans="1:10" x14ac:dyDescent="0.45">
      <c r="B3690" t="s">
        <v>194</v>
      </c>
      <c r="C3690">
        <v>2008</v>
      </c>
      <c r="D3690">
        <v>6404.9849999999997</v>
      </c>
      <c r="E3690">
        <v>6710.08</v>
      </c>
      <c r="F3690">
        <v>1139.0899999999999</v>
      </c>
      <c r="G3690">
        <v>405.41</v>
      </c>
      <c r="H3690">
        <v>734348289</v>
      </c>
      <c r="J3690">
        <v>32488.438999999998</v>
      </c>
    </row>
    <row r="3691" spans="1:10" x14ac:dyDescent="0.45">
      <c r="B3691" t="s">
        <v>554</v>
      </c>
      <c r="C3691">
        <v>2008</v>
      </c>
      <c r="D3691">
        <v>6404.9849999999997</v>
      </c>
    </row>
    <row r="3692" spans="1:10" x14ac:dyDescent="0.45">
      <c r="B3692" t="s">
        <v>195</v>
      </c>
      <c r="C3692">
        <v>2008</v>
      </c>
      <c r="D3692">
        <v>2780.627</v>
      </c>
    </row>
    <row r="3693" spans="1:10" x14ac:dyDescent="0.45">
      <c r="B3693" t="s">
        <v>196</v>
      </c>
      <c r="C3693">
        <v>2008</v>
      </c>
      <c r="D3693">
        <v>2235.694</v>
      </c>
    </row>
    <row r="3694" spans="1:10" x14ac:dyDescent="0.45">
      <c r="B3694" t="s">
        <v>555</v>
      </c>
      <c r="C3694">
        <v>2008</v>
      </c>
      <c r="D3694">
        <v>3624.3589999999999</v>
      </c>
      <c r="E3694">
        <v>3889.96</v>
      </c>
      <c r="F3694">
        <v>414.16</v>
      </c>
      <c r="G3694">
        <v>252.75</v>
      </c>
      <c r="H3694">
        <v>437503272</v>
      </c>
      <c r="J3694">
        <v>18700.949000000001</v>
      </c>
    </row>
    <row r="3695" spans="1:10" x14ac:dyDescent="0.45">
      <c r="B3695" t="s">
        <v>556</v>
      </c>
      <c r="C3695">
        <v>2008</v>
      </c>
      <c r="D3695">
        <v>4169.2910000000002</v>
      </c>
    </row>
    <row r="3696" spans="1:10" x14ac:dyDescent="0.45">
      <c r="A3696" t="s">
        <v>197</v>
      </c>
      <c r="B3696" t="s">
        <v>557</v>
      </c>
      <c r="C3696">
        <v>2008</v>
      </c>
      <c r="D3696">
        <v>0.63</v>
      </c>
      <c r="H3696">
        <v>48438</v>
      </c>
      <c r="J3696">
        <v>3.3149999999999999</v>
      </c>
    </row>
    <row r="3697" spans="1:10" x14ac:dyDescent="0.45">
      <c r="A3697" t="s">
        <v>199</v>
      </c>
      <c r="B3697" t="s">
        <v>200</v>
      </c>
      <c r="C3697">
        <v>2008</v>
      </c>
      <c r="D3697">
        <v>0.84599999999999997</v>
      </c>
      <c r="E3697">
        <v>-0.54</v>
      </c>
      <c r="F3697">
        <v>0.78</v>
      </c>
      <c r="G3697">
        <v>0.35</v>
      </c>
      <c r="H3697">
        <v>896728</v>
      </c>
      <c r="J3697">
        <v>7.0759999999999996</v>
      </c>
    </row>
    <row r="3698" spans="1:10" x14ac:dyDescent="0.45">
      <c r="A3698" t="s">
        <v>201</v>
      </c>
      <c r="B3698" t="s">
        <v>202</v>
      </c>
      <c r="C3698">
        <v>2008</v>
      </c>
      <c r="D3698">
        <v>58.621000000000002</v>
      </c>
      <c r="E3698">
        <v>62.01</v>
      </c>
      <c r="F3698">
        <v>5.7</v>
      </c>
      <c r="G3698">
        <v>7.11</v>
      </c>
      <c r="H3698">
        <v>5313358</v>
      </c>
      <c r="I3698">
        <v>213224882176</v>
      </c>
      <c r="J3698">
        <v>368.49599999999998</v>
      </c>
    </row>
    <row r="3699" spans="1:10" x14ac:dyDescent="0.45">
      <c r="A3699" t="s">
        <v>203</v>
      </c>
      <c r="B3699" t="s">
        <v>204</v>
      </c>
      <c r="C3699">
        <v>2008</v>
      </c>
      <c r="D3699">
        <v>389.42700000000002</v>
      </c>
      <c r="E3699">
        <v>420.92</v>
      </c>
      <c r="F3699">
        <v>69.010000000000005</v>
      </c>
      <c r="G3699">
        <v>42.34</v>
      </c>
      <c r="H3699">
        <v>61721004</v>
      </c>
      <c r="I3699">
        <v>2361538117632</v>
      </c>
      <c r="J3699">
        <v>3081.9140000000002</v>
      </c>
    </row>
    <row r="3700" spans="1:10" x14ac:dyDescent="0.45">
      <c r="B3700" t="s">
        <v>579</v>
      </c>
      <c r="C3700">
        <v>2008</v>
      </c>
    </row>
    <row r="3701" spans="1:10" x14ac:dyDescent="0.45">
      <c r="A3701" t="s">
        <v>207</v>
      </c>
      <c r="B3701" t="s">
        <v>208</v>
      </c>
      <c r="C3701">
        <v>2008</v>
      </c>
      <c r="D3701">
        <v>0.83499999999999996</v>
      </c>
      <c r="H3701">
        <v>280566</v>
      </c>
      <c r="J3701">
        <v>4.9660000000000002</v>
      </c>
    </row>
    <row r="3702" spans="1:10" x14ac:dyDescent="0.45">
      <c r="B3702" t="s">
        <v>580</v>
      </c>
      <c r="C3702">
        <v>2008</v>
      </c>
    </row>
    <row r="3703" spans="1:10" x14ac:dyDescent="0.45">
      <c r="A3703" t="s">
        <v>210</v>
      </c>
      <c r="B3703" t="s">
        <v>211</v>
      </c>
      <c r="C3703">
        <v>2008</v>
      </c>
      <c r="D3703">
        <v>5.3789999999999996</v>
      </c>
      <c r="E3703">
        <v>17.91</v>
      </c>
      <c r="F3703">
        <v>8.67</v>
      </c>
      <c r="G3703">
        <v>0.56000000000000005</v>
      </c>
      <c r="H3703">
        <v>1599988</v>
      </c>
      <c r="I3703">
        <v>19821185024</v>
      </c>
      <c r="J3703">
        <v>13.676</v>
      </c>
    </row>
    <row r="3704" spans="1:10" x14ac:dyDescent="0.45">
      <c r="A3704" t="s">
        <v>212</v>
      </c>
      <c r="B3704" t="s">
        <v>213</v>
      </c>
      <c r="C3704">
        <v>2008</v>
      </c>
      <c r="D3704">
        <v>0.36299999999999999</v>
      </c>
      <c r="E3704">
        <v>2.33</v>
      </c>
      <c r="F3704">
        <v>0.99</v>
      </c>
      <c r="G3704">
        <v>0.35</v>
      </c>
      <c r="H3704">
        <v>1820544</v>
      </c>
      <c r="I3704">
        <v>2704420864</v>
      </c>
      <c r="J3704">
        <v>1.714</v>
      </c>
    </row>
    <row r="3705" spans="1:10" x14ac:dyDescent="0.45">
      <c r="A3705" t="s">
        <v>214</v>
      </c>
      <c r="B3705" t="s">
        <v>215</v>
      </c>
      <c r="C3705">
        <v>2008</v>
      </c>
      <c r="D3705">
        <v>5.3090000000000002</v>
      </c>
      <c r="E3705">
        <v>9.1</v>
      </c>
      <c r="F3705">
        <v>5.87</v>
      </c>
      <c r="G3705">
        <v>1.78</v>
      </c>
      <c r="H3705">
        <v>3879701</v>
      </c>
      <c r="I3705">
        <v>40781258752</v>
      </c>
      <c r="J3705">
        <v>51.765000000000001</v>
      </c>
    </row>
    <row r="3706" spans="1:10" x14ac:dyDescent="0.45">
      <c r="A3706" t="s">
        <v>216</v>
      </c>
      <c r="B3706" t="s">
        <v>217</v>
      </c>
      <c r="C3706">
        <v>2008</v>
      </c>
      <c r="D3706">
        <v>852.85799999999995</v>
      </c>
      <c r="E3706">
        <v>907.34</v>
      </c>
      <c r="F3706">
        <v>60.81</v>
      </c>
      <c r="G3706">
        <v>46.15</v>
      </c>
      <c r="H3706">
        <v>81217488</v>
      </c>
      <c r="I3706">
        <v>3340933005312</v>
      </c>
      <c r="J3706">
        <v>3934.6610000000001</v>
      </c>
    </row>
    <row r="3707" spans="1:10" x14ac:dyDescent="0.45">
      <c r="A3707" t="s">
        <v>218</v>
      </c>
      <c r="B3707" t="s">
        <v>219</v>
      </c>
      <c r="C3707">
        <v>2008</v>
      </c>
      <c r="D3707">
        <v>8.3239999999999998</v>
      </c>
      <c r="E3707">
        <v>66.150000000000006</v>
      </c>
      <c r="F3707">
        <v>7.65</v>
      </c>
      <c r="G3707">
        <v>4.3</v>
      </c>
      <c r="H3707">
        <v>24326092</v>
      </c>
      <c r="I3707">
        <v>60944891904</v>
      </c>
      <c r="J3707">
        <v>46.215000000000003</v>
      </c>
    </row>
    <row r="3708" spans="1:10" x14ac:dyDescent="0.45">
      <c r="A3708" t="s">
        <v>220</v>
      </c>
      <c r="B3708" t="s">
        <v>221</v>
      </c>
      <c r="C3708">
        <v>2008</v>
      </c>
      <c r="D3708">
        <v>111.08</v>
      </c>
      <c r="E3708">
        <v>120.78</v>
      </c>
      <c r="F3708">
        <v>11.04</v>
      </c>
      <c r="G3708">
        <v>5.66</v>
      </c>
      <c r="H3708">
        <v>11073621</v>
      </c>
      <c r="I3708">
        <v>318127308800</v>
      </c>
      <c r="J3708">
        <v>411.58499999999998</v>
      </c>
    </row>
    <row r="3709" spans="1:10" x14ac:dyDescent="0.45">
      <c r="A3709" t="s">
        <v>222</v>
      </c>
      <c r="B3709" t="s">
        <v>223</v>
      </c>
      <c r="C3709">
        <v>2008</v>
      </c>
      <c r="D3709">
        <v>0.67700000000000005</v>
      </c>
      <c r="H3709">
        <v>56600</v>
      </c>
      <c r="J3709">
        <v>3.1539999999999999</v>
      </c>
    </row>
    <row r="3710" spans="1:10" x14ac:dyDescent="0.45">
      <c r="A3710" t="s">
        <v>224</v>
      </c>
      <c r="B3710" t="s">
        <v>225</v>
      </c>
      <c r="C3710">
        <v>2008</v>
      </c>
      <c r="D3710">
        <v>0.253</v>
      </c>
      <c r="E3710">
        <v>2.21</v>
      </c>
      <c r="F3710">
        <v>1.93</v>
      </c>
      <c r="G3710">
        <v>0.01</v>
      </c>
      <c r="H3710">
        <v>112497</v>
      </c>
      <c r="J3710">
        <v>1.1639999999999999</v>
      </c>
    </row>
    <row r="3711" spans="1:10" x14ac:dyDescent="0.45">
      <c r="A3711" t="s">
        <v>227</v>
      </c>
      <c r="B3711" t="s">
        <v>228</v>
      </c>
      <c r="C3711">
        <v>2008</v>
      </c>
      <c r="D3711">
        <v>10.893000000000001</v>
      </c>
      <c r="E3711">
        <v>36.76</v>
      </c>
      <c r="F3711">
        <v>7.94</v>
      </c>
      <c r="G3711">
        <v>3.65</v>
      </c>
      <c r="H3711">
        <v>13979451</v>
      </c>
      <c r="I3711">
        <v>93355040768</v>
      </c>
      <c r="J3711">
        <v>56.658000000000001</v>
      </c>
    </row>
    <row r="3712" spans="1:10" x14ac:dyDescent="0.45">
      <c r="A3712" t="s">
        <v>229</v>
      </c>
      <c r="B3712" t="s">
        <v>230</v>
      </c>
      <c r="C3712">
        <v>2008</v>
      </c>
      <c r="D3712">
        <v>1.9970000000000001</v>
      </c>
      <c r="E3712">
        <v>27.43</v>
      </c>
      <c r="F3712">
        <v>9.5500000000000007</v>
      </c>
      <c r="G3712">
        <v>4.6399999999999997</v>
      </c>
      <c r="H3712">
        <v>9779793</v>
      </c>
      <c r="I3712">
        <v>11730749440</v>
      </c>
      <c r="J3712">
        <v>10.279</v>
      </c>
    </row>
    <row r="3713" spans="1:10" x14ac:dyDescent="0.45">
      <c r="A3713" t="s">
        <v>231</v>
      </c>
      <c r="B3713" t="s">
        <v>232</v>
      </c>
      <c r="C3713">
        <v>2008</v>
      </c>
      <c r="D3713">
        <v>0.22700000000000001</v>
      </c>
      <c r="E3713">
        <v>3.78</v>
      </c>
      <c r="F3713">
        <v>1.2</v>
      </c>
      <c r="G3713">
        <v>0.82</v>
      </c>
      <c r="H3713">
        <v>1488437</v>
      </c>
      <c r="I3713">
        <v>1837842560</v>
      </c>
      <c r="J3713">
        <v>1.337</v>
      </c>
    </row>
    <row r="3714" spans="1:10" x14ac:dyDescent="0.45">
      <c r="A3714" t="s">
        <v>233</v>
      </c>
      <c r="B3714" t="s">
        <v>234</v>
      </c>
      <c r="C3714">
        <v>2008</v>
      </c>
      <c r="D3714">
        <v>1.7070000000000001</v>
      </c>
      <c r="E3714">
        <v>11.21</v>
      </c>
      <c r="F3714">
        <v>1.2</v>
      </c>
      <c r="G3714">
        <v>0.5</v>
      </c>
      <c r="H3714">
        <v>754159</v>
      </c>
      <c r="J3714">
        <v>6.55</v>
      </c>
    </row>
    <row r="3715" spans="1:10" x14ac:dyDescent="0.45">
      <c r="A3715" t="s">
        <v>235</v>
      </c>
      <c r="B3715" t="s">
        <v>236</v>
      </c>
      <c r="C3715">
        <v>2008</v>
      </c>
      <c r="D3715">
        <v>1.7609999999999999</v>
      </c>
      <c r="E3715">
        <v>8.4</v>
      </c>
      <c r="F3715">
        <v>4.72</v>
      </c>
      <c r="G3715">
        <v>1.46</v>
      </c>
      <c r="H3715">
        <v>9575251</v>
      </c>
      <c r="I3715">
        <v>14789628928</v>
      </c>
      <c r="J3715">
        <v>10.295</v>
      </c>
    </row>
    <row r="3716" spans="1:10" x14ac:dyDescent="0.45">
      <c r="B3716" t="s">
        <v>558</v>
      </c>
      <c r="C3716">
        <v>2008</v>
      </c>
      <c r="D3716">
        <v>14309.659</v>
      </c>
      <c r="E3716">
        <v>15415.68</v>
      </c>
      <c r="F3716">
        <v>1710.07</v>
      </c>
      <c r="G3716">
        <v>724.5</v>
      </c>
      <c r="H3716">
        <v>1137726149</v>
      </c>
      <c r="J3716">
        <v>69845.531000000003</v>
      </c>
    </row>
    <row r="3717" spans="1:10" x14ac:dyDescent="0.45">
      <c r="A3717" t="s">
        <v>237</v>
      </c>
      <c r="B3717" t="s">
        <v>238</v>
      </c>
      <c r="C3717">
        <v>2008</v>
      </c>
      <c r="D3717">
        <v>8.5329999999999995</v>
      </c>
      <c r="E3717">
        <v>23.76</v>
      </c>
      <c r="F3717">
        <v>6.77</v>
      </c>
      <c r="G3717">
        <v>2.62</v>
      </c>
      <c r="H3717">
        <v>8101776</v>
      </c>
      <c r="I3717">
        <v>33484304384</v>
      </c>
      <c r="J3717">
        <v>37.898000000000003</v>
      </c>
    </row>
    <row r="3718" spans="1:10" x14ac:dyDescent="0.45">
      <c r="A3718" t="s">
        <v>239</v>
      </c>
      <c r="B3718" t="s">
        <v>240</v>
      </c>
      <c r="C3718">
        <v>2008</v>
      </c>
      <c r="D3718">
        <v>42.790999999999997</v>
      </c>
      <c r="H3718">
        <v>7050673</v>
      </c>
      <c r="I3718">
        <v>291529719808</v>
      </c>
      <c r="J3718">
        <v>282.85300000000001</v>
      </c>
    </row>
    <row r="3719" spans="1:10" x14ac:dyDescent="0.45">
      <c r="A3719" t="s">
        <v>241</v>
      </c>
      <c r="B3719" t="s">
        <v>242</v>
      </c>
      <c r="C3719">
        <v>2008</v>
      </c>
      <c r="D3719">
        <v>57.326000000000001</v>
      </c>
      <c r="E3719">
        <v>70.75</v>
      </c>
      <c r="F3719">
        <v>8.0399999999999991</v>
      </c>
      <c r="G3719">
        <v>6.1</v>
      </c>
      <c r="H3719">
        <v>10023508</v>
      </c>
      <c r="I3719">
        <v>204543000576</v>
      </c>
      <c r="J3719">
        <v>293.89600000000002</v>
      </c>
    </row>
    <row r="3720" spans="1:10" x14ac:dyDescent="0.45">
      <c r="A3720" t="s">
        <v>243</v>
      </c>
      <c r="B3720" t="s">
        <v>244</v>
      </c>
      <c r="C3720">
        <v>2008</v>
      </c>
      <c r="D3720">
        <v>3.8130000000000002</v>
      </c>
      <c r="E3720">
        <v>4.3600000000000003</v>
      </c>
      <c r="F3720">
        <v>0.61</v>
      </c>
      <c r="G3720">
        <v>0.4</v>
      </c>
      <c r="H3720">
        <v>317722</v>
      </c>
      <c r="I3720">
        <v>12948303872</v>
      </c>
      <c r="J3720">
        <v>56.451000000000001</v>
      </c>
    </row>
    <row r="3721" spans="1:10" x14ac:dyDescent="0.45">
      <c r="A3721" t="s">
        <v>245</v>
      </c>
      <c r="B3721" t="s">
        <v>246</v>
      </c>
      <c r="C3721">
        <v>2008</v>
      </c>
      <c r="D3721">
        <v>1489.4369999999999</v>
      </c>
      <c r="E3721">
        <v>2318</v>
      </c>
      <c r="F3721">
        <v>652.89</v>
      </c>
      <c r="G3721">
        <v>226.8</v>
      </c>
      <c r="H3721">
        <v>1206734848</v>
      </c>
      <c r="I3721">
        <v>4601841975296</v>
      </c>
      <c r="J3721">
        <v>5570.6970000000001</v>
      </c>
    </row>
    <row r="3722" spans="1:10" x14ac:dyDescent="0.45">
      <c r="A3722" t="s">
        <v>247</v>
      </c>
      <c r="B3722" t="s">
        <v>248</v>
      </c>
      <c r="C3722">
        <v>2008</v>
      </c>
      <c r="D3722">
        <v>365.71800000000002</v>
      </c>
      <c r="E3722">
        <v>1037.5</v>
      </c>
      <c r="F3722">
        <v>317.08</v>
      </c>
      <c r="G3722">
        <v>55.13</v>
      </c>
      <c r="H3722">
        <v>237936544</v>
      </c>
      <c r="I3722">
        <v>1793465253888</v>
      </c>
      <c r="J3722">
        <v>1563.029</v>
      </c>
    </row>
    <row r="3723" spans="1:10" x14ac:dyDescent="0.45">
      <c r="B3723" t="s">
        <v>559</v>
      </c>
      <c r="C3723">
        <v>2008</v>
      </c>
      <c r="D3723">
        <v>450.01299999999998</v>
      </c>
    </row>
    <row r="3724" spans="1:10" x14ac:dyDescent="0.45">
      <c r="B3724" t="s">
        <v>560</v>
      </c>
      <c r="C3724">
        <v>2008</v>
      </c>
      <c r="D3724">
        <v>609.09100000000001</v>
      </c>
    </row>
    <row r="3725" spans="1:10" x14ac:dyDescent="0.45">
      <c r="B3725" t="s">
        <v>249</v>
      </c>
      <c r="C3725">
        <v>2008</v>
      </c>
    </row>
    <row r="3726" spans="1:10" x14ac:dyDescent="0.45">
      <c r="A3726" t="s">
        <v>250</v>
      </c>
      <c r="B3726" t="s">
        <v>251</v>
      </c>
      <c r="C3726">
        <v>2008</v>
      </c>
      <c r="D3726">
        <v>522.55700000000002</v>
      </c>
      <c r="E3726">
        <v>688.19</v>
      </c>
      <c r="F3726">
        <v>167.74</v>
      </c>
      <c r="G3726">
        <v>37.25</v>
      </c>
      <c r="H3726">
        <v>73318400</v>
      </c>
      <c r="I3726">
        <v>1141269463040</v>
      </c>
      <c r="J3726">
        <v>2323.3670000000002</v>
      </c>
    </row>
    <row r="3727" spans="1:10" x14ac:dyDescent="0.45">
      <c r="A3727" t="s">
        <v>252</v>
      </c>
      <c r="B3727" t="s">
        <v>253</v>
      </c>
      <c r="C3727">
        <v>2008</v>
      </c>
      <c r="D3727">
        <v>93.938000000000002</v>
      </c>
      <c r="E3727">
        <v>141.38</v>
      </c>
      <c r="F3727">
        <v>47.71</v>
      </c>
      <c r="G3727">
        <v>4.04</v>
      </c>
      <c r="H3727">
        <v>29218384</v>
      </c>
      <c r="I3727">
        <v>253769580544</v>
      </c>
      <c r="J3727">
        <v>345.91300000000001</v>
      </c>
    </row>
    <row r="3728" spans="1:10" x14ac:dyDescent="0.45">
      <c r="A3728" t="s">
        <v>254</v>
      </c>
      <c r="B3728" t="s">
        <v>255</v>
      </c>
      <c r="C3728">
        <v>2008</v>
      </c>
      <c r="D3728">
        <v>47.363</v>
      </c>
      <c r="E3728">
        <v>79.400000000000006</v>
      </c>
      <c r="F3728">
        <v>15.2</v>
      </c>
      <c r="G3728">
        <v>9.39</v>
      </c>
      <c r="H3728">
        <v>4452393</v>
      </c>
      <c r="I3728">
        <v>222239932416</v>
      </c>
      <c r="J3728">
        <v>196.37899999999999</v>
      </c>
    </row>
    <row r="3729" spans="1:10" x14ac:dyDescent="0.45">
      <c r="A3729" t="s">
        <v>256</v>
      </c>
      <c r="B3729" t="s">
        <v>257</v>
      </c>
      <c r="C3729">
        <v>2008</v>
      </c>
      <c r="D3729">
        <v>67.98</v>
      </c>
      <c r="E3729">
        <v>84.29</v>
      </c>
      <c r="F3729">
        <v>7.81</v>
      </c>
      <c r="G3729">
        <v>2.4</v>
      </c>
      <c r="H3729">
        <v>7074530</v>
      </c>
      <c r="I3729">
        <v>198668206080</v>
      </c>
      <c r="J3729">
        <v>262.745</v>
      </c>
    </row>
    <row r="3730" spans="1:10" x14ac:dyDescent="0.45">
      <c r="A3730" t="s">
        <v>258</v>
      </c>
      <c r="B3730" t="s">
        <v>259</v>
      </c>
      <c r="C3730">
        <v>2008</v>
      </c>
      <c r="D3730">
        <v>479.077</v>
      </c>
      <c r="E3730">
        <v>488.28</v>
      </c>
      <c r="F3730">
        <v>48.87</v>
      </c>
      <c r="G3730">
        <v>18.72</v>
      </c>
      <c r="H3730">
        <v>59224228</v>
      </c>
      <c r="I3730">
        <v>2115287121920</v>
      </c>
      <c r="J3730">
        <v>2111.9050000000002</v>
      </c>
    </row>
    <row r="3731" spans="1:10" x14ac:dyDescent="0.45">
      <c r="A3731" t="s">
        <v>260</v>
      </c>
      <c r="B3731" t="s">
        <v>261</v>
      </c>
      <c r="C3731">
        <v>2008</v>
      </c>
      <c r="D3731">
        <v>10.78</v>
      </c>
      <c r="E3731">
        <v>8.5399999999999991</v>
      </c>
      <c r="F3731">
        <v>0.82</v>
      </c>
      <c r="G3731">
        <v>0.43</v>
      </c>
      <c r="H3731">
        <v>2711378</v>
      </c>
      <c r="I3731">
        <v>19893166080</v>
      </c>
      <c r="J3731">
        <v>45.405000000000001</v>
      </c>
    </row>
    <row r="3732" spans="1:10" x14ac:dyDescent="0.45">
      <c r="A3732" t="s">
        <v>262</v>
      </c>
      <c r="B3732" t="s">
        <v>263</v>
      </c>
      <c r="C3732">
        <v>2008</v>
      </c>
      <c r="D3732">
        <v>1232.0139999999999</v>
      </c>
      <c r="E3732">
        <v>1137.1500000000001</v>
      </c>
      <c r="F3732">
        <v>30.43</v>
      </c>
      <c r="G3732">
        <v>20.350000000000001</v>
      </c>
      <c r="H3732">
        <v>128077632</v>
      </c>
      <c r="I3732">
        <v>4536234147840</v>
      </c>
      <c r="J3732">
        <v>6073.2380000000003</v>
      </c>
    </row>
    <row r="3733" spans="1:10" x14ac:dyDescent="0.45">
      <c r="A3733" t="s">
        <v>264</v>
      </c>
      <c r="B3733" t="s">
        <v>265</v>
      </c>
      <c r="C3733">
        <v>2008</v>
      </c>
      <c r="D3733">
        <v>20.718</v>
      </c>
      <c r="E3733">
        <v>26.81</v>
      </c>
      <c r="F3733">
        <v>4.74</v>
      </c>
      <c r="G3733">
        <v>1.07</v>
      </c>
      <c r="H3733">
        <v>6632880</v>
      </c>
      <c r="I3733">
        <v>68244795392</v>
      </c>
      <c r="J3733">
        <v>82.448999999999998</v>
      </c>
    </row>
    <row r="3734" spans="1:10" x14ac:dyDescent="0.45">
      <c r="A3734" t="s">
        <v>266</v>
      </c>
      <c r="B3734" t="s">
        <v>267</v>
      </c>
      <c r="C3734">
        <v>2008</v>
      </c>
      <c r="D3734">
        <v>226.83099999999999</v>
      </c>
      <c r="E3734">
        <v>312.82</v>
      </c>
      <c r="F3734">
        <v>61.11</v>
      </c>
      <c r="G3734">
        <v>10.34</v>
      </c>
      <c r="H3734">
        <v>16196521</v>
      </c>
      <c r="I3734">
        <v>303795863552</v>
      </c>
      <c r="J3734">
        <v>638.14700000000005</v>
      </c>
    </row>
    <row r="3735" spans="1:10" x14ac:dyDescent="0.45">
      <c r="A3735" t="s">
        <v>268</v>
      </c>
      <c r="B3735" t="s">
        <v>269</v>
      </c>
      <c r="C3735">
        <v>2008</v>
      </c>
      <c r="D3735">
        <v>10.233000000000001</v>
      </c>
      <c r="E3735">
        <v>72.819999999999993</v>
      </c>
      <c r="F3735">
        <v>30.33</v>
      </c>
      <c r="G3735">
        <v>16.32</v>
      </c>
      <c r="H3735">
        <v>39186896</v>
      </c>
      <c r="I3735">
        <v>92973744128</v>
      </c>
      <c r="J3735">
        <v>56.804000000000002</v>
      </c>
    </row>
    <row r="3736" spans="1:10" x14ac:dyDescent="0.45">
      <c r="A3736" t="s">
        <v>270</v>
      </c>
      <c r="B3736" t="s">
        <v>271</v>
      </c>
      <c r="C3736">
        <v>2008</v>
      </c>
      <c r="D3736">
        <v>4.8000000000000001E-2</v>
      </c>
      <c r="E3736">
        <v>0.09</v>
      </c>
      <c r="F3736">
        <v>0.02</v>
      </c>
      <c r="G3736">
        <v>0</v>
      </c>
      <c r="H3736">
        <v>103981</v>
      </c>
      <c r="J3736">
        <v>0.30199999999999999</v>
      </c>
    </row>
    <row r="3737" spans="1:10" x14ac:dyDescent="0.45">
      <c r="B3737" t="s">
        <v>272</v>
      </c>
      <c r="C3737">
        <v>2008</v>
      </c>
      <c r="D3737">
        <v>7.3620000000000001</v>
      </c>
      <c r="H3737">
        <v>1803379</v>
      </c>
      <c r="J3737">
        <v>24.446000000000002</v>
      </c>
    </row>
    <row r="3738" spans="1:10" x14ac:dyDescent="0.45">
      <c r="A3738" t="s">
        <v>273</v>
      </c>
      <c r="B3738" t="s">
        <v>274</v>
      </c>
      <c r="C3738">
        <v>2008</v>
      </c>
      <c r="D3738">
        <v>84.281000000000006</v>
      </c>
      <c r="E3738">
        <v>103.25</v>
      </c>
      <c r="F3738">
        <v>22.08</v>
      </c>
      <c r="G3738">
        <v>0.71</v>
      </c>
      <c r="H3738">
        <v>2650941</v>
      </c>
      <c r="I3738">
        <v>204012240896</v>
      </c>
      <c r="J3738">
        <v>337.47</v>
      </c>
    </row>
    <row r="3739" spans="1:10" x14ac:dyDescent="0.45">
      <c r="B3739" t="s">
        <v>581</v>
      </c>
      <c r="C3739">
        <v>2008</v>
      </c>
    </row>
    <row r="3740" spans="1:10" x14ac:dyDescent="0.45">
      <c r="A3740" t="s">
        <v>276</v>
      </c>
      <c r="B3740" t="s">
        <v>277</v>
      </c>
      <c r="C3740">
        <v>2008</v>
      </c>
      <c r="D3740">
        <v>7.4809999999999999</v>
      </c>
      <c r="E3740">
        <v>12.73</v>
      </c>
      <c r="F3740">
        <v>3.67</v>
      </c>
      <c r="G3740">
        <v>1.49</v>
      </c>
      <c r="H3740">
        <v>5345425</v>
      </c>
      <c r="I3740">
        <v>20960393216</v>
      </c>
      <c r="J3740">
        <v>61.473999999999997</v>
      </c>
    </row>
    <row r="3741" spans="1:10" x14ac:dyDescent="0.45">
      <c r="A3741" t="s">
        <v>278</v>
      </c>
      <c r="B3741" t="s">
        <v>279</v>
      </c>
      <c r="C3741">
        <v>2008</v>
      </c>
      <c r="D3741">
        <v>2.1309999999999998</v>
      </c>
      <c r="E3741">
        <v>23.76</v>
      </c>
      <c r="F3741">
        <v>6.84</v>
      </c>
      <c r="G3741">
        <v>2.67</v>
      </c>
      <c r="H3741">
        <v>6135863</v>
      </c>
      <c r="I3741">
        <v>22210959360</v>
      </c>
      <c r="J3741">
        <v>17.63</v>
      </c>
    </row>
    <row r="3742" spans="1:10" x14ac:dyDescent="0.45">
      <c r="A3742" t="s">
        <v>280</v>
      </c>
      <c r="B3742" t="s">
        <v>281</v>
      </c>
      <c r="C3742">
        <v>2008</v>
      </c>
      <c r="D3742">
        <v>8.1989999999999998</v>
      </c>
      <c r="E3742">
        <v>1.52</v>
      </c>
      <c r="F3742">
        <v>2.16</v>
      </c>
      <c r="G3742">
        <v>2.06</v>
      </c>
      <c r="H3742">
        <v>2150411</v>
      </c>
      <c r="I3742">
        <v>44298825728</v>
      </c>
      <c r="J3742">
        <v>46.243000000000002</v>
      </c>
    </row>
    <row r="3743" spans="1:10" x14ac:dyDescent="0.45">
      <c r="B3743" t="s">
        <v>582</v>
      </c>
      <c r="C3743">
        <v>2008</v>
      </c>
    </row>
    <row r="3744" spans="1:10" x14ac:dyDescent="0.45">
      <c r="A3744" t="s">
        <v>282</v>
      </c>
      <c r="B3744" t="s">
        <v>283</v>
      </c>
      <c r="C3744">
        <v>2008</v>
      </c>
      <c r="D3744">
        <v>17.417999999999999</v>
      </c>
      <c r="E3744">
        <v>22.68</v>
      </c>
      <c r="F3744">
        <v>2.66</v>
      </c>
      <c r="G3744">
        <v>0.61</v>
      </c>
      <c r="H3744">
        <v>4887615</v>
      </c>
      <c r="I3744">
        <v>66812624896</v>
      </c>
      <c r="J3744">
        <v>66.287000000000006</v>
      </c>
    </row>
    <row r="3745" spans="1:10" x14ac:dyDescent="0.45">
      <c r="B3745" t="s">
        <v>583</v>
      </c>
      <c r="C3745">
        <v>2008</v>
      </c>
    </row>
    <row r="3746" spans="1:10" x14ac:dyDescent="0.45">
      <c r="A3746" t="s">
        <v>285</v>
      </c>
      <c r="B3746" t="s">
        <v>286</v>
      </c>
      <c r="C3746">
        <v>2008</v>
      </c>
      <c r="D3746">
        <v>2.125</v>
      </c>
      <c r="E3746">
        <v>3.76</v>
      </c>
      <c r="F3746">
        <v>1.0900000000000001</v>
      </c>
      <c r="G3746">
        <v>0.62</v>
      </c>
      <c r="H3746">
        <v>1995016</v>
      </c>
      <c r="I3746">
        <v>4170596864</v>
      </c>
      <c r="J3746">
        <v>3.6019999999999999</v>
      </c>
    </row>
    <row r="3747" spans="1:10" x14ac:dyDescent="0.45">
      <c r="A3747" t="s">
        <v>287</v>
      </c>
      <c r="B3747" t="s">
        <v>288</v>
      </c>
      <c r="C3747">
        <v>2008</v>
      </c>
      <c r="D3747">
        <v>0.53100000000000003</v>
      </c>
      <c r="E3747">
        <v>14.58</v>
      </c>
      <c r="F3747">
        <v>0.28999999999999998</v>
      </c>
      <c r="G3747">
        <v>0.25</v>
      </c>
      <c r="H3747">
        <v>3783892</v>
      </c>
      <c r="I3747">
        <v>2922602240</v>
      </c>
      <c r="J3747">
        <v>2.343</v>
      </c>
    </row>
    <row r="3748" spans="1:10" x14ac:dyDescent="0.45">
      <c r="A3748" t="s">
        <v>289</v>
      </c>
      <c r="B3748" t="s">
        <v>290</v>
      </c>
      <c r="C3748">
        <v>2008</v>
      </c>
      <c r="D3748">
        <v>53.502000000000002</v>
      </c>
      <c r="E3748">
        <v>122.3</v>
      </c>
      <c r="F3748">
        <v>65.94</v>
      </c>
      <c r="G3748">
        <v>1.69</v>
      </c>
      <c r="H3748">
        <v>6228377</v>
      </c>
      <c r="I3748">
        <v>153726681088</v>
      </c>
      <c r="J3748">
        <v>218.43199999999999</v>
      </c>
    </row>
    <row r="3749" spans="1:10" x14ac:dyDescent="0.45">
      <c r="A3749" t="s">
        <v>291</v>
      </c>
      <c r="B3749" t="s">
        <v>292</v>
      </c>
      <c r="C3749">
        <v>2008</v>
      </c>
      <c r="D3749">
        <v>0.22</v>
      </c>
      <c r="E3749">
        <v>0.26</v>
      </c>
      <c r="F3749">
        <v>0</v>
      </c>
      <c r="G3749">
        <v>0</v>
      </c>
      <c r="H3749">
        <v>35425</v>
      </c>
    </row>
    <row r="3750" spans="1:10" x14ac:dyDescent="0.45">
      <c r="A3750" t="s">
        <v>293</v>
      </c>
      <c r="B3750" t="s">
        <v>294</v>
      </c>
      <c r="C3750">
        <v>2008</v>
      </c>
      <c r="D3750">
        <v>14.919</v>
      </c>
      <c r="E3750">
        <v>29.18</v>
      </c>
      <c r="F3750">
        <v>4.07</v>
      </c>
      <c r="G3750">
        <v>6.76</v>
      </c>
      <c r="H3750">
        <v>3224384</v>
      </c>
      <c r="I3750">
        <v>66724208640</v>
      </c>
      <c r="J3750">
        <v>97.132999999999996</v>
      </c>
    </row>
    <row r="3751" spans="1:10" x14ac:dyDescent="0.45">
      <c r="B3751" t="s">
        <v>561</v>
      </c>
      <c r="C3751">
        <v>2008</v>
      </c>
      <c r="D3751">
        <v>213.93100000000001</v>
      </c>
      <c r="E3751">
        <v>1674.82</v>
      </c>
      <c r="F3751">
        <v>524.15</v>
      </c>
      <c r="G3751">
        <v>284.42</v>
      </c>
      <c r="H3751">
        <v>492420651</v>
      </c>
      <c r="J3751">
        <v>996.97299999999996</v>
      </c>
    </row>
    <row r="3752" spans="1:10" x14ac:dyDescent="0.45">
      <c r="B3752" t="s">
        <v>562</v>
      </c>
      <c r="C3752">
        <v>2008</v>
      </c>
      <c r="D3752">
        <v>3893.86</v>
      </c>
      <c r="E3752">
        <v>7677.29</v>
      </c>
      <c r="F3752">
        <v>2272.77</v>
      </c>
      <c r="G3752">
        <v>758.24</v>
      </c>
      <c r="H3752">
        <v>2823712552</v>
      </c>
      <c r="J3752">
        <v>14782.303</v>
      </c>
    </row>
    <row r="3753" spans="1:10" x14ac:dyDescent="0.45">
      <c r="A3753" t="s">
        <v>295</v>
      </c>
      <c r="B3753" t="s">
        <v>296</v>
      </c>
      <c r="C3753">
        <v>2008</v>
      </c>
      <c r="D3753">
        <v>11.172000000000001</v>
      </c>
      <c r="E3753">
        <v>11.52</v>
      </c>
      <c r="F3753">
        <v>0.57999999999999996</v>
      </c>
      <c r="G3753">
        <v>0.38</v>
      </c>
      <c r="H3753">
        <v>488643</v>
      </c>
      <c r="I3753">
        <v>27632140288</v>
      </c>
      <c r="J3753">
        <v>49.761000000000003</v>
      </c>
    </row>
    <row r="3754" spans="1:10" x14ac:dyDescent="0.45">
      <c r="A3754" t="s">
        <v>563</v>
      </c>
      <c r="B3754" t="s">
        <v>297</v>
      </c>
      <c r="C3754">
        <v>2008</v>
      </c>
      <c r="D3754">
        <v>1.1319999999999999</v>
      </c>
      <c r="H3754">
        <v>529048</v>
      </c>
      <c r="J3754">
        <v>9.3140000000000001</v>
      </c>
    </row>
    <row r="3755" spans="1:10" x14ac:dyDescent="0.45">
      <c r="A3755" t="s">
        <v>298</v>
      </c>
      <c r="B3755" t="s">
        <v>299</v>
      </c>
      <c r="C3755">
        <v>2008</v>
      </c>
      <c r="D3755">
        <v>1.78</v>
      </c>
      <c r="E3755">
        <v>47.99</v>
      </c>
      <c r="F3755">
        <v>17.239999999999998</v>
      </c>
      <c r="G3755">
        <v>7.67</v>
      </c>
      <c r="H3755">
        <v>20513594</v>
      </c>
      <c r="I3755">
        <v>28779950080</v>
      </c>
      <c r="J3755">
        <v>10.901999999999999</v>
      </c>
    </row>
    <row r="3756" spans="1:10" x14ac:dyDescent="0.45">
      <c r="A3756" t="s">
        <v>300</v>
      </c>
      <c r="B3756" t="s">
        <v>301</v>
      </c>
      <c r="C3756">
        <v>2008</v>
      </c>
      <c r="D3756">
        <v>0.998</v>
      </c>
      <c r="E3756">
        <v>14.15</v>
      </c>
      <c r="F3756">
        <v>2.34</v>
      </c>
      <c r="G3756">
        <v>2.61</v>
      </c>
      <c r="H3756">
        <v>13889420</v>
      </c>
      <c r="I3756">
        <v>14709903360</v>
      </c>
      <c r="J3756">
        <v>8.4440000000000008</v>
      </c>
    </row>
    <row r="3757" spans="1:10" x14ac:dyDescent="0.45">
      <c r="A3757" t="s">
        <v>302</v>
      </c>
      <c r="B3757" t="s">
        <v>303</v>
      </c>
      <c r="C3757">
        <v>2008</v>
      </c>
      <c r="D3757">
        <v>192.84700000000001</v>
      </c>
      <c r="E3757">
        <v>349.45</v>
      </c>
      <c r="F3757">
        <v>34.32</v>
      </c>
      <c r="G3757">
        <v>9.8800000000000008</v>
      </c>
      <c r="H3757">
        <v>27664304</v>
      </c>
      <c r="I3757">
        <v>478516183040</v>
      </c>
      <c r="J3757">
        <v>932.62300000000005</v>
      </c>
    </row>
    <row r="3758" spans="1:10" x14ac:dyDescent="0.45">
      <c r="A3758" t="s">
        <v>304</v>
      </c>
      <c r="B3758" t="s">
        <v>305</v>
      </c>
      <c r="C3758">
        <v>2008</v>
      </c>
      <c r="D3758">
        <v>0.84299999999999997</v>
      </c>
      <c r="E3758">
        <v>1.01</v>
      </c>
      <c r="F3758">
        <v>0.08</v>
      </c>
      <c r="G3758">
        <v>0.01</v>
      </c>
      <c r="H3758">
        <v>336890</v>
      </c>
      <c r="J3758">
        <v>4.2169999999999996</v>
      </c>
    </row>
    <row r="3759" spans="1:10" x14ac:dyDescent="0.45">
      <c r="A3759" t="s">
        <v>306</v>
      </c>
      <c r="B3759" t="s">
        <v>307</v>
      </c>
      <c r="C3759">
        <v>2008</v>
      </c>
      <c r="D3759">
        <v>1.9570000000000001</v>
      </c>
      <c r="E3759">
        <v>27.64</v>
      </c>
      <c r="F3759">
        <v>15.25</v>
      </c>
      <c r="G3759">
        <v>10.07</v>
      </c>
      <c r="H3759">
        <v>14551122</v>
      </c>
      <c r="I3759">
        <v>18486106112</v>
      </c>
      <c r="J3759">
        <v>8.2249999999999996</v>
      </c>
    </row>
    <row r="3760" spans="1:10" x14ac:dyDescent="0.45">
      <c r="A3760" t="s">
        <v>308</v>
      </c>
      <c r="B3760" t="s">
        <v>309</v>
      </c>
      <c r="C3760">
        <v>2008</v>
      </c>
      <c r="D3760">
        <v>2.69</v>
      </c>
      <c r="E3760">
        <v>3.09</v>
      </c>
      <c r="F3760">
        <v>0.19</v>
      </c>
      <c r="G3760">
        <v>0.06</v>
      </c>
      <c r="H3760">
        <v>413407</v>
      </c>
      <c r="I3760">
        <v>9744470016</v>
      </c>
      <c r="J3760">
        <v>23.882000000000001</v>
      </c>
    </row>
    <row r="3761" spans="1:10" x14ac:dyDescent="0.45">
      <c r="A3761" t="s">
        <v>310</v>
      </c>
      <c r="B3761" t="s">
        <v>311</v>
      </c>
      <c r="C3761">
        <v>2008</v>
      </c>
      <c r="D3761">
        <v>0.128</v>
      </c>
      <c r="E3761">
        <v>0.17</v>
      </c>
      <c r="F3761">
        <v>0.03</v>
      </c>
      <c r="G3761">
        <v>0</v>
      </c>
      <c r="H3761">
        <v>53833</v>
      </c>
    </row>
    <row r="3762" spans="1:10" x14ac:dyDescent="0.45">
      <c r="A3762" t="s">
        <v>313</v>
      </c>
      <c r="B3762" t="s">
        <v>314</v>
      </c>
      <c r="C3762">
        <v>2008</v>
      </c>
      <c r="D3762">
        <v>1.8340000000000001</v>
      </c>
      <c r="E3762">
        <v>9.93</v>
      </c>
      <c r="F3762">
        <v>5.23</v>
      </c>
      <c r="G3762">
        <v>2.5</v>
      </c>
      <c r="H3762">
        <v>3233342</v>
      </c>
      <c r="I3762">
        <v>8846256128</v>
      </c>
      <c r="J3762">
        <v>8.9939999999999998</v>
      </c>
    </row>
    <row r="3763" spans="1:10" x14ac:dyDescent="0.45">
      <c r="A3763" t="s">
        <v>315</v>
      </c>
      <c r="B3763" t="s">
        <v>316</v>
      </c>
      <c r="C3763">
        <v>2008</v>
      </c>
      <c r="D3763">
        <v>3.7669999999999999</v>
      </c>
      <c r="E3763">
        <v>5.6</v>
      </c>
      <c r="F3763">
        <v>1.65</v>
      </c>
      <c r="G3763">
        <v>0.26</v>
      </c>
      <c r="H3763">
        <v>1275691</v>
      </c>
      <c r="I3763">
        <v>20333457408</v>
      </c>
      <c r="J3763">
        <v>20.27</v>
      </c>
    </row>
    <row r="3764" spans="1:10" x14ac:dyDescent="0.45">
      <c r="A3764" t="s">
        <v>318</v>
      </c>
      <c r="B3764" t="s">
        <v>319</v>
      </c>
      <c r="C3764">
        <v>2008</v>
      </c>
      <c r="D3764">
        <v>473.10700000000003</v>
      </c>
      <c r="E3764">
        <v>578.16</v>
      </c>
      <c r="F3764">
        <v>132.58000000000001</v>
      </c>
      <c r="G3764">
        <v>39.36</v>
      </c>
      <c r="H3764">
        <v>109684496</v>
      </c>
      <c r="I3764">
        <v>1607400947712</v>
      </c>
      <c r="J3764">
        <v>2153.5230000000001</v>
      </c>
    </row>
    <row r="3765" spans="1:10" x14ac:dyDescent="0.45">
      <c r="A3765" t="s">
        <v>564</v>
      </c>
      <c r="B3765" t="s">
        <v>320</v>
      </c>
      <c r="C3765">
        <v>2008</v>
      </c>
      <c r="D3765">
        <v>0.11</v>
      </c>
      <c r="E3765">
        <v>0.15</v>
      </c>
      <c r="F3765">
        <v>0.04</v>
      </c>
      <c r="G3765">
        <v>0.02</v>
      </c>
      <c r="H3765">
        <v>108718</v>
      </c>
      <c r="J3765">
        <v>0.49199999999999999</v>
      </c>
    </row>
    <row r="3766" spans="1:10" x14ac:dyDescent="0.45">
      <c r="B3766" t="s">
        <v>565</v>
      </c>
      <c r="C3766">
        <v>2008</v>
      </c>
      <c r="D3766">
        <v>1944.2560000000001</v>
      </c>
    </row>
    <row r="3767" spans="1:10" x14ac:dyDescent="0.45">
      <c r="A3767" t="s">
        <v>321</v>
      </c>
      <c r="B3767" t="s">
        <v>322</v>
      </c>
      <c r="C3767">
        <v>2008</v>
      </c>
      <c r="D3767">
        <v>5.19</v>
      </c>
      <c r="E3767">
        <v>11.5</v>
      </c>
      <c r="F3767">
        <v>3.32</v>
      </c>
      <c r="G3767">
        <v>0.84</v>
      </c>
      <c r="H3767">
        <v>3812420</v>
      </c>
      <c r="I3767">
        <v>17815152640</v>
      </c>
      <c r="J3767">
        <v>38.323999999999998</v>
      </c>
    </row>
    <row r="3768" spans="1:10" x14ac:dyDescent="0.45">
      <c r="A3768" t="s">
        <v>567</v>
      </c>
      <c r="B3768" t="s">
        <v>566</v>
      </c>
      <c r="C3768">
        <v>2008</v>
      </c>
      <c r="H3768">
        <v>31889</v>
      </c>
    </row>
    <row r="3769" spans="1:10" x14ac:dyDescent="0.45">
      <c r="A3769" t="s">
        <v>323</v>
      </c>
      <c r="B3769" t="s">
        <v>324</v>
      </c>
      <c r="C3769">
        <v>2008</v>
      </c>
      <c r="D3769">
        <v>11.917999999999999</v>
      </c>
      <c r="E3769">
        <v>57.98</v>
      </c>
      <c r="F3769">
        <v>10.67</v>
      </c>
      <c r="G3769">
        <v>10.69</v>
      </c>
      <c r="H3769">
        <v>2633896</v>
      </c>
      <c r="I3769">
        <v>18865760256</v>
      </c>
      <c r="J3769">
        <v>49.832000000000001</v>
      </c>
    </row>
    <row r="3770" spans="1:10" x14ac:dyDescent="0.45">
      <c r="A3770" t="s">
        <v>325</v>
      </c>
      <c r="B3770" t="s">
        <v>326</v>
      </c>
      <c r="C3770">
        <v>2008</v>
      </c>
      <c r="D3770">
        <v>2.605</v>
      </c>
      <c r="E3770">
        <v>0.37</v>
      </c>
      <c r="F3770">
        <v>0.78</v>
      </c>
      <c r="G3770">
        <v>0.17</v>
      </c>
      <c r="H3770">
        <v>631475</v>
      </c>
      <c r="I3770">
        <v>8414771200</v>
      </c>
      <c r="J3770">
        <v>15.605</v>
      </c>
    </row>
    <row r="3771" spans="1:10" x14ac:dyDescent="0.45">
      <c r="A3771" t="s">
        <v>327</v>
      </c>
      <c r="B3771" t="s">
        <v>328</v>
      </c>
      <c r="C3771">
        <v>2008</v>
      </c>
      <c r="D3771">
        <v>4.8000000000000001E-2</v>
      </c>
      <c r="H3771">
        <v>4836</v>
      </c>
      <c r="J3771">
        <v>0.23899999999999999</v>
      </c>
    </row>
    <row r="3772" spans="1:10" x14ac:dyDescent="0.45">
      <c r="A3772" t="s">
        <v>329</v>
      </c>
      <c r="B3772" t="s">
        <v>330</v>
      </c>
      <c r="C3772">
        <v>2008</v>
      </c>
      <c r="D3772">
        <v>51.369</v>
      </c>
      <c r="E3772">
        <v>62.77</v>
      </c>
      <c r="F3772">
        <v>10.35</v>
      </c>
      <c r="G3772">
        <v>8.0299999999999994</v>
      </c>
      <c r="H3772">
        <v>31634996</v>
      </c>
      <c r="I3772">
        <v>206522777600</v>
      </c>
      <c r="J3772">
        <v>180.131</v>
      </c>
    </row>
    <row r="3773" spans="1:10" x14ac:dyDescent="0.45">
      <c r="A3773" t="s">
        <v>331</v>
      </c>
      <c r="B3773" t="s">
        <v>332</v>
      </c>
      <c r="C3773">
        <v>2008</v>
      </c>
      <c r="D3773">
        <v>2.1800000000000002</v>
      </c>
      <c r="E3773">
        <v>101.79</v>
      </c>
      <c r="F3773">
        <v>26.53</v>
      </c>
      <c r="G3773">
        <v>23.48</v>
      </c>
      <c r="H3773">
        <v>21845572</v>
      </c>
      <c r="I3773">
        <v>20553353216</v>
      </c>
      <c r="J3773">
        <v>50.493000000000002</v>
      </c>
    </row>
    <row r="3774" spans="1:10" x14ac:dyDescent="0.45">
      <c r="A3774" t="s">
        <v>333</v>
      </c>
      <c r="B3774" t="s">
        <v>334</v>
      </c>
      <c r="C3774">
        <v>2008</v>
      </c>
      <c r="D3774">
        <v>9.7720000000000002</v>
      </c>
      <c r="E3774">
        <v>214.63</v>
      </c>
      <c r="F3774">
        <v>67.81</v>
      </c>
      <c r="G3774">
        <v>19.18</v>
      </c>
      <c r="H3774">
        <v>48729480</v>
      </c>
      <c r="I3774">
        <v>177512906752</v>
      </c>
      <c r="J3774">
        <v>73.33</v>
      </c>
    </row>
    <row r="3775" spans="1:10" x14ac:dyDescent="0.45">
      <c r="A3775" t="s">
        <v>335</v>
      </c>
      <c r="B3775" t="s">
        <v>336</v>
      </c>
      <c r="C3775">
        <v>2008</v>
      </c>
      <c r="D3775">
        <v>2.7040000000000002</v>
      </c>
      <c r="E3775">
        <v>20.88</v>
      </c>
      <c r="F3775">
        <v>4.3099999999999996</v>
      </c>
      <c r="G3775">
        <v>2.98</v>
      </c>
      <c r="H3775">
        <v>2038556</v>
      </c>
      <c r="I3775">
        <v>16311734272</v>
      </c>
      <c r="J3775">
        <v>17.675000000000001</v>
      </c>
    </row>
    <row r="3776" spans="1:10" x14ac:dyDescent="0.45">
      <c r="A3776" t="s">
        <v>337</v>
      </c>
      <c r="B3776" t="s">
        <v>338</v>
      </c>
      <c r="C3776">
        <v>2008</v>
      </c>
      <c r="D3776">
        <v>4.3999999999999997E-2</v>
      </c>
      <c r="E3776">
        <v>0.05</v>
      </c>
      <c r="F3776">
        <v>0</v>
      </c>
      <c r="G3776">
        <v>0</v>
      </c>
      <c r="H3776">
        <v>10267</v>
      </c>
      <c r="J3776">
        <v>0.23200000000000001</v>
      </c>
    </row>
    <row r="3777" spans="1:10" x14ac:dyDescent="0.45">
      <c r="A3777" t="s">
        <v>339</v>
      </c>
      <c r="B3777" t="s">
        <v>340</v>
      </c>
      <c r="C3777">
        <v>2008</v>
      </c>
      <c r="D3777">
        <v>3.3519999999999999</v>
      </c>
      <c r="E3777">
        <v>24.93</v>
      </c>
      <c r="F3777">
        <v>21.3</v>
      </c>
      <c r="G3777">
        <v>5.32</v>
      </c>
      <c r="H3777">
        <v>26881542</v>
      </c>
      <c r="I3777">
        <v>52545966080</v>
      </c>
      <c r="J3777">
        <v>19.34</v>
      </c>
    </row>
    <row r="3778" spans="1:10" x14ac:dyDescent="0.45">
      <c r="A3778" t="s">
        <v>341</v>
      </c>
      <c r="B3778" t="s">
        <v>342</v>
      </c>
      <c r="C3778">
        <v>2008</v>
      </c>
      <c r="D3778">
        <v>175.71100000000001</v>
      </c>
      <c r="E3778">
        <v>201.64</v>
      </c>
      <c r="F3778">
        <v>18.23</v>
      </c>
      <c r="G3778">
        <v>9.02</v>
      </c>
      <c r="H3778">
        <v>16460775</v>
      </c>
      <c r="I3778">
        <v>737432109056</v>
      </c>
      <c r="J3778">
        <v>1094.3889999999999</v>
      </c>
    </row>
    <row r="3779" spans="1:10" x14ac:dyDescent="0.45">
      <c r="A3779" t="s">
        <v>343</v>
      </c>
      <c r="B3779" t="s">
        <v>344</v>
      </c>
      <c r="C3779">
        <v>2008</v>
      </c>
      <c r="D3779">
        <v>2.8479999999999999</v>
      </c>
      <c r="H3779">
        <v>253090</v>
      </c>
      <c r="J3779">
        <v>12.662000000000001</v>
      </c>
    </row>
    <row r="3780" spans="1:10" x14ac:dyDescent="0.45">
      <c r="A3780" t="s">
        <v>345</v>
      </c>
      <c r="B3780" t="s">
        <v>346</v>
      </c>
      <c r="C3780">
        <v>2008</v>
      </c>
      <c r="D3780">
        <v>37.508000000000003</v>
      </c>
      <c r="E3780">
        <v>61.85</v>
      </c>
      <c r="F3780">
        <v>33.299999999999997</v>
      </c>
      <c r="G3780">
        <v>14.81</v>
      </c>
      <c r="H3780">
        <v>4260235</v>
      </c>
      <c r="I3780">
        <v>132115849216</v>
      </c>
      <c r="J3780">
        <v>230.09800000000001</v>
      </c>
    </row>
    <row r="3781" spans="1:10" x14ac:dyDescent="0.45">
      <c r="A3781" t="s">
        <v>347</v>
      </c>
      <c r="B3781" t="s">
        <v>348</v>
      </c>
      <c r="C3781">
        <v>2008</v>
      </c>
      <c r="D3781">
        <v>4.3650000000000002</v>
      </c>
      <c r="E3781">
        <v>37.840000000000003</v>
      </c>
      <c r="F3781">
        <v>7.01</v>
      </c>
      <c r="G3781">
        <v>2.5099999999999998</v>
      </c>
      <c r="H3781">
        <v>5687752</v>
      </c>
      <c r="I3781">
        <v>21118480384</v>
      </c>
      <c r="J3781">
        <v>20.952999999999999</v>
      </c>
    </row>
    <row r="3782" spans="1:10" x14ac:dyDescent="0.45">
      <c r="A3782" t="s">
        <v>349</v>
      </c>
      <c r="B3782" t="s">
        <v>350</v>
      </c>
      <c r="C3782">
        <v>2008</v>
      </c>
      <c r="D3782">
        <v>0.79200000000000004</v>
      </c>
      <c r="E3782">
        <v>27.88</v>
      </c>
      <c r="F3782">
        <v>17.45</v>
      </c>
      <c r="G3782">
        <v>8.14</v>
      </c>
      <c r="H3782">
        <v>15455181</v>
      </c>
      <c r="I3782">
        <v>11761921024</v>
      </c>
      <c r="J3782">
        <v>4.7270000000000003</v>
      </c>
    </row>
    <row r="3783" spans="1:10" x14ac:dyDescent="0.45">
      <c r="A3783" t="s">
        <v>351</v>
      </c>
      <c r="B3783" t="s">
        <v>352</v>
      </c>
      <c r="C3783">
        <v>2008</v>
      </c>
      <c r="D3783">
        <v>87.274000000000001</v>
      </c>
      <c r="E3783">
        <v>302.95999999999998</v>
      </c>
      <c r="F3783">
        <v>134.63999999999999</v>
      </c>
      <c r="G3783">
        <v>30.64</v>
      </c>
      <c r="H3783">
        <v>152382512</v>
      </c>
      <c r="I3783">
        <v>638942773248</v>
      </c>
      <c r="J3783">
        <v>312.04599999999999</v>
      </c>
    </row>
    <row r="3784" spans="1:10" x14ac:dyDescent="0.45">
      <c r="A3784" t="s">
        <v>353</v>
      </c>
      <c r="B3784" t="s">
        <v>354</v>
      </c>
      <c r="C3784">
        <v>2008</v>
      </c>
      <c r="D3784">
        <v>7.0000000000000001E-3</v>
      </c>
      <c r="E3784">
        <v>0.01</v>
      </c>
      <c r="F3784">
        <v>0</v>
      </c>
      <c r="G3784">
        <v>0</v>
      </c>
      <c r="H3784">
        <v>1847</v>
      </c>
      <c r="J3784">
        <v>3.9E-2</v>
      </c>
    </row>
    <row r="3785" spans="1:10" x14ac:dyDescent="0.45">
      <c r="B3785" t="s">
        <v>568</v>
      </c>
      <c r="C3785">
        <v>2008</v>
      </c>
      <c r="D3785">
        <v>17319.73</v>
      </c>
    </row>
    <row r="3786" spans="1:10" x14ac:dyDescent="0.45">
      <c r="B3786" t="s">
        <v>355</v>
      </c>
      <c r="C3786">
        <v>2008</v>
      </c>
      <c r="D3786">
        <v>7133.4</v>
      </c>
      <c r="E3786">
        <v>8067.05</v>
      </c>
      <c r="F3786">
        <v>939.74</v>
      </c>
      <c r="G3786">
        <v>354.95</v>
      </c>
      <c r="H3786">
        <v>532006442</v>
      </c>
      <c r="J3786">
        <v>33117.925999999999</v>
      </c>
    </row>
    <row r="3787" spans="1:10" x14ac:dyDescent="0.45">
      <c r="B3787" t="s">
        <v>569</v>
      </c>
      <c r="C3787">
        <v>2008</v>
      </c>
      <c r="D3787">
        <v>6965.7780000000002</v>
      </c>
    </row>
    <row r="3788" spans="1:10" x14ac:dyDescent="0.45">
      <c r="B3788" t="s">
        <v>356</v>
      </c>
      <c r="C3788">
        <v>2008</v>
      </c>
      <c r="D3788">
        <v>1218.2819999999999</v>
      </c>
    </row>
    <row r="3789" spans="1:10" x14ac:dyDescent="0.45">
      <c r="A3789" t="s">
        <v>357</v>
      </c>
      <c r="B3789" t="s">
        <v>358</v>
      </c>
      <c r="C3789">
        <v>2008</v>
      </c>
      <c r="D3789">
        <v>70.328999999999994</v>
      </c>
      <c r="E3789">
        <v>94.68</v>
      </c>
      <c r="F3789">
        <v>15.68</v>
      </c>
      <c r="G3789">
        <v>2.96</v>
      </c>
      <c r="H3789">
        <v>24469050</v>
      </c>
      <c r="I3789">
        <v>43163303936</v>
      </c>
      <c r="J3789">
        <v>260.755</v>
      </c>
    </row>
    <row r="3790" spans="1:10" x14ac:dyDescent="0.45">
      <c r="A3790" t="s">
        <v>359</v>
      </c>
      <c r="B3790" t="s">
        <v>360</v>
      </c>
      <c r="C3790">
        <v>2008</v>
      </c>
      <c r="D3790">
        <v>8.9359999999999999</v>
      </c>
      <c r="E3790">
        <v>12.06</v>
      </c>
      <c r="F3790">
        <v>2.31</v>
      </c>
      <c r="G3790">
        <v>0.56999999999999995</v>
      </c>
      <c r="H3790">
        <v>2086228</v>
      </c>
      <c r="I3790">
        <v>22095099904</v>
      </c>
      <c r="J3790">
        <v>31.931999999999999</v>
      </c>
    </row>
    <row r="3791" spans="1:10" x14ac:dyDescent="0.45">
      <c r="A3791" t="s">
        <v>361</v>
      </c>
      <c r="B3791" t="s">
        <v>362</v>
      </c>
      <c r="C3791">
        <v>2008</v>
      </c>
      <c r="D3791">
        <v>44.674999999999997</v>
      </c>
      <c r="E3791">
        <v>29.13</v>
      </c>
      <c r="F3791">
        <v>4.99</v>
      </c>
      <c r="G3791">
        <v>4.1500000000000004</v>
      </c>
      <c r="H3791">
        <v>4768654</v>
      </c>
      <c r="I3791">
        <v>364919226368</v>
      </c>
      <c r="J3791">
        <v>564.52200000000005</v>
      </c>
    </row>
    <row r="3792" spans="1:10" x14ac:dyDescent="0.45">
      <c r="B3792" t="s">
        <v>570</v>
      </c>
      <c r="C3792">
        <v>2008</v>
      </c>
      <c r="D3792">
        <v>13663.066999999999</v>
      </c>
    </row>
    <row r="3793" spans="1:10" x14ac:dyDescent="0.45">
      <c r="B3793" t="s">
        <v>584</v>
      </c>
      <c r="C3793">
        <v>2008</v>
      </c>
    </row>
    <row r="3794" spans="1:10" x14ac:dyDescent="0.45">
      <c r="B3794" t="s">
        <v>363</v>
      </c>
      <c r="C3794">
        <v>2008</v>
      </c>
      <c r="D3794">
        <v>453.16500000000002</v>
      </c>
      <c r="E3794">
        <v>724.21</v>
      </c>
      <c r="F3794">
        <v>174.94</v>
      </c>
      <c r="G3794">
        <v>78.709999999999994</v>
      </c>
      <c r="H3794">
        <v>35745111</v>
      </c>
      <c r="J3794">
        <v>1761.8430000000001</v>
      </c>
    </row>
    <row r="3795" spans="1:10" x14ac:dyDescent="0.45">
      <c r="B3795" t="s">
        <v>571</v>
      </c>
      <c r="C3795">
        <v>2008</v>
      </c>
      <c r="D3795">
        <v>447.62</v>
      </c>
    </row>
    <row r="3796" spans="1:10" x14ac:dyDescent="0.45">
      <c r="A3796" t="s">
        <v>364</v>
      </c>
      <c r="B3796" t="s">
        <v>365</v>
      </c>
      <c r="C3796">
        <v>2008</v>
      </c>
      <c r="D3796">
        <v>47.180999999999997</v>
      </c>
      <c r="E3796">
        <v>56.72</v>
      </c>
      <c r="F3796">
        <v>13.84</v>
      </c>
      <c r="G3796">
        <v>0.73</v>
      </c>
      <c r="H3796">
        <v>2651032</v>
      </c>
      <c r="I3796">
        <v>110108073984</v>
      </c>
      <c r="J3796">
        <v>200.78399999999999</v>
      </c>
    </row>
    <row r="3797" spans="1:10" x14ac:dyDescent="0.45">
      <c r="A3797" t="s">
        <v>366</v>
      </c>
      <c r="B3797" t="s">
        <v>367</v>
      </c>
      <c r="C3797">
        <v>2008</v>
      </c>
      <c r="D3797">
        <v>153.922</v>
      </c>
      <c r="E3797">
        <v>324.37</v>
      </c>
      <c r="F3797">
        <v>124.17</v>
      </c>
      <c r="G3797">
        <v>50.1</v>
      </c>
      <c r="H3797">
        <v>185931952</v>
      </c>
      <c r="I3797">
        <v>746909335552</v>
      </c>
      <c r="J3797">
        <v>727.99800000000005</v>
      </c>
    </row>
    <row r="3798" spans="1:10" x14ac:dyDescent="0.45">
      <c r="A3798" t="s">
        <v>368</v>
      </c>
      <c r="B3798" t="s">
        <v>369</v>
      </c>
      <c r="C3798">
        <v>2008</v>
      </c>
      <c r="D3798">
        <v>0.20499999999999999</v>
      </c>
      <c r="E3798">
        <v>0.23</v>
      </c>
      <c r="F3798">
        <v>0.02</v>
      </c>
      <c r="G3798">
        <v>0</v>
      </c>
      <c r="H3798">
        <v>19121</v>
      </c>
    </row>
    <row r="3799" spans="1:10" x14ac:dyDescent="0.45">
      <c r="A3799" t="s">
        <v>370</v>
      </c>
      <c r="B3799" t="s">
        <v>371</v>
      </c>
      <c r="C3799">
        <v>2008</v>
      </c>
      <c r="D3799">
        <v>2.052</v>
      </c>
      <c r="H3799">
        <v>3808824</v>
      </c>
      <c r="I3799">
        <v>15978428416</v>
      </c>
      <c r="J3799">
        <v>12.63</v>
      </c>
    </row>
    <row r="3800" spans="1:10" x14ac:dyDescent="0.45">
      <c r="A3800" t="s">
        <v>372</v>
      </c>
      <c r="B3800" t="s">
        <v>373</v>
      </c>
      <c r="C3800">
        <v>2008</v>
      </c>
      <c r="D3800">
        <v>7.335</v>
      </c>
      <c r="E3800">
        <v>17.41</v>
      </c>
      <c r="F3800">
        <v>4.26</v>
      </c>
      <c r="G3800">
        <v>1.21</v>
      </c>
      <c r="H3800">
        <v>3495284</v>
      </c>
      <c r="I3800">
        <v>47885660160</v>
      </c>
      <c r="J3800">
        <v>83.055999999999997</v>
      </c>
    </row>
    <row r="3801" spans="1:10" x14ac:dyDescent="0.45">
      <c r="B3801" t="s">
        <v>585</v>
      </c>
      <c r="C3801">
        <v>2008</v>
      </c>
    </row>
    <row r="3802" spans="1:10" x14ac:dyDescent="0.45">
      <c r="A3802" t="s">
        <v>375</v>
      </c>
      <c r="B3802" t="s">
        <v>376</v>
      </c>
      <c r="C3802">
        <v>2008</v>
      </c>
      <c r="D3802">
        <v>5.5449999999999999</v>
      </c>
      <c r="E3802">
        <v>37.68</v>
      </c>
      <c r="F3802">
        <v>6.17</v>
      </c>
      <c r="G3802">
        <v>1.62</v>
      </c>
      <c r="H3802">
        <v>7137999</v>
      </c>
      <c r="J3802">
        <v>21.821000000000002</v>
      </c>
    </row>
    <row r="3803" spans="1:10" x14ac:dyDescent="0.45">
      <c r="A3803" t="s">
        <v>377</v>
      </c>
      <c r="B3803" t="s">
        <v>378</v>
      </c>
      <c r="C3803">
        <v>2008</v>
      </c>
      <c r="D3803">
        <v>4.2779999999999996</v>
      </c>
      <c r="E3803">
        <v>92.04</v>
      </c>
      <c r="F3803">
        <v>22.94</v>
      </c>
      <c r="G3803">
        <v>7.94</v>
      </c>
      <c r="H3803">
        <v>5645155</v>
      </c>
      <c r="I3803">
        <v>42073583616</v>
      </c>
      <c r="J3803">
        <v>129.202</v>
      </c>
    </row>
    <row r="3804" spans="1:10" x14ac:dyDescent="0.45">
      <c r="A3804" t="s">
        <v>379</v>
      </c>
      <c r="B3804" t="s">
        <v>380</v>
      </c>
      <c r="C3804">
        <v>2008</v>
      </c>
      <c r="D3804">
        <v>35.298999999999999</v>
      </c>
      <c r="E3804">
        <v>141.26</v>
      </c>
      <c r="F3804">
        <v>28.51</v>
      </c>
      <c r="G3804">
        <v>9.1</v>
      </c>
      <c r="H3804">
        <v>28806184</v>
      </c>
      <c r="I3804">
        <v>250224541696</v>
      </c>
      <c r="J3804">
        <v>194.64400000000001</v>
      </c>
    </row>
    <row r="3805" spans="1:10" x14ac:dyDescent="0.45">
      <c r="A3805" t="s">
        <v>381</v>
      </c>
      <c r="B3805" t="s">
        <v>382</v>
      </c>
      <c r="C3805">
        <v>2008</v>
      </c>
      <c r="D3805">
        <v>77.331000000000003</v>
      </c>
      <c r="E3805">
        <v>152.41</v>
      </c>
      <c r="F3805">
        <v>61.62</v>
      </c>
      <c r="G3805">
        <v>11.48</v>
      </c>
      <c r="H3805">
        <v>91252328</v>
      </c>
      <c r="I3805">
        <v>507831517184</v>
      </c>
      <c r="J3805">
        <v>327.375</v>
      </c>
    </row>
    <row r="3806" spans="1:10" x14ac:dyDescent="0.45">
      <c r="A3806" t="s">
        <v>383</v>
      </c>
      <c r="B3806" t="s">
        <v>384</v>
      </c>
      <c r="C3806">
        <v>2008</v>
      </c>
      <c r="D3806">
        <v>329.56700000000001</v>
      </c>
      <c r="E3806">
        <v>317.55</v>
      </c>
      <c r="F3806">
        <v>32.590000000000003</v>
      </c>
      <c r="G3806">
        <v>26.15</v>
      </c>
      <c r="H3806">
        <v>38522884</v>
      </c>
      <c r="I3806">
        <v>732389048320</v>
      </c>
      <c r="J3806">
        <v>1133.3119999999999</v>
      </c>
    </row>
    <row r="3807" spans="1:10" x14ac:dyDescent="0.45">
      <c r="A3807" t="s">
        <v>385</v>
      </c>
      <c r="B3807" t="s">
        <v>386</v>
      </c>
      <c r="C3807">
        <v>2008</v>
      </c>
      <c r="D3807">
        <v>60.027999999999999</v>
      </c>
      <c r="E3807">
        <v>74.83</v>
      </c>
      <c r="F3807">
        <v>11.99</v>
      </c>
      <c r="G3807">
        <v>3.69</v>
      </c>
      <c r="H3807">
        <v>10580963</v>
      </c>
      <c r="I3807">
        <v>268554829824</v>
      </c>
      <c r="J3807">
        <v>286.74799999999999</v>
      </c>
    </row>
    <row r="3808" spans="1:10" x14ac:dyDescent="0.45">
      <c r="A3808" t="s">
        <v>387</v>
      </c>
      <c r="B3808" t="s">
        <v>388</v>
      </c>
      <c r="C3808">
        <v>2008</v>
      </c>
      <c r="H3808">
        <v>3757617</v>
      </c>
      <c r="I3808">
        <v>122623983616</v>
      </c>
      <c r="J3808">
        <v>123.533</v>
      </c>
    </row>
    <row r="3809" spans="1:10" x14ac:dyDescent="0.45">
      <c r="A3809" t="s">
        <v>389</v>
      </c>
      <c r="B3809" t="s">
        <v>390</v>
      </c>
      <c r="C3809">
        <v>2008</v>
      </c>
      <c r="D3809">
        <v>61.637</v>
      </c>
      <c r="E3809">
        <v>73.84</v>
      </c>
      <c r="F3809">
        <v>19.96</v>
      </c>
      <c r="G3809">
        <v>0.37</v>
      </c>
      <c r="H3809">
        <v>1444287</v>
      </c>
      <c r="I3809">
        <v>144533995520</v>
      </c>
      <c r="J3809">
        <v>283.08199999999999</v>
      </c>
    </row>
    <row r="3810" spans="1:10" x14ac:dyDescent="0.45">
      <c r="A3810" t="s">
        <v>392</v>
      </c>
      <c r="B3810" t="s">
        <v>393</v>
      </c>
      <c r="C3810">
        <v>2008</v>
      </c>
      <c r="D3810">
        <v>107.89400000000001</v>
      </c>
      <c r="E3810">
        <v>122</v>
      </c>
      <c r="F3810">
        <v>19.05</v>
      </c>
      <c r="G3810">
        <v>9.27</v>
      </c>
      <c r="H3810">
        <v>20597516</v>
      </c>
      <c r="I3810">
        <v>330879238144</v>
      </c>
      <c r="J3810">
        <v>452.447</v>
      </c>
    </row>
    <row r="3811" spans="1:10" x14ac:dyDescent="0.45">
      <c r="A3811" t="s">
        <v>394</v>
      </c>
      <c r="B3811" t="s">
        <v>395</v>
      </c>
      <c r="C3811">
        <v>2008</v>
      </c>
      <c r="D3811">
        <v>1652.0640000000001</v>
      </c>
      <c r="E3811">
        <v>1556.86</v>
      </c>
      <c r="F3811">
        <v>558.54999999999995</v>
      </c>
      <c r="G3811">
        <v>66.33</v>
      </c>
      <c r="H3811">
        <v>143086544</v>
      </c>
      <c r="I3811">
        <v>3070320967680</v>
      </c>
      <c r="J3811">
        <v>7914.625</v>
      </c>
    </row>
    <row r="3812" spans="1:10" x14ac:dyDescent="0.45">
      <c r="A3812" t="s">
        <v>396</v>
      </c>
      <c r="B3812" t="s">
        <v>397</v>
      </c>
      <c r="C3812">
        <v>2008</v>
      </c>
      <c r="D3812">
        <v>0.52800000000000002</v>
      </c>
      <c r="E3812">
        <v>6.75</v>
      </c>
      <c r="F3812">
        <v>2.25</v>
      </c>
      <c r="G3812">
        <v>1.51</v>
      </c>
      <c r="H3812">
        <v>9781999</v>
      </c>
      <c r="I3812">
        <v>12678515712</v>
      </c>
      <c r="J3812">
        <v>2.8319999999999999</v>
      </c>
    </row>
    <row r="3813" spans="1:10" x14ac:dyDescent="0.45">
      <c r="B3813" t="s">
        <v>586</v>
      </c>
      <c r="C3813">
        <v>2008</v>
      </c>
    </row>
    <row r="3814" spans="1:10" x14ac:dyDescent="0.45">
      <c r="A3814" t="s">
        <v>399</v>
      </c>
      <c r="B3814" t="s">
        <v>400</v>
      </c>
      <c r="C3814">
        <v>2008</v>
      </c>
      <c r="D3814">
        <v>1.0999999999999999E-2</v>
      </c>
      <c r="H3814">
        <v>5282</v>
      </c>
      <c r="J3814">
        <v>4.1000000000000002E-2</v>
      </c>
    </row>
    <row r="3815" spans="1:10" x14ac:dyDescent="0.45">
      <c r="A3815" t="s">
        <v>401</v>
      </c>
      <c r="B3815" t="s">
        <v>402</v>
      </c>
      <c r="C3815">
        <v>2008</v>
      </c>
      <c r="D3815">
        <v>0.216</v>
      </c>
      <c r="E3815">
        <v>0.32</v>
      </c>
      <c r="F3815">
        <v>0.08</v>
      </c>
      <c r="G3815">
        <v>0.01</v>
      </c>
      <c r="H3815">
        <v>47180</v>
      </c>
      <c r="J3815">
        <v>0.96299999999999997</v>
      </c>
    </row>
    <row r="3816" spans="1:10" x14ac:dyDescent="0.45">
      <c r="A3816" t="s">
        <v>403</v>
      </c>
      <c r="B3816" t="s">
        <v>404</v>
      </c>
      <c r="C3816">
        <v>2008</v>
      </c>
      <c r="D3816">
        <v>0.42499999999999999</v>
      </c>
      <c r="E3816">
        <v>0.6</v>
      </c>
      <c r="F3816">
        <v>0.24</v>
      </c>
      <c r="G3816">
        <v>0.03</v>
      </c>
      <c r="H3816">
        <v>168584</v>
      </c>
      <c r="I3816">
        <v>1589069440</v>
      </c>
      <c r="J3816">
        <v>1.7629999999999999</v>
      </c>
    </row>
    <row r="3817" spans="1:10" x14ac:dyDescent="0.45">
      <c r="A3817" t="s">
        <v>405</v>
      </c>
      <c r="B3817" t="s">
        <v>406</v>
      </c>
      <c r="C3817">
        <v>2008</v>
      </c>
      <c r="D3817">
        <v>6.6000000000000003E-2</v>
      </c>
      <c r="H3817">
        <v>6085</v>
      </c>
      <c r="J3817">
        <v>0.35799999999999998</v>
      </c>
    </row>
    <row r="3818" spans="1:10" x14ac:dyDescent="0.45">
      <c r="A3818" t="s">
        <v>407</v>
      </c>
      <c r="B3818" t="s">
        <v>408</v>
      </c>
      <c r="C3818">
        <v>2008</v>
      </c>
      <c r="D3818">
        <v>0.22</v>
      </c>
      <c r="E3818">
        <v>0.31</v>
      </c>
      <c r="F3818">
        <v>7.0000000000000007E-2</v>
      </c>
      <c r="G3818">
        <v>0.01</v>
      </c>
      <c r="H3818">
        <v>110333</v>
      </c>
      <c r="J3818">
        <v>1.0309999999999999</v>
      </c>
    </row>
    <row r="3819" spans="1:10" x14ac:dyDescent="0.45">
      <c r="A3819" t="s">
        <v>409</v>
      </c>
      <c r="B3819" t="s">
        <v>410</v>
      </c>
      <c r="C3819">
        <v>2008</v>
      </c>
      <c r="D3819">
        <v>0.161</v>
      </c>
      <c r="E3819">
        <v>0.57999999999999996</v>
      </c>
      <c r="F3819">
        <v>0.26</v>
      </c>
      <c r="G3819">
        <v>0.04</v>
      </c>
      <c r="H3819">
        <v>191791</v>
      </c>
      <c r="J3819">
        <v>1.212</v>
      </c>
    </row>
    <row r="3820" spans="1:10" x14ac:dyDescent="0.45">
      <c r="A3820" t="s">
        <v>573</v>
      </c>
      <c r="B3820" t="s">
        <v>572</v>
      </c>
      <c r="C3820">
        <v>2008</v>
      </c>
      <c r="H3820">
        <v>30729</v>
      </c>
    </row>
    <row r="3821" spans="1:10" x14ac:dyDescent="0.45">
      <c r="A3821" t="s">
        <v>411</v>
      </c>
      <c r="B3821" t="s">
        <v>412</v>
      </c>
      <c r="C3821">
        <v>2008</v>
      </c>
      <c r="D3821">
        <v>8.4000000000000005E-2</v>
      </c>
      <c r="E3821">
        <v>0.12</v>
      </c>
      <c r="F3821">
        <v>0.01</v>
      </c>
      <c r="G3821">
        <v>0.01</v>
      </c>
      <c r="H3821">
        <v>174019</v>
      </c>
      <c r="I3821">
        <v>491548800</v>
      </c>
      <c r="J3821">
        <v>0.49099999999999999</v>
      </c>
    </row>
    <row r="3822" spans="1:10" x14ac:dyDescent="0.45">
      <c r="A3822" t="s">
        <v>413</v>
      </c>
      <c r="B3822" t="s">
        <v>414</v>
      </c>
      <c r="C3822">
        <v>2008</v>
      </c>
      <c r="D3822">
        <v>440.34399999999999</v>
      </c>
      <c r="E3822">
        <v>507.31</v>
      </c>
      <c r="F3822">
        <v>90.75</v>
      </c>
      <c r="G3822">
        <v>6.52</v>
      </c>
      <c r="H3822">
        <v>27437352</v>
      </c>
      <c r="I3822">
        <v>1008968663040</v>
      </c>
      <c r="J3822">
        <v>2128.4639999999999</v>
      </c>
    </row>
    <row r="3823" spans="1:10" x14ac:dyDescent="0.45">
      <c r="A3823" t="s">
        <v>415</v>
      </c>
      <c r="B3823" t="s">
        <v>416</v>
      </c>
      <c r="C3823">
        <v>2008</v>
      </c>
      <c r="D3823">
        <v>4.74</v>
      </c>
      <c r="E3823">
        <v>27.06</v>
      </c>
      <c r="F3823">
        <v>9.07</v>
      </c>
      <c r="G3823">
        <v>4.71</v>
      </c>
      <c r="H3823">
        <v>11872933</v>
      </c>
      <c r="I3823">
        <v>27345926144</v>
      </c>
      <c r="J3823">
        <v>27.041</v>
      </c>
    </row>
    <row r="3824" spans="1:10" x14ac:dyDescent="0.45">
      <c r="A3824" t="s">
        <v>417</v>
      </c>
      <c r="B3824" t="s">
        <v>418</v>
      </c>
      <c r="C3824">
        <v>2008</v>
      </c>
      <c r="D3824">
        <v>51.777999999999999</v>
      </c>
      <c r="E3824">
        <v>30.33</v>
      </c>
      <c r="F3824">
        <v>11.14</v>
      </c>
      <c r="G3824">
        <v>4.4800000000000004</v>
      </c>
      <c r="H3824">
        <v>7722801</v>
      </c>
      <c r="I3824">
        <v>86373416960</v>
      </c>
      <c r="J3824">
        <v>203.66200000000001</v>
      </c>
    </row>
    <row r="3825" spans="1:10" x14ac:dyDescent="0.45">
      <c r="A3825" t="s">
        <v>419</v>
      </c>
      <c r="B3825" t="s">
        <v>420</v>
      </c>
      <c r="C3825">
        <v>2008</v>
      </c>
      <c r="D3825">
        <v>0.41399999999999998</v>
      </c>
      <c r="E3825">
        <v>0.52</v>
      </c>
      <c r="F3825">
        <v>0.08</v>
      </c>
      <c r="G3825">
        <v>0.01</v>
      </c>
      <c r="H3825">
        <v>89660</v>
      </c>
      <c r="I3825">
        <v>1625803008</v>
      </c>
      <c r="J3825">
        <v>4.2539999999999996</v>
      </c>
    </row>
    <row r="3826" spans="1:10" x14ac:dyDescent="0.45">
      <c r="A3826" t="s">
        <v>421</v>
      </c>
      <c r="B3826" t="s">
        <v>422</v>
      </c>
      <c r="C3826">
        <v>2008</v>
      </c>
      <c r="D3826">
        <v>0.50600000000000001</v>
      </c>
      <c r="E3826">
        <v>7.57</v>
      </c>
      <c r="F3826">
        <v>2.8</v>
      </c>
      <c r="G3826">
        <v>0.86</v>
      </c>
      <c r="H3826">
        <v>6090861</v>
      </c>
      <c r="I3826">
        <v>6848798208</v>
      </c>
      <c r="J3826">
        <v>2.4729999999999999</v>
      </c>
    </row>
    <row r="3827" spans="1:10" x14ac:dyDescent="0.45">
      <c r="A3827" t="s">
        <v>423</v>
      </c>
      <c r="B3827" t="s">
        <v>424</v>
      </c>
      <c r="C3827">
        <v>2008</v>
      </c>
      <c r="D3827">
        <v>46.704999999999998</v>
      </c>
      <c r="E3827">
        <v>51.58</v>
      </c>
      <c r="F3827">
        <v>2.81</v>
      </c>
      <c r="G3827">
        <v>7.2</v>
      </c>
      <c r="H3827">
        <v>4838404</v>
      </c>
      <c r="I3827">
        <v>257280245760</v>
      </c>
      <c r="J3827">
        <v>677.64300000000003</v>
      </c>
    </row>
    <row r="3828" spans="1:10" x14ac:dyDescent="0.45">
      <c r="A3828" t="s">
        <v>425</v>
      </c>
      <c r="B3828" t="s">
        <v>426</v>
      </c>
      <c r="C3828">
        <v>2008</v>
      </c>
      <c r="D3828">
        <v>0.63700000000000001</v>
      </c>
      <c r="H3828">
        <v>32476</v>
      </c>
    </row>
    <row r="3829" spans="1:10" x14ac:dyDescent="0.45">
      <c r="A3829" t="s">
        <v>427</v>
      </c>
      <c r="B3829" t="s">
        <v>428</v>
      </c>
      <c r="C3829">
        <v>2008</v>
      </c>
      <c r="D3829">
        <v>41.363999999999997</v>
      </c>
      <c r="E3829">
        <v>36.81</v>
      </c>
      <c r="F3829">
        <v>4.67</v>
      </c>
      <c r="G3829">
        <v>2.88</v>
      </c>
      <c r="H3829">
        <v>5381641</v>
      </c>
      <c r="I3829">
        <v>118765707264</v>
      </c>
      <c r="J3829">
        <v>212.209</v>
      </c>
    </row>
    <row r="3830" spans="1:10" x14ac:dyDescent="0.45">
      <c r="A3830" t="s">
        <v>429</v>
      </c>
      <c r="B3830" t="s">
        <v>430</v>
      </c>
      <c r="C3830">
        <v>2008</v>
      </c>
      <c r="D3830">
        <v>18.277999999999999</v>
      </c>
      <c r="E3830">
        <v>8.9700000000000006</v>
      </c>
      <c r="F3830">
        <v>2.0299999999999998</v>
      </c>
      <c r="G3830">
        <v>0.83</v>
      </c>
      <c r="H3830">
        <v>2034037</v>
      </c>
      <c r="I3830">
        <v>57353908224</v>
      </c>
      <c r="J3830">
        <v>93.641999999999996</v>
      </c>
    </row>
    <row r="3831" spans="1:10" x14ac:dyDescent="0.45">
      <c r="A3831" t="s">
        <v>431</v>
      </c>
      <c r="B3831" t="s">
        <v>432</v>
      </c>
      <c r="C3831">
        <v>2008</v>
      </c>
      <c r="D3831">
        <v>0.308</v>
      </c>
      <c r="E3831">
        <v>2.39</v>
      </c>
      <c r="F3831">
        <v>0.33</v>
      </c>
      <c r="G3831">
        <v>0.02</v>
      </c>
      <c r="H3831">
        <v>516010</v>
      </c>
      <c r="J3831">
        <v>1.46</v>
      </c>
    </row>
    <row r="3832" spans="1:10" x14ac:dyDescent="0.45">
      <c r="A3832" t="s">
        <v>433</v>
      </c>
      <c r="B3832" t="s">
        <v>434</v>
      </c>
      <c r="C3832">
        <v>2008</v>
      </c>
      <c r="D3832">
        <v>0.60099999999999998</v>
      </c>
      <c r="E3832">
        <v>42.11</v>
      </c>
      <c r="F3832">
        <v>17.61</v>
      </c>
      <c r="G3832">
        <v>6.37</v>
      </c>
      <c r="H3832">
        <v>11444870</v>
      </c>
      <c r="J3832">
        <v>3.331</v>
      </c>
    </row>
    <row r="3833" spans="1:10" x14ac:dyDescent="0.45">
      <c r="A3833" t="s">
        <v>435</v>
      </c>
      <c r="B3833" t="s">
        <v>436</v>
      </c>
      <c r="C3833">
        <v>2008</v>
      </c>
      <c r="D3833">
        <v>495.17099999999999</v>
      </c>
      <c r="E3833">
        <v>533.78</v>
      </c>
      <c r="F3833">
        <v>70.53</v>
      </c>
      <c r="G3833">
        <v>19.829999999999998</v>
      </c>
      <c r="H3833">
        <v>50565816</v>
      </c>
      <c r="I3833">
        <v>548744658944</v>
      </c>
      <c r="J3833">
        <v>1459.6959999999999</v>
      </c>
    </row>
    <row r="3834" spans="1:10" x14ac:dyDescent="0.45">
      <c r="B3834" t="s">
        <v>437</v>
      </c>
      <c r="C3834">
        <v>2008</v>
      </c>
      <c r="D3834">
        <v>987.6</v>
      </c>
      <c r="E3834">
        <v>3769.62</v>
      </c>
      <c r="F3834">
        <v>997.02</v>
      </c>
      <c r="G3834">
        <v>286.41000000000003</v>
      </c>
      <c r="H3834">
        <v>385031415</v>
      </c>
      <c r="J3834">
        <v>6220.29</v>
      </c>
    </row>
    <row r="3835" spans="1:10" x14ac:dyDescent="0.45">
      <c r="B3835" t="s">
        <v>574</v>
      </c>
      <c r="C3835">
        <v>2008</v>
      </c>
      <c r="D3835">
        <v>987.6</v>
      </c>
    </row>
    <row r="3836" spans="1:10" x14ac:dyDescent="0.45">
      <c r="A3836" t="s">
        <v>438</v>
      </c>
      <c r="B3836" t="s">
        <v>439</v>
      </c>
      <c r="C3836">
        <v>2008</v>
      </c>
      <c r="D3836">
        <v>532.65099999999995</v>
      </c>
      <c r="E3836">
        <v>519.03</v>
      </c>
      <c r="F3836">
        <v>23.3</v>
      </c>
      <c r="G3836">
        <v>8.9700000000000006</v>
      </c>
      <c r="H3836">
        <v>48398632</v>
      </c>
      <c r="I3836">
        <v>1477425233920</v>
      </c>
      <c r="J3836">
        <v>2796.2139999999999</v>
      </c>
    </row>
    <row r="3837" spans="1:10" x14ac:dyDescent="0.45">
      <c r="A3837" t="s">
        <v>440</v>
      </c>
      <c r="B3837" t="s">
        <v>441</v>
      </c>
      <c r="C3837">
        <v>2008</v>
      </c>
      <c r="D3837">
        <v>1.2390000000000001</v>
      </c>
      <c r="E3837">
        <v>78.67</v>
      </c>
      <c r="F3837">
        <v>46.93</v>
      </c>
      <c r="G3837">
        <v>20.87</v>
      </c>
      <c r="H3837">
        <v>8823896</v>
      </c>
    </row>
    <row r="3838" spans="1:10" x14ac:dyDescent="0.45">
      <c r="A3838" t="s">
        <v>442</v>
      </c>
      <c r="B3838" t="s">
        <v>443</v>
      </c>
      <c r="C3838">
        <v>2008</v>
      </c>
      <c r="D3838">
        <v>335.887</v>
      </c>
      <c r="E3838">
        <v>382.03</v>
      </c>
      <c r="F3838">
        <v>38.47</v>
      </c>
      <c r="G3838">
        <v>20.59</v>
      </c>
      <c r="H3838">
        <v>45966544</v>
      </c>
      <c r="I3838">
        <v>1528105271296</v>
      </c>
      <c r="J3838">
        <v>1795.8150000000001</v>
      </c>
    </row>
    <row r="3839" spans="1:10" x14ac:dyDescent="0.45">
      <c r="A3839" t="s">
        <v>444</v>
      </c>
      <c r="B3839" t="s">
        <v>445</v>
      </c>
      <c r="C3839">
        <v>2008</v>
      </c>
      <c r="D3839">
        <v>11.987</v>
      </c>
      <c r="E3839">
        <v>26.5</v>
      </c>
      <c r="F3839">
        <v>8.2899999999999991</v>
      </c>
      <c r="G3839">
        <v>2.78</v>
      </c>
      <c r="H3839">
        <v>20285640</v>
      </c>
      <c r="I3839">
        <v>152344330240</v>
      </c>
      <c r="J3839">
        <v>63.576000000000001</v>
      </c>
    </row>
    <row r="3840" spans="1:10" x14ac:dyDescent="0.45">
      <c r="B3840" t="s">
        <v>587</v>
      </c>
      <c r="C3840">
        <v>2008</v>
      </c>
    </row>
    <row r="3841" spans="1:10" x14ac:dyDescent="0.45">
      <c r="A3841" t="s">
        <v>447</v>
      </c>
      <c r="B3841" t="s">
        <v>448</v>
      </c>
      <c r="C3841">
        <v>2008</v>
      </c>
      <c r="D3841">
        <v>14.138</v>
      </c>
      <c r="E3841">
        <v>115.75</v>
      </c>
      <c r="F3841">
        <v>51.5</v>
      </c>
      <c r="G3841">
        <v>26.85</v>
      </c>
      <c r="H3841">
        <v>32065240</v>
      </c>
      <c r="J3841">
        <v>72.024000000000001</v>
      </c>
    </row>
    <row r="3842" spans="1:10" x14ac:dyDescent="0.45">
      <c r="A3842" t="s">
        <v>449</v>
      </c>
      <c r="B3842" t="s">
        <v>450</v>
      </c>
      <c r="C3842">
        <v>2008</v>
      </c>
      <c r="D3842">
        <v>1.9319999999999999</v>
      </c>
      <c r="E3842">
        <v>6.63</v>
      </c>
      <c r="F3842">
        <v>1.1100000000000001</v>
      </c>
      <c r="G3842">
        <v>0.21</v>
      </c>
      <c r="H3842">
        <v>533939</v>
      </c>
      <c r="J3842">
        <v>11.281000000000001</v>
      </c>
    </row>
    <row r="3843" spans="1:10" x14ac:dyDescent="0.45">
      <c r="A3843" t="s">
        <v>451</v>
      </c>
      <c r="B3843" t="s">
        <v>452</v>
      </c>
      <c r="C3843">
        <v>2008</v>
      </c>
      <c r="D3843">
        <v>50.866999999999997</v>
      </c>
      <c r="E3843">
        <v>52.17</v>
      </c>
      <c r="F3843">
        <v>6.09</v>
      </c>
      <c r="G3843">
        <v>5.88</v>
      </c>
      <c r="H3843">
        <v>9229282</v>
      </c>
      <c r="I3843">
        <v>388983685120</v>
      </c>
      <c r="J3843">
        <v>640.23299999999995</v>
      </c>
    </row>
    <row r="3844" spans="1:10" x14ac:dyDescent="0.45">
      <c r="A3844" t="s">
        <v>453</v>
      </c>
      <c r="B3844" t="s">
        <v>454</v>
      </c>
      <c r="C3844">
        <v>2008</v>
      </c>
      <c r="D3844">
        <v>44.706000000000003</v>
      </c>
      <c r="E3844">
        <v>52.79</v>
      </c>
      <c r="F3844">
        <v>5.59</v>
      </c>
      <c r="G3844">
        <v>2.64</v>
      </c>
      <c r="H3844">
        <v>7638288</v>
      </c>
      <c r="I3844">
        <v>436420476928</v>
      </c>
      <c r="J3844">
        <v>360.18900000000002</v>
      </c>
    </row>
    <row r="3845" spans="1:10" x14ac:dyDescent="0.45">
      <c r="A3845" t="s">
        <v>455</v>
      </c>
      <c r="B3845" t="s">
        <v>456</v>
      </c>
      <c r="C3845">
        <v>2008</v>
      </c>
      <c r="D3845">
        <v>67.756</v>
      </c>
      <c r="E3845">
        <v>108.76</v>
      </c>
      <c r="F3845">
        <v>37.630000000000003</v>
      </c>
      <c r="G3845">
        <v>5.2</v>
      </c>
      <c r="H3845">
        <v>21474060</v>
      </c>
      <c r="I3845">
        <v>136279523328</v>
      </c>
      <c r="J3845">
        <v>310.27199999999999</v>
      </c>
    </row>
    <row r="3846" spans="1:10" x14ac:dyDescent="0.45">
      <c r="A3846" t="s">
        <v>457</v>
      </c>
      <c r="B3846" t="s">
        <v>458</v>
      </c>
      <c r="C3846">
        <v>2008</v>
      </c>
      <c r="D3846">
        <v>266.59399999999999</v>
      </c>
      <c r="H3846">
        <v>22998324</v>
      </c>
      <c r="I3846">
        <v>791831511040</v>
      </c>
      <c r="J3846">
        <v>1251.6099999999999</v>
      </c>
    </row>
    <row r="3847" spans="1:10" x14ac:dyDescent="0.45">
      <c r="A3847" t="s">
        <v>459</v>
      </c>
      <c r="B3847" t="s">
        <v>460</v>
      </c>
      <c r="C3847">
        <v>2008</v>
      </c>
      <c r="D3847">
        <v>2.8959999999999999</v>
      </c>
      <c r="E3847">
        <v>8.67</v>
      </c>
      <c r="F3847">
        <v>4.04</v>
      </c>
      <c r="G3847">
        <v>1.45</v>
      </c>
      <c r="H3847">
        <v>7324633</v>
      </c>
      <c r="I3847">
        <v>20204808192</v>
      </c>
      <c r="J3847">
        <v>61.66</v>
      </c>
    </row>
    <row r="3848" spans="1:10" x14ac:dyDescent="0.45">
      <c r="A3848" t="s">
        <v>461</v>
      </c>
      <c r="B3848" t="s">
        <v>462</v>
      </c>
      <c r="C3848">
        <v>2008</v>
      </c>
      <c r="D3848">
        <v>5.9109999999999996</v>
      </c>
      <c r="E3848">
        <v>122.49</v>
      </c>
      <c r="F3848">
        <v>38.53</v>
      </c>
      <c r="G3848">
        <v>26.17</v>
      </c>
      <c r="H3848">
        <v>42870888</v>
      </c>
      <c r="I3848">
        <v>78843625472</v>
      </c>
      <c r="J3848">
        <v>33.499000000000002</v>
      </c>
    </row>
    <row r="3849" spans="1:10" x14ac:dyDescent="0.45">
      <c r="A3849" t="s">
        <v>463</v>
      </c>
      <c r="B3849" t="s">
        <v>464</v>
      </c>
      <c r="C3849">
        <v>2008</v>
      </c>
      <c r="D3849">
        <v>224.249</v>
      </c>
      <c r="E3849">
        <v>311.37</v>
      </c>
      <c r="F3849">
        <v>80.38</v>
      </c>
      <c r="G3849">
        <v>20.52</v>
      </c>
      <c r="H3849">
        <v>67328240</v>
      </c>
      <c r="I3849">
        <v>830943461376</v>
      </c>
      <c r="J3849">
        <v>1079.098</v>
      </c>
    </row>
    <row r="3850" spans="1:10" x14ac:dyDescent="0.45">
      <c r="A3850" t="s">
        <v>467</v>
      </c>
      <c r="B3850" t="s">
        <v>468</v>
      </c>
      <c r="C3850">
        <v>2008</v>
      </c>
      <c r="D3850">
        <v>1.5229999999999999</v>
      </c>
      <c r="E3850">
        <v>6.19</v>
      </c>
      <c r="F3850">
        <v>2.12</v>
      </c>
      <c r="G3850">
        <v>1.29</v>
      </c>
      <c r="H3850">
        <v>6222491</v>
      </c>
      <c r="I3850">
        <v>7155226112</v>
      </c>
      <c r="J3850">
        <v>6.7779999999999996</v>
      </c>
    </row>
    <row r="3851" spans="1:10" x14ac:dyDescent="0.45">
      <c r="A3851" t="s">
        <v>469</v>
      </c>
      <c r="B3851" t="s">
        <v>470</v>
      </c>
      <c r="C3851">
        <v>2008</v>
      </c>
      <c r="D3851">
        <v>0.121</v>
      </c>
      <c r="E3851">
        <v>0.26</v>
      </c>
      <c r="F3851">
        <v>0.09</v>
      </c>
      <c r="G3851">
        <v>0.05</v>
      </c>
      <c r="H3851">
        <v>106945</v>
      </c>
      <c r="J3851">
        <v>0.54100000000000004</v>
      </c>
    </row>
    <row r="3852" spans="1:10" x14ac:dyDescent="0.45">
      <c r="A3852" t="s">
        <v>471</v>
      </c>
      <c r="B3852" t="s">
        <v>472</v>
      </c>
      <c r="C3852">
        <v>2008</v>
      </c>
      <c r="D3852">
        <v>44.465000000000003</v>
      </c>
      <c r="E3852">
        <v>30.68</v>
      </c>
      <c r="F3852">
        <v>9</v>
      </c>
      <c r="G3852">
        <v>0.38</v>
      </c>
      <c r="H3852">
        <v>1392808</v>
      </c>
      <c r="I3852">
        <v>38699954176</v>
      </c>
      <c r="J3852">
        <v>218.279</v>
      </c>
    </row>
    <row r="3853" spans="1:10" x14ac:dyDescent="0.45">
      <c r="A3853" t="s">
        <v>473</v>
      </c>
      <c r="B3853" t="s">
        <v>474</v>
      </c>
      <c r="C3853">
        <v>2008</v>
      </c>
      <c r="D3853">
        <v>25.541</v>
      </c>
      <c r="E3853">
        <v>35.47</v>
      </c>
      <c r="F3853">
        <v>7.21</v>
      </c>
      <c r="G3853">
        <v>3.18</v>
      </c>
      <c r="H3853">
        <v>10680381</v>
      </c>
      <c r="I3853">
        <v>105766354944</v>
      </c>
      <c r="J3853">
        <v>103.762</v>
      </c>
    </row>
    <row r="3854" spans="1:10" x14ac:dyDescent="0.45">
      <c r="A3854" t="s">
        <v>475</v>
      </c>
      <c r="B3854" t="s">
        <v>476</v>
      </c>
      <c r="C3854">
        <v>2008</v>
      </c>
      <c r="D3854">
        <v>310.62200000000001</v>
      </c>
      <c r="E3854">
        <v>314.44</v>
      </c>
      <c r="F3854">
        <v>42.84</v>
      </c>
      <c r="G3854">
        <v>23.83</v>
      </c>
      <c r="H3854">
        <v>71320728</v>
      </c>
      <c r="I3854">
        <v>1213760274432</v>
      </c>
      <c r="J3854">
        <v>1178.3440000000001</v>
      </c>
    </row>
    <row r="3855" spans="1:10" x14ac:dyDescent="0.45">
      <c r="A3855" t="s">
        <v>477</v>
      </c>
      <c r="B3855" t="s">
        <v>478</v>
      </c>
      <c r="C3855">
        <v>2008</v>
      </c>
      <c r="D3855">
        <v>59.438000000000002</v>
      </c>
      <c r="E3855">
        <v>178.13</v>
      </c>
      <c r="F3855">
        <v>113.37</v>
      </c>
      <c r="G3855">
        <v>5.32</v>
      </c>
      <c r="H3855">
        <v>5100089</v>
      </c>
      <c r="I3855">
        <v>60005171200</v>
      </c>
      <c r="J3855">
        <v>142.05600000000001</v>
      </c>
    </row>
    <row r="3856" spans="1:10" x14ac:dyDescent="0.45">
      <c r="A3856" t="s">
        <v>479</v>
      </c>
      <c r="B3856" t="s">
        <v>480</v>
      </c>
      <c r="C3856">
        <v>2008</v>
      </c>
      <c r="D3856">
        <v>0.26400000000000001</v>
      </c>
      <c r="H3856">
        <v>27450</v>
      </c>
      <c r="J3856">
        <v>0.73199999999999998</v>
      </c>
    </row>
    <row r="3857" spans="1:10" x14ac:dyDescent="0.45">
      <c r="A3857" t="s">
        <v>481</v>
      </c>
      <c r="B3857" t="s">
        <v>482</v>
      </c>
      <c r="C3857">
        <v>2008</v>
      </c>
      <c r="D3857">
        <v>1.0999999999999999E-2</v>
      </c>
      <c r="E3857">
        <v>0.02</v>
      </c>
      <c r="F3857">
        <v>0.01</v>
      </c>
      <c r="G3857">
        <v>0</v>
      </c>
      <c r="H3857">
        <v>10294</v>
      </c>
      <c r="J3857">
        <v>0</v>
      </c>
    </row>
    <row r="3858" spans="1:10" x14ac:dyDescent="0.45">
      <c r="A3858" t="s">
        <v>483</v>
      </c>
      <c r="B3858" t="s">
        <v>484</v>
      </c>
      <c r="C3858">
        <v>2008</v>
      </c>
      <c r="D3858">
        <v>2.78</v>
      </c>
      <c r="E3858">
        <v>43.58</v>
      </c>
      <c r="F3858">
        <v>16.34</v>
      </c>
      <c r="G3858">
        <v>9.93</v>
      </c>
      <c r="H3858">
        <v>30509868</v>
      </c>
      <c r="I3858">
        <v>51468918784</v>
      </c>
      <c r="J3858">
        <v>17.003</v>
      </c>
    </row>
    <row r="3859" spans="1:10" x14ac:dyDescent="0.45">
      <c r="A3859" t="s">
        <v>485</v>
      </c>
      <c r="B3859" t="s">
        <v>486</v>
      </c>
      <c r="C3859">
        <v>2008</v>
      </c>
      <c r="D3859">
        <v>325.983</v>
      </c>
      <c r="E3859">
        <v>349.01</v>
      </c>
      <c r="F3859">
        <v>39.74</v>
      </c>
      <c r="G3859">
        <v>22.81</v>
      </c>
      <c r="H3859">
        <v>46062936</v>
      </c>
      <c r="I3859">
        <v>499592167424</v>
      </c>
      <c r="J3859">
        <v>1562.0530000000001</v>
      </c>
    </row>
    <row r="3860" spans="1:10" x14ac:dyDescent="0.45">
      <c r="A3860" t="s">
        <v>487</v>
      </c>
      <c r="B3860" t="s">
        <v>488</v>
      </c>
      <c r="C3860">
        <v>2008</v>
      </c>
      <c r="D3860">
        <v>153.684</v>
      </c>
      <c r="E3860">
        <v>200.15</v>
      </c>
      <c r="F3860">
        <v>40.98</v>
      </c>
      <c r="G3860">
        <v>1.46</v>
      </c>
      <c r="H3860">
        <v>6988687</v>
      </c>
      <c r="I3860">
        <v>452209115136</v>
      </c>
      <c r="J3860">
        <v>938.40099999999995</v>
      </c>
    </row>
    <row r="3861" spans="1:10" x14ac:dyDescent="0.45">
      <c r="A3861" t="s">
        <v>489</v>
      </c>
      <c r="B3861" t="s">
        <v>490</v>
      </c>
      <c r="C3861">
        <v>2008</v>
      </c>
      <c r="D3861">
        <v>544.93200000000002</v>
      </c>
      <c r="E3861">
        <v>651.07000000000005</v>
      </c>
      <c r="F3861">
        <v>75.040000000000006</v>
      </c>
      <c r="G3861">
        <v>31.64</v>
      </c>
      <c r="H3861">
        <v>61742152</v>
      </c>
      <c r="I3861">
        <v>2251038392320</v>
      </c>
      <c r="J3861">
        <v>2559.33</v>
      </c>
    </row>
    <row r="3862" spans="1:10" x14ac:dyDescent="0.45">
      <c r="A3862" t="s">
        <v>491</v>
      </c>
      <c r="B3862" t="s">
        <v>492</v>
      </c>
      <c r="C3862">
        <v>2008</v>
      </c>
      <c r="D3862">
        <v>5915.1189999999997</v>
      </c>
      <c r="E3862">
        <v>6211.3</v>
      </c>
      <c r="F3862">
        <v>645</v>
      </c>
      <c r="G3862">
        <v>250.3</v>
      </c>
      <c r="H3862">
        <v>305694912</v>
      </c>
      <c r="I3862">
        <v>15319731011584</v>
      </c>
      <c r="J3862">
        <v>26405.513999999999</v>
      </c>
    </row>
    <row r="3863" spans="1:10" x14ac:dyDescent="0.45">
      <c r="B3863" t="s">
        <v>575</v>
      </c>
      <c r="C3863">
        <v>2008</v>
      </c>
      <c r="D3863">
        <v>12564.927</v>
      </c>
      <c r="E3863">
        <v>17016.82</v>
      </c>
      <c r="F3863">
        <v>3276.53</v>
      </c>
      <c r="G3863">
        <v>985.83</v>
      </c>
      <c r="H3863">
        <v>2327278207</v>
      </c>
      <c r="J3863">
        <v>48123.288999999997</v>
      </c>
    </row>
    <row r="3864" spans="1:10" x14ac:dyDescent="0.45">
      <c r="A3864" t="s">
        <v>493</v>
      </c>
      <c r="B3864" t="s">
        <v>494</v>
      </c>
      <c r="C3864">
        <v>2008</v>
      </c>
      <c r="D3864">
        <v>8.202</v>
      </c>
      <c r="E3864">
        <v>28.92</v>
      </c>
      <c r="F3864">
        <v>22.82</v>
      </c>
      <c r="G3864">
        <v>7.93</v>
      </c>
      <c r="H3864">
        <v>3336131</v>
      </c>
      <c r="I3864">
        <v>49262288896</v>
      </c>
      <c r="J3864">
        <v>55.88</v>
      </c>
    </row>
    <row r="3865" spans="1:10" x14ac:dyDescent="0.45">
      <c r="A3865" t="s">
        <v>495</v>
      </c>
      <c r="B3865" t="s">
        <v>496</v>
      </c>
      <c r="C3865">
        <v>2008</v>
      </c>
      <c r="D3865">
        <v>128.38800000000001</v>
      </c>
      <c r="E3865">
        <v>180.12</v>
      </c>
      <c r="F3865">
        <v>50.33</v>
      </c>
      <c r="G3865">
        <v>11.68</v>
      </c>
      <c r="H3865">
        <v>27726820</v>
      </c>
      <c r="I3865">
        <v>171678334976</v>
      </c>
      <c r="J3865">
        <v>529.18399999999997</v>
      </c>
    </row>
    <row r="3866" spans="1:10" x14ac:dyDescent="0.45">
      <c r="A3866" t="s">
        <v>497</v>
      </c>
      <c r="B3866" t="s">
        <v>498</v>
      </c>
      <c r="C3866">
        <v>2008</v>
      </c>
      <c r="D3866">
        <v>9.5000000000000001E-2</v>
      </c>
      <c r="E3866">
        <v>0.7</v>
      </c>
      <c r="F3866">
        <v>0.46</v>
      </c>
      <c r="G3866">
        <v>0.14000000000000001</v>
      </c>
      <c r="H3866">
        <v>233967</v>
      </c>
      <c r="J3866">
        <v>0.56799999999999995</v>
      </c>
    </row>
    <row r="3867" spans="1:10" x14ac:dyDescent="0.45">
      <c r="A3867" t="s">
        <v>577</v>
      </c>
      <c r="B3867" t="s">
        <v>576</v>
      </c>
      <c r="C3867">
        <v>2008</v>
      </c>
    </row>
    <row r="3868" spans="1:10" x14ac:dyDescent="0.45">
      <c r="A3868" t="s">
        <v>499</v>
      </c>
      <c r="B3868" t="s">
        <v>500</v>
      </c>
      <c r="C3868">
        <v>2008</v>
      </c>
      <c r="D3868">
        <v>155.505</v>
      </c>
      <c r="E3868">
        <v>504.37</v>
      </c>
      <c r="F3868">
        <v>246.09</v>
      </c>
      <c r="G3868">
        <v>14.55</v>
      </c>
      <c r="H3868">
        <v>27933836</v>
      </c>
      <c r="I3868">
        <v>489024782336</v>
      </c>
      <c r="J3868">
        <v>984.14499999999998</v>
      </c>
    </row>
    <row r="3869" spans="1:10" x14ac:dyDescent="0.45">
      <c r="A3869" t="s">
        <v>501</v>
      </c>
      <c r="B3869" t="s">
        <v>502</v>
      </c>
      <c r="C3869">
        <v>2008</v>
      </c>
      <c r="D3869">
        <v>114.303</v>
      </c>
      <c r="E3869">
        <v>234.52</v>
      </c>
      <c r="F3869">
        <v>79.900000000000006</v>
      </c>
      <c r="G3869">
        <v>18.600000000000001</v>
      </c>
      <c r="H3869">
        <v>85597232</v>
      </c>
      <c r="I3869">
        <v>367900196864</v>
      </c>
      <c r="J3869">
        <v>457.209</v>
      </c>
    </row>
    <row r="3870" spans="1:10" x14ac:dyDescent="0.45">
      <c r="A3870" t="s">
        <v>578</v>
      </c>
      <c r="B3870" t="s">
        <v>503</v>
      </c>
      <c r="C3870">
        <v>2008</v>
      </c>
      <c r="D3870">
        <v>2.1999999999999999E-2</v>
      </c>
      <c r="H3870">
        <v>13692</v>
      </c>
    </row>
    <row r="3871" spans="1:10" x14ac:dyDescent="0.45">
      <c r="B3871" t="s">
        <v>504</v>
      </c>
      <c r="C3871">
        <v>2008</v>
      </c>
      <c r="D3871">
        <v>32041.901999999998</v>
      </c>
      <c r="E3871">
        <v>43316.762000000002</v>
      </c>
      <c r="F3871">
        <v>7860.49</v>
      </c>
      <c r="G3871">
        <v>2769.83</v>
      </c>
      <c r="H3871">
        <v>6811597312</v>
      </c>
      <c r="J3871">
        <v>137036.109</v>
      </c>
    </row>
    <row r="3872" spans="1:10" x14ac:dyDescent="0.45">
      <c r="A3872" t="s">
        <v>505</v>
      </c>
      <c r="B3872" t="s">
        <v>506</v>
      </c>
      <c r="C3872">
        <v>2008</v>
      </c>
      <c r="D3872">
        <v>24.407</v>
      </c>
      <c r="E3872">
        <v>44.83</v>
      </c>
      <c r="F3872">
        <v>17.170000000000002</v>
      </c>
      <c r="G3872">
        <v>3.25</v>
      </c>
      <c r="H3872">
        <v>23329008</v>
      </c>
      <c r="I3872">
        <v>105592479744</v>
      </c>
      <c r="J3872">
        <v>92.777000000000001</v>
      </c>
    </row>
    <row r="3873" spans="1:10" x14ac:dyDescent="0.45">
      <c r="A3873" t="s">
        <v>507</v>
      </c>
      <c r="B3873" t="s">
        <v>508</v>
      </c>
      <c r="C3873">
        <v>2008</v>
      </c>
      <c r="D3873">
        <v>2.5529999999999999</v>
      </c>
      <c r="E3873">
        <v>67.48</v>
      </c>
      <c r="F3873">
        <v>24.09</v>
      </c>
      <c r="G3873">
        <v>22.84</v>
      </c>
      <c r="H3873">
        <v>12852968</v>
      </c>
      <c r="I3873">
        <v>32424384512</v>
      </c>
      <c r="J3873">
        <v>35.817</v>
      </c>
    </row>
    <row r="3874" spans="1:10" x14ac:dyDescent="0.45">
      <c r="A3874" t="s">
        <v>509</v>
      </c>
      <c r="B3874" t="s">
        <v>510</v>
      </c>
      <c r="C3874">
        <v>2008</v>
      </c>
      <c r="D3874">
        <v>7.72</v>
      </c>
      <c r="E3874">
        <v>35.909999999999997</v>
      </c>
      <c r="F3874">
        <v>11.49</v>
      </c>
      <c r="G3874">
        <v>5.49</v>
      </c>
      <c r="H3874">
        <v>12550353</v>
      </c>
      <c r="I3874">
        <v>15050220544</v>
      </c>
      <c r="J3874">
        <v>41.728000000000002</v>
      </c>
    </row>
    <row r="3875" spans="1:10" x14ac:dyDescent="0.45">
      <c r="A3875" t="s">
        <v>58</v>
      </c>
      <c r="B3875" t="s">
        <v>59</v>
      </c>
      <c r="C3875">
        <v>2007</v>
      </c>
      <c r="D3875">
        <v>2.8</v>
      </c>
      <c r="E3875">
        <v>18.34</v>
      </c>
      <c r="F3875">
        <v>11.61</v>
      </c>
      <c r="G3875">
        <v>3.6</v>
      </c>
      <c r="H3875">
        <v>25903306</v>
      </c>
      <c r="I3875">
        <v>34507530240</v>
      </c>
      <c r="J3875">
        <v>9.1769999999999996</v>
      </c>
    </row>
    <row r="3876" spans="1:10" x14ac:dyDescent="0.45">
      <c r="B3876" t="s">
        <v>60</v>
      </c>
      <c r="C3876">
        <v>2007</v>
      </c>
      <c r="D3876">
        <v>1122.721</v>
      </c>
      <c r="E3876">
        <v>3653.71</v>
      </c>
      <c r="F3876">
        <v>1077.0899999999999</v>
      </c>
      <c r="G3876">
        <v>515.41999999999996</v>
      </c>
      <c r="H3876">
        <v>976461747</v>
      </c>
      <c r="J3876">
        <v>4005.5079999999998</v>
      </c>
    </row>
    <row r="3877" spans="1:10" x14ac:dyDescent="0.45">
      <c r="B3877" t="s">
        <v>549</v>
      </c>
      <c r="C3877">
        <v>2007</v>
      </c>
      <c r="D3877">
        <v>1122.71</v>
      </c>
    </row>
    <row r="3878" spans="1:10" x14ac:dyDescent="0.45">
      <c r="A3878" t="s">
        <v>61</v>
      </c>
      <c r="B3878" t="s">
        <v>62</v>
      </c>
      <c r="C3878">
        <v>2007</v>
      </c>
      <c r="D3878">
        <v>3.9489999999999998</v>
      </c>
      <c r="E3878">
        <v>7.87</v>
      </c>
      <c r="F3878">
        <v>3.31</v>
      </c>
      <c r="G3878">
        <v>1.21</v>
      </c>
      <c r="H3878">
        <v>2976089</v>
      </c>
      <c r="I3878">
        <v>23574646784</v>
      </c>
      <c r="J3878">
        <v>28.376999999999999</v>
      </c>
    </row>
    <row r="3879" spans="1:10" x14ac:dyDescent="0.45">
      <c r="A3879" t="s">
        <v>63</v>
      </c>
      <c r="B3879" t="s">
        <v>64</v>
      </c>
      <c r="C3879">
        <v>2007</v>
      </c>
      <c r="D3879">
        <v>109.889</v>
      </c>
      <c r="E3879">
        <v>198.76</v>
      </c>
      <c r="F3879">
        <v>87.42</v>
      </c>
      <c r="G3879">
        <v>8.26</v>
      </c>
      <c r="H3879">
        <v>33983836</v>
      </c>
      <c r="I3879">
        <v>371665207296</v>
      </c>
      <c r="J3879">
        <v>399.64</v>
      </c>
    </row>
    <row r="3880" spans="1:10" x14ac:dyDescent="0.45">
      <c r="A3880" t="s">
        <v>65</v>
      </c>
      <c r="B3880" t="s">
        <v>66</v>
      </c>
      <c r="C3880">
        <v>2007</v>
      </c>
      <c r="D3880">
        <v>0.53900000000000003</v>
      </c>
      <c r="E3880">
        <v>0.64</v>
      </c>
      <c r="F3880">
        <v>0.05</v>
      </c>
      <c r="G3880">
        <v>0</v>
      </c>
      <c r="H3880">
        <v>78187</v>
      </c>
    </row>
    <row r="3881" spans="1:10" x14ac:dyDescent="0.45">
      <c r="A3881" t="s">
        <v>67</v>
      </c>
      <c r="B3881" t="s">
        <v>68</v>
      </c>
      <c r="C3881">
        <v>2007</v>
      </c>
      <c r="D3881">
        <v>17.588000000000001</v>
      </c>
      <c r="E3881">
        <v>121.3</v>
      </c>
      <c r="F3881">
        <v>43.4</v>
      </c>
      <c r="G3881">
        <v>25.3</v>
      </c>
      <c r="H3881">
        <v>20909692</v>
      </c>
      <c r="I3881">
        <v>87085293568</v>
      </c>
      <c r="J3881">
        <v>56.854999999999997</v>
      </c>
    </row>
    <row r="3882" spans="1:10" x14ac:dyDescent="0.45">
      <c r="A3882" t="s">
        <v>69</v>
      </c>
      <c r="B3882" t="s">
        <v>70</v>
      </c>
      <c r="C3882">
        <v>2007</v>
      </c>
      <c r="D3882">
        <v>0.125</v>
      </c>
      <c r="H3882">
        <v>12546</v>
      </c>
    </row>
    <row r="3883" spans="1:10" x14ac:dyDescent="0.45">
      <c r="A3883" t="s">
        <v>71</v>
      </c>
      <c r="B3883" t="s">
        <v>72</v>
      </c>
      <c r="C3883">
        <v>2007</v>
      </c>
      <c r="D3883">
        <v>1.0999999999999999E-2</v>
      </c>
      <c r="J3883">
        <v>0.98599999999999999</v>
      </c>
    </row>
    <row r="3884" spans="1:10" x14ac:dyDescent="0.45">
      <c r="A3884" t="s">
        <v>73</v>
      </c>
      <c r="B3884" t="s">
        <v>74</v>
      </c>
      <c r="C3884">
        <v>2007</v>
      </c>
      <c r="D3884">
        <v>0.53500000000000003</v>
      </c>
      <c r="E3884">
        <v>0.87</v>
      </c>
      <c r="F3884">
        <v>0.2</v>
      </c>
      <c r="G3884">
        <v>0.02</v>
      </c>
      <c r="H3884">
        <v>82035</v>
      </c>
      <c r="J3884">
        <v>2.738</v>
      </c>
    </row>
    <row r="3885" spans="1:10" x14ac:dyDescent="0.45">
      <c r="A3885" t="s">
        <v>75</v>
      </c>
      <c r="B3885" t="s">
        <v>76</v>
      </c>
      <c r="C3885">
        <v>2007</v>
      </c>
      <c r="D3885">
        <v>173.482</v>
      </c>
      <c r="E3885">
        <v>450.42</v>
      </c>
      <c r="F3885">
        <v>134.52000000000001</v>
      </c>
      <c r="G3885">
        <v>46.97</v>
      </c>
      <c r="H3885">
        <v>39876116</v>
      </c>
      <c r="I3885">
        <v>718084636672</v>
      </c>
      <c r="J3885">
        <v>865.64499999999998</v>
      </c>
    </row>
    <row r="3886" spans="1:10" x14ac:dyDescent="0.45">
      <c r="A3886" t="s">
        <v>77</v>
      </c>
      <c r="B3886" t="s">
        <v>78</v>
      </c>
      <c r="C3886">
        <v>2007</v>
      </c>
      <c r="D3886">
        <v>5.0999999999999996</v>
      </c>
      <c r="E3886">
        <v>8.49</v>
      </c>
      <c r="F3886">
        <v>2.17</v>
      </c>
      <c r="G3886">
        <v>0.79</v>
      </c>
      <c r="H3886">
        <v>3004398</v>
      </c>
      <c r="I3886">
        <v>28610387968</v>
      </c>
      <c r="J3886">
        <v>40.962000000000003</v>
      </c>
    </row>
    <row r="3887" spans="1:10" x14ac:dyDescent="0.45">
      <c r="A3887" t="s">
        <v>79</v>
      </c>
      <c r="B3887" t="s">
        <v>80</v>
      </c>
      <c r="C3887">
        <v>2007</v>
      </c>
      <c r="D3887">
        <v>2.8210000000000002</v>
      </c>
      <c r="H3887">
        <v>96797</v>
      </c>
      <c r="J3887">
        <v>6.0940000000000003</v>
      </c>
    </row>
    <row r="3888" spans="1:10" x14ac:dyDescent="0.45">
      <c r="B3888" t="s">
        <v>81</v>
      </c>
      <c r="C3888">
        <v>2007</v>
      </c>
      <c r="D3888">
        <v>14088.937</v>
      </c>
      <c r="E3888">
        <v>18273.368999999999</v>
      </c>
      <c r="F3888">
        <v>3387.65</v>
      </c>
      <c r="G3888">
        <v>1088.04</v>
      </c>
      <c r="H3888">
        <v>4074998014</v>
      </c>
      <c r="J3888">
        <v>57044.811999999998</v>
      </c>
    </row>
    <row r="3889" spans="1:10" x14ac:dyDescent="0.45">
      <c r="B3889" t="s">
        <v>550</v>
      </c>
      <c r="C3889">
        <v>2007</v>
      </c>
      <c r="D3889">
        <v>12292.028</v>
      </c>
    </row>
    <row r="3890" spans="1:10" x14ac:dyDescent="0.45">
      <c r="B3890" t="s">
        <v>551</v>
      </c>
      <c r="C3890">
        <v>2007</v>
      </c>
      <c r="D3890">
        <v>5712.8540000000003</v>
      </c>
    </row>
    <row r="3891" spans="1:10" x14ac:dyDescent="0.45">
      <c r="A3891" t="s">
        <v>82</v>
      </c>
      <c r="B3891" t="s">
        <v>83</v>
      </c>
      <c r="C3891">
        <v>2007</v>
      </c>
      <c r="D3891">
        <v>399.67599999999999</v>
      </c>
      <c r="E3891">
        <v>649.59</v>
      </c>
      <c r="F3891">
        <v>150.36000000000001</v>
      </c>
      <c r="G3891">
        <v>77.989999999999995</v>
      </c>
      <c r="H3891">
        <v>20830832</v>
      </c>
      <c r="I3891">
        <v>913875861504</v>
      </c>
      <c r="J3891">
        <v>1506.1669999999999</v>
      </c>
    </row>
    <row r="3892" spans="1:10" x14ac:dyDescent="0.45">
      <c r="A3892" t="s">
        <v>84</v>
      </c>
      <c r="B3892" t="s">
        <v>85</v>
      </c>
      <c r="C3892">
        <v>2007</v>
      </c>
      <c r="D3892">
        <v>74.117999999999995</v>
      </c>
      <c r="E3892">
        <v>79.23</v>
      </c>
      <c r="F3892">
        <v>8.33</v>
      </c>
      <c r="G3892">
        <v>4.01</v>
      </c>
      <c r="H3892">
        <v>8294720</v>
      </c>
      <c r="I3892">
        <v>336315973632</v>
      </c>
      <c r="J3892">
        <v>411.99200000000002</v>
      </c>
    </row>
    <row r="3893" spans="1:10" x14ac:dyDescent="0.45">
      <c r="A3893" t="s">
        <v>86</v>
      </c>
      <c r="B3893" t="s">
        <v>87</v>
      </c>
      <c r="C3893">
        <v>2007</v>
      </c>
      <c r="D3893">
        <v>30.036999999999999</v>
      </c>
      <c r="E3893">
        <v>43.27</v>
      </c>
      <c r="F3893">
        <v>14.03</v>
      </c>
      <c r="G3893">
        <v>3.15</v>
      </c>
      <c r="H3893">
        <v>8878408</v>
      </c>
      <c r="I3893">
        <v>109944250368</v>
      </c>
      <c r="J3893">
        <v>151.071</v>
      </c>
    </row>
    <row r="3894" spans="1:10" x14ac:dyDescent="0.45">
      <c r="A3894" t="s">
        <v>88</v>
      </c>
      <c r="B3894" t="s">
        <v>89</v>
      </c>
      <c r="C3894">
        <v>2007</v>
      </c>
      <c r="D3894">
        <v>1.8720000000000001</v>
      </c>
      <c r="E3894">
        <v>2.19</v>
      </c>
      <c r="F3894">
        <v>0.19</v>
      </c>
      <c r="G3894">
        <v>0.03</v>
      </c>
      <c r="H3894">
        <v>357678</v>
      </c>
      <c r="J3894">
        <v>17.327000000000002</v>
      </c>
    </row>
    <row r="3895" spans="1:10" x14ac:dyDescent="0.45">
      <c r="A3895" t="s">
        <v>90</v>
      </c>
      <c r="B3895" t="s">
        <v>91</v>
      </c>
      <c r="C3895">
        <v>2007</v>
      </c>
      <c r="D3895">
        <v>26.771000000000001</v>
      </c>
      <c r="E3895">
        <v>35.909999999999997</v>
      </c>
      <c r="F3895">
        <v>11.83</v>
      </c>
      <c r="G3895">
        <v>0.11</v>
      </c>
      <c r="H3895">
        <v>1040545</v>
      </c>
      <c r="I3895">
        <v>30196430848</v>
      </c>
      <c r="J3895">
        <v>164.328</v>
      </c>
    </row>
    <row r="3896" spans="1:10" x14ac:dyDescent="0.45">
      <c r="A3896" t="s">
        <v>92</v>
      </c>
      <c r="B3896" t="s">
        <v>93</v>
      </c>
      <c r="C3896">
        <v>2007</v>
      </c>
      <c r="D3896">
        <v>42.642000000000003</v>
      </c>
      <c r="E3896">
        <v>156.51</v>
      </c>
      <c r="F3896">
        <v>77.38</v>
      </c>
      <c r="G3896">
        <v>22.34</v>
      </c>
      <c r="H3896">
        <v>144135936</v>
      </c>
      <c r="I3896">
        <v>327171244032</v>
      </c>
      <c r="J3896">
        <v>210.167</v>
      </c>
    </row>
    <row r="3897" spans="1:10" x14ac:dyDescent="0.45">
      <c r="A3897" t="s">
        <v>94</v>
      </c>
      <c r="B3897" t="s">
        <v>95</v>
      </c>
      <c r="C3897">
        <v>2007</v>
      </c>
      <c r="D3897">
        <v>1.802</v>
      </c>
      <c r="E3897">
        <v>3.72</v>
      </c>
      <c r="F3897">
        <v>2.27</v>
      </c>
      <c r="G3897">
        <v>0.04</v>
      </c>
      <c r="H3897">
        <v>271460</v>
      </c>
      <c r="I3897">
        <v>3642717696</v>
      </c>
      <c r="J3897">
        <v>6.8840000000000003</v>
      </c>
    </row>
    <row r="3898" spans="1:10" x14ac:dyDescent="0.45">
      <c r="A3898" t="s">
        <v>96</v>
      </c>
      <c r="B3898" t="s">
        <v>97</v>
      </c>
      <c r="C3898">
        <v>2007</v>
      </c>
      <c r="D3898">
        <v>60.218000000000004</v>
      </c>
      <c r="E3898">
        <v>83.68</v>
      </c>
      <c r="F3898">
        <v>14.95</v>
      </c>
      <c r="G3898">
        <v>15.87</v>
      </c>
      <c r="H3898">
        <v>9825990</v>
      </c>
      <c r="I3898">
        <v>144615653376</v>
      </c>
      <c r="J3898">
        <v>294.774</v>
      </c>
    </row>
    <row r="3899" spans="1:10" x14ac:dyDescent="0.45">
      <c r="A3899" t="s">
        <v>98</v>
      </c>
      <c r="B3899" t="s">
        <v>99</v>
      </c>
      <c r="C3899">
        <v>2007</v>
      </c>
      <c r="D3899">
        <v>120.46299999999999</v>
      </c>
      <c r="E3899">
        <v>118.24</v>
      </c>
      <c r="F3899">
        <v>9.65</v>
      </c>
      <c r="G3899">
        <v>5.53</v>
      </c>
      <c r="H3899">
        <v>10653698</v>
      </c>
      <c r="I3899">
        <v>404735590400</v>
      </c>
      <c r="J3899">
        <v>763.46900000000005</v>
      </c>
    </row>
    <row r="3900" spans="1:10" x14ac:dyDescent="0.45">
      <c r="A3900" t="s">
        <v>100</v>
      </c>
      <c r="B3900" t="s">
        <v>101</v>
      </c>
      <c r="C3900">
        <v>2007</v>
      </c>
      <c r="D3900">
        <v>0.47599999999999998</v>
      </c>
      <c r="E3900">
        <v>4.34</v>
      </c>
      <c r="F3900">
        <v>0.44</v>
      </c>
      <c r="G3900">
        <v>0.16</v>
      </c>
      <c r="H3900">
        <v>297182</v>
      </c>
      <c r="J3900">
        <v>2.8239999999999998</v>
      </c>
    </row>
    <row r="3901" spans="1:10" x14ac:dyDescent="0.45">
      <c r="A3901" t="s">
        <v>102</v>
      </c>
      <c r="B3901" t="s">
        <v>103</v>
      </c>
      <c r="C3901">
        <v>2007</v>
      </c>
      <c r="D3901">
        <v>3.931</v>
      </c>
      <c r="E3901">
        <v>20.45</v>
      </c>
      <c r="F3901">
        <v>3.21</v>
      </c>
      <c r="G3901">
        <v>2.27</v>
      </c>
      <c r="H3901">
        <v>8647761</v>
      </c>
      <c r="I3901">
        <v>15874980864</v>
      </c>
      <c r="J3901">
        <v>16.59</v>
      </c>
    </row>
    <row r="3902" spans="1:10" x14ac:dyDescent="0.45">
      <c r="A3902" t="s">
        <v>104</v>
      </c>
      <c r="B3902" t="s">
        <v>105</v>
      </c>
      <c r="C3902">
        <v>2007</v>
      </c>
      <c r="D3902">
        <v>0.72899999999999998</v>
      </c>
      <c r="H3902">
        <v>63181</v>
      </c>
      <c r="J3902">
        <v>3.6749999999999998</v>
      </c>
    </row>
    <row r="3903" spans="1:10" x14ac:dyDescent="0.45">
      <c r="A3903" t="s">
        <v>106</v>
      </c>
      <c r="B3903" t="s">
        <v>107</v>
      </c>
      <c r="C3903">
        <v>2007</v>
      </c>
      <c r="D3903">
        <v>0.39400000000000002</v>
      </c>
      <c r="E3903">
        <v>-5.43</v>
      </c>
      <c r="F3903">
        <v>0.62</v>
      </c>
      <c r="G3903">
        <v>0.16</v>
      </c>
      <c r="H3903">
        <v>681624</v>
      </c>
      <c r="J3903">
        <v>14.93</v>
      </c>
    </row>
    <row r="3904" spans="1:10" x14ac:dyDescent="0.45">
      <c r="A3904" t="s">
        <v>108</v>
      </c>
      <c r="B3904" t="s">
        <v>109</v>
      </c>
      <c r="C3904">
        <v>2007</v>
      </c>
      <c r="D3904">
        <v>12.695</v>
      </c>
      <c r="E3904">
        <v>110.72</v>
      </c>
      <c r="F3904">
        <v>27.52</v>
      </c>
      <c r="G3904">
        <v>14.28</v>
      </c>
      <c r="H3904">
        <v>9711155</v>
      </c>
      <c r="I3904">
        <v>44428664832</v>
      </c>
      <c r="J3904">
        <v>65.724999999999994</v>
      </c>
    </row>
    <row r="3905" spans="1:10" x14ac:dyDescent="0.45">
      <c r="A3905" t="s">
        <v>110</v>
      </c>
      <c r="B3905" t="s">
        <v>111</v>
      </c>
      <c r="C3905">
        <v>2007</v>
      </c>
      <c r="D3905">
        <v>0.08</v>
      </c>
      <c r="H3905">
        <v>18123</v>
      </c>
    </row>
    <row r="3906" spans="1:10" x14ac:dyDescent="0.45">
      <c r="A3906" t="s">
        <v>112</v>
      </c>
      <c r="B3906" t="s">
        <v>113</v>
      </c>
      <c r="C3906">
        <v>2007</v>
      </c>
      <c r="D3906">
        <v>17.474</v>
      </c>
      <c r="E3906">
        <v>24.27</v>
      </c>
      <c r="F3906">
        <v>3.79</v>
      </c>
      <c r="G3906">
        <v>0.95</v>
      </c>
      <c r="H3906">
        <v>4007877</v>
      </c>
      <c r="I3906">
        <v>35158286336</v>
      </c>
      <c r="J3906">
        <v>52.572000000000003</v>
      </c>
    </row>
    <row r="3907" spans="1:10" x14ac:dyDescent="0.45">
      <c r="A3907" t="s">
        <v>114</v>
      </c>
      <c r="B3907" t="s">
        <v>115</v>
      </c>
      <c r="C3907">
        <v>2007</v>
      </c>
      <c r="D3907">
        <v>4.2279999999999998</v>
      </c>
      <c r="E3907">
        <v>51.9</v>
      </c>
      <c r="F3907">
        <v>3.72</v>
      </c>
      <c r="G3907">
        <v>2.7</v>
      </c>
      <c r="H3907">
        <v>1966980</v>
      </c>
      <c r="I3907">
        <v>21924130816</v>
      </c>
      <c r="J3907">
        <v>18.577999999999999</v>
      </c>
    </row>
    <row r="3908" spans="1:10" x14ac:dyDescent="0.45">
      <c r="A3908" t="s">
        <v>116</v>
      </c>
      <c r="B3908" t="s">
        <v>117</v>
      </c>
      <c r="C3908">
        <v>2007</v>
      </c>
      <c r="D3908">
        <v>390.57299999999998</v>
      </c>
      <c r="E3908">
        <v>2044.52</v>
      </c>
      <c r="F3908">
        <v>414.45</v>
      </c>
      <c r="G3908">
        <v>169.83</v>
      </c>
      <c r="H3908">
        <v>190779456</v>
      </c>
      <c r="I3908">
        <v>2405103566848</v>
      </c>
      <c r="J3908">
        <v>2817.8789999999999</v>
      </c>
    </row>
    <row r="3909" spans="1:10" x14ac:dyDescent="0.45">
      <c r="A3909" t="s">
        <v>118</v>
      </c>
      <c r="B3909" t="s">
        <v>119</v>
      </c>
      <c r="C3909">
        <v>2007</v>
      </c>
      <c r="D3909">
        <v>0.187</v>
      </c>
      <c r="H3909">
        <v>25215</v>
      </c>
      <c r="J3909">
        <v>0.61799999999999999</v>
      </c>
    </row>
    <row r="3910" spans="1:10" x14ac:dyDescent="0.45">
      <c r="A3910" t="s">
        <v>120</v>
      </c>
      <c r="B3910" t="s">
        <v>121</v>
      </c>
      <c r="C3910">
        <v>2007</v>
      </c>
      <c r="D3910">
        <v>8.077</v>
      </c>
      <c r="E3910">
        <v>10.55</v>
      </c>
      <c r="F3910">
        <v>2.0499999999999998</v>
      </c>
      <c r="G3910">
        <v>0.11</v>
      </c>
      <c r="H3910">
        <v>378761</v>
      </c>
      <c r="J3910">
        <v>54.661999999999999</v>
      </c>
    </row>
    <row r="3911" spans="1:10" x14ac:dyDescent="0.45">
      <c r="A3911" t="s">
        <v>122</v>
      </c>
      <c r="B3911" t="s">
        <v>123</v>
      </c>
      <c r="C3911">
        <v>2007</v>
      </c>
      <c r="D3911">
        <v>55.683999999999997</v>
      </c>
      <c r="E3911">
        <v>41.66</v>
      </c>
      <c r="F3911">
        <v>8.6</v>
      </c>
      <c r="G3911">
        <v>3.68</v>
      </c>
      <c r="H3911">
        <v>7719035</v>
      </c>
      <c r="I3911">
        <v>106110869504</v>
      </c>
      <c r="J3911">
        <v>232.76499999999999</v>
      </c>
    </row>
    <row r="3912" spans="1:10" x14ac:dyDescent="0.45">
      <c r="A3912" t="s">
        <v>124</v>
      </c>
      <c r="B3912" t="s">
        <v>125</v>
      </c>
      <c r="C3912">
        <v>2007</v>
      </c>
      <c r="D3912">
        <v>1.591</v>
      </c>
      <c r="E3912">
        <v>37.51</v>
      </c>
      <c r="F3912">
        <v>11.17</v>
      </c>
      <c r="G3912">
        <v>7.91</v>
      </c>
      <c r="H3912">
        <v>14757072</v>
      </c>
      <c r="I3912">
        <v>18724202496</v>
      </c>
      <c r="J3912">
        <v>7.3310000000000004</v>
      </c>
    </row>
    <row r="3913" spans="1:10" x14ac:dyDescent="0.45">
      <c r="A3913" t="s">
        <v>126</v>
      </c>
      <c r="B3913" t="s">
        <v>127</v>
      </c>
      <c r="C3913">
        <v>2007</v>
      </c>
      <c r="D3913">
        <v>0.20200000000000001</v>
      </c>
      <c r="E3913">
        <v>5.08</v>
      </c>
      <c r="F3913">
        <v>0.7</v>
      </c>
      <c r="G3913">
        <v>0.95</v>
      </c>
      <c r="H3913">
        <v>7944613</v>
      </c>
      <c r="I3913">
        <v>5601360896</v>
      </c>
      <c r="J3913">
        <v>1.956</v>
      </c>
    </row>
    <row r="3914" spans="1:10" x14ac:dyDescent="0.45">
      <c r="A3914" t="s">
        <v>128</v>
      </c>
      <c r="B3914" t="s">
        <v>129</v>
      </c>
      <c r="C3914">
        <v>2007</v>
      </c>
      <c r="D3914">
        <v>3.4710000000000001</v>
      </c>
      <c r="E3914">
        <v>36.21</v>
      </c>
      <c r="F3914">
        <v>20.9</v>
      </c>
      <c r="G3914">
        <v>7.94</v>
      </c>
      <c r="H3914">
        <v>13714798</v>
      </c>
      <c r="I3914">
        <v>33155622912</v>
      </c>
      <c r="J3914">
        <v>15.308</v>
      </c>
    </row>
    <row r="3915" spans="1:10" x14ac:dyDescent="0.45">
      <c r="A3915" t="s">
        <v>130</v>
      </c>
      <c r="B3915" t="s">
        <v>131</v>
      </c>
      <c r="C3915">
        <v>2007</v>
      </c>
      <c r="D3915">
        <v>7.4089999999999998</v>
      </c>
      <c r="E3915">
        <v>126.66</v>
      </c>
      <c r="F3915">
        <v>16.39</v>
      </c>
      <c r="G3915">
        <v>62.46</v>
      </c>
      <c r="H3915">
        <v>18251868</v>
      </c>
      <c r="I3915">
        <v>44641144832</v>
      </c>
      <c r="J3915">
        <v>30.068000000000001</v>
      </c>
    </row>
    <row r="3916" spans="1:10" x14ac:dyDescent="0.45">
      <c r="A3916" t="s">
        <v>132</v>
      </c>
      <c r="B3916" t="s">
        <v>133</v>
      </c>
      <c r="C3916">
        <v>2007</v>
      </c>
      <c r="D3916">
        <v>593.755</v>
      </c>
      <c r="E3916">
        <v>1035.5899999999999</v>
      </c>
      <c r="F3916">
        <v>92.57</v>
      </c>
      <c r="G3916">
        <v>42.96</v>
      </c>
      <c r="H3916">
        <v>32862458</v>
      </c>
      <c r="I3916">
        <v>1381196103680</v>
      </c>
      <c r="J3916">
        <v>3915.8440000000001</v>
      </c>
    </row>
    <row r="3917" spans="1:10" x14ac:dyDescent="0.45">
      <c r="A3917" t="s">
        <v>134</v>
      </c>
      <c r="B3917" t="s">
        <v>135</v>
      </c>
      <c r="C3917">
        <v>2007</v>
      </c>
      <c r="D3917">
        <v>0.50600000000000001</v>
      </c>
      <c r="E3917">
        <v>0.54</v>
      </c>
      <c r="F3917">
        <v>0.08</v>
      </c>
      <c r="G3917">
        <v>0.06</v>
      </c>
      <c r="H3917">
        <v>504742</v>
      </c>
      <c r="I3917">
        <v>2720555264</v>
      </c>
      <c r="J3917">
        <v>3.3180000000000001</v>
      </c>
    </row>
    <row r="3918" spans="1:10" x14ac:dyDescent="0.45">
      <c r="A3918" t="s">
        <v>136</v>
      </c>
      <c r="B3918" t="s">
        <v>137</v>
      </c>
      <c r="C3918">
        <v>2007</v>
      </c>
      <c r="D3918">
        <v>0.23100000000000001</v>
      </c>
      <c r="E3918">
        <v>64.790000000000006</v>
      </c>
      <c r="F3918">
        <v>24.14</v>
      </c>
      <c r="G3918">
        <v>26.44</v>
      </c>
      <c r="H3918">
        <v>4375582</v>
      </c>
      <c r="I3918">
        <v>4078141440</v>
      </c>
      <c r="J3918">
        <v>1.528</v>
      </c>
    </row>
    <row r="3919" spans="1:10" x14ac:dyDescent="0.45">
      <c r="B3919" t="s">
        <v>552</v>
      </c>
      <c r="C3919">
        <v>2007</v>
      </c>
      <c r="D3919">
        <v>168.23</v>
      </c>
    </row>
    <row r="3920" spans="1:10" x14ac:dyDescent="0.45">
      <c r="A3920" t="s">
        <v>138</v>
      </c>
      <c r="B3920" t="s">
        <v>139</v>
      </c>
      <c r="C3920">
        <v>2007</v>
      </c>
      <c r="D3920">
        <v>1.089</v>
      </c>
      <c r="E3920">
        <v>69.36</v>
      </c>
      <c r="F3920">
        <v>35.299999999999997</v>
      </c>
      <c r="G3920">
        <v>16.32</v>
      </c>
      <c r="H3920">
        <v>10722738</v>
      </c>
      <c r="I3920">
        <v>14704552960</v>
      </c>
      <c r="J3920">
        <v>1.228</v>
      </c>
    </row>
    <row r="3921" spans="1:10" x14ac:dyDescent="0.45">
      <c r="A3921" t="s">
        <v>140</v>
      </c>
      <c r="B3921" t="s">
        <v>141</v>
      </c>
      <c r="C3921">
        <v>2007</v>
      </c>
      <c r="D3921">
        <v>70.475999999999999</v>
      </c>
      <c r="E3921">
        <v>48.9</v>
      </c>
      <c r="F3921">
        <v>11.37</v>
      </c>
      <c r="G3921">
        <v>7.36</v>
      </c>
      <c r="H3921">
        <v>16495543</v>
      </c>
      <c r="I3921">
        <v>304165388288</v>
      </c>
      <c r="J3921">
        <v>369.29899999999998</v>
      </c>
    </row>
    <row r="3922" spans="1:10" x14ac:dyDescent="0.45">
      <c r="A3922" t="s">
        <v>142</v>
      </c>
      <c r="B3922" t="s">
        <v>143</v>
      </c>
      <c r="C3922">
        <v>2007</v>
      </c>
      <c r="D3922">
        <v>6983.5770000000002</v>
      </c>
      <c r="E3922">
        <v>8221.6299999999992</v>
      </c>
      <c r="F3922">
        <v>970.03</v>
      </c>
      <c r="G3922">
        <v>449.65</v>
      </c>
      <c r="H3922">
        <v>1321513216</v>
      </c>
      <c r="I3922">
        <v>10358205972480</v>
      </c>
      <c r="J3922">
        <v>25049.293000000001</v>
      </c>
    </row>
    <row r="3923" spans="1:10" x14ac:dyDescent="0.45">
      <c r="A3923" t="s">
        <v>144</v>
      </c>
      <c r="B3923" t="s">
        <v>145</v>
      </c>
      <c r="C3923">
        <v>2007</v>
      </c>
    </row>
    <row r="3924" spans="1:10" x14ac:dyDescent="0.45">
      <c r="A3924" t="s">
        <v>146</v>
      </c>
      <c r="B3924" t="s">
        <v>147</v>
      </c>
      <c r="C3924">
        <v>2007</v>
      </c>
      <c r="D3924">
        <v>60.491</v>
      </c>
      <c r="E3924">
        <v>232.41</v>
      </c>
      <c r="F3924">
        <v>68.27</v>
      </c>
      <c r="G3924">
        <v>21.74</v>
      </c>
      <c r="H3924">
        <v>43306592</v>
      </c>
      <c r="I3924">
        <v>449786937344</v>
      </c>
      <c r="J3924">
        <v>392.27100000000002</v>
      </c>
    </row>
    <row r="3925" spans="1:10" x14ac:dyDescent="0.45">
      <c r="A3925" t="s">
        <v>148</v>
      </c>
      <c r="B3925" t="s">
        <v>149</v>
      </c>
      <c r="C3925">
        <v>2007</v>
      </c>
      <c r="D3925">
        <v>0.106</v>
      </c>
      <c r="E3925">
        <v>0.38</v>
      </c>
      <c r="F3925">
        <v>0.17</v>
      </c>
      <c r="G3925">
        <v>0.04</v>
      </c>
      <c r="H3925">
        <v>616901</v>
      </c>
      <c r="I3925">
        <v>908328192</v>
      </c>
      <c r="J3925">
        <v>0.47699999999999998</v>
      </c>
    </row>
    <row r="3926" spans="1:10" x14ac:dyDescent="0.45">
      <c r="A3926" t="s">
        <v>150</v>
      </c>
      <c r="B3926" t="s">
        <v>151</v>
      </c>
      <c r="C3926">
        <v>2007</v>
      </c>
      <c r="D3926">
        <v>4.2590000000000003</v>
      </c>
      <c r="E3926">
        <v>22.34</v>
      </c>
      <c r="F3926">
        <v>8.0399999999999991</v>
      </c>
      <c r="G3926">
        <v>1.71</v>
      </c>
      <c r="H3926">
        <v>3956337</v>
      </c>
      <c r="I3926">
        <v>18699022336</v>
      </c>
      <c r="J3926">
        <v>10.515000000000001</v>
      </c>
    </row>
    <row r="3927" spans="1:10" x14ac:dyDescent="0.45">
      <c r="A3927" t="s">
        <v>152</v>
      </c>
      <c r="B3927" t="s">
        <v>153</v>
      </c>
      <c r="C3927">
        <v>2007</v>
      </c>
      <c r="D3927">
        <v>6.6000000000000003E-2</v>
      </c>
      <c r="E3927">
        <v>0.08</v>
      </c>
      <c r="F3927">
        <v>0.01</v>
      </c>
      <c r="G3927">
        <v>0</v>
      </c>
      <c r="H3927">
        <v>15533</v>
      </c>
      <c r="J3927">
        <v>0.31900000000000001</v>
      </c>
    </row>
    <row r="3928" spans="1:10" x14ac:dyDescent="0.45">
      <c r="A3928" t="s">
        <v>154</v>
      </c>
      <c r="B3928" t="s">
        <v>155</v>
      </c>
      <c r="C3928">
        <v>2007</v>
      </c>
      <c r="D3928">
        <v>7.9610000000000003</v>
      </c>
      <c r="E3928">
        <v>12.9</v>
      </c>
      <c r="F3928">
        <v>3.91</v>
      </c>
      <c r="G3928">
        <v>1.65</v>
      </c>
      <c r="H3928">
        <v>4440023</v>
      </c>
      <c r="I3928">
        <v>50239516672</v>
      </c>
      <c r="J3928">
        <v>54.406999999999996</v>
      </c>
    </row>
    <row r="3929" spans="1:10" x14ac:dyDescent="0.45">
      <c r="A3929" t="s">
        <v>156</v>
      </c>
      <c r="B3929" t="s">
        <v>157</v>
      </c>
      <c r="C3929">
        <v>2007</v>
      </c>
      <c r="D3929">
        <v>6.6529999999999996</v>
      </c>
      <c r="E3929">
        <v>47.47</v>
      </c>
      <c r="F3929">
        <v>11.59</v>
      </c>
      <c r="G3929">
        <v>3.36</v>
      </c>
      <c r="H3929">
        <v>19817700</v>
      </c>
      <c r="I3929">
        <v>50213699584</v>
      </c>
      <c r="J3929">
        <v>34.65</v>
      </c>
    </row>
    <row r="3930" spans="1:10" x14ac:dyDescent="0.45">
      <c r="A3930" t="s">
        <v>158</v>
      </c>
      <c r="B3930" t="s">
        <v>159</v>
      </c>
      <c r="C3930">
        <v>2007</v>
      </c>
      <c r="D3930">
        <v>24.86</v>
      </c>
      <c r="E3930">
        <v>29.25</v>
      </c>
      <c r="F3930">
        <v>3.79</v>
      </c>
      <c r="G3930">
        <v>3.08</v>
      </c>
      <c r="H3930">
        <v>4405542</v>
      </c>
      <c r="I3930">
        <v>81332862976</v>
      </c>
      <c r="J3930">
        <v>108.455</v>
      </c>
    </row>
    <row r="3931" spans="1:10" x14ac:dyDescent="0.45">
      <c r="A3931" t="s">
        <v>160</v>
      </c>
      <c r="B3931" t="s">
        <v>161</v>
      </c>
      <c r="C3931">
        <v>2007</v>
      </c>
      <c r="D3931">
        <v>26.204000000000001</v>
      </c>
      <c r="E3931">
        <v>31.73</v>
      </c>
      <c r="F3931">
        <v>10.74</v>
      </c>
      <c r="G3931">
        <v>3.34</v>
      </c>
      <c r="H3931">
        <v>11269890</v>
      </c>
      <c r="I3931">
        <v>63463485440</v>
      </c>
      <c r="J3931">
        <v>101.842</v>
      </c>
    </row>
    <row r="3932" spans="1:10" x14ac:dyDescent="0.45">
      <c r="A3932" t="s">
        <v>162</v>
      </c>
      <c r="B3932" t="s">
        <v>163</v>
      </c>
      <c r="C3932">
        <v>2007</v>
      </c>
      <c r="D3932">
        <v>5.9809999999999999</v>
      </c>
      <c r="H3932">
        <v>152135</v>
      </c>
    </row>
    <row r="3933" spans="1:10" x14ac:dyDescent="0.45">
      <c r="A3933" t="s">
        <v>164</v>
      </c>
      <c r="B3933" t="s">
        <v>165</v>
      </c>
      <c r="C3933">
        <v>2007</v>
      </c>
      <c r="D3933">
        <v>8.5030000000000001</v>
      </c>
      <c r="E3933">
        <v>9.23</v>
      </c>
      <c r="F3933">
        <v>0.67</v>
      </c>
      <c r="G3933">
        <v>0.37</v>
      </c>
      <c r="H3933">
        <v>1073875</v>
      </c>
      <c r="I3933">
        <v>25336385536</v>
      </c>
      <c r="J3933">
        <v>34.987000000000002</v>
      </c>
    </row>
    <row r="3934" spans="1:10" x14ac:dyDescent="0.45">
      <c r="A3934" t="s">
        <v>166</v>
      </c>
      <c r="B3934" t="s">
        <v>167</v>
      </c>
      <c r="C3934">
        <v>2007</v>
      </c>
      <c r="D3934">
        <v>128.38200000000001</v>
      </c>
      <c r="E3934">
        <v>138</v>
      </c>
      <c r="F3934">
        <v>13.82</v>
      </c>
      <c r="G3934">
        <v>5.01</v>
      </c>
      <c r="H3934">
        <v>10337831</v>
      </c>
      <c r="I3934">
        <v>260810031104</v>
      </c>
      <c r="J3934">
        <v>523.70500000000004</v>
      </c>
    </row>
    <row r="3935" spans="1:10" x14ac:dyDescent="0.45">
      <c r="A3935" t="s">
        <v>168</v>
      </c>
      <c r="B3935" t="s">
        <v>169</v>
      </c>
      <c r="C3935">
        <v>2007</v>
      </c>
      <c r="D3935">
        <v>2.6240000000000001</v>
      </c>
      <c r="E3935">
        <v>442.6</v>
      </c>
      <c r="F3935">
        <v>42.86</v>
      </c>
      <c r="G3935">
        <v>29.11</v>
      </c>
      <c r="H3935">
        <v>60289424</v>
      </c>
      <c r="I3935">
        <v>35814301696</v>
      </c>
      <c r="J3935">
        <v>29.997</v>
      </c>
    </row>
    <row r="3936" spans="1:10" x14ac:dyDescent="0.45">
      <c r="A3936" t="s">
        <v>170</v>
      </c>
      <c r="B3936" t="s">
        <v>171</v>
      </c>
      <c r="C3936">
        <v>2007</v>
      </c>
      <c r="D3936">
        <v>54.709000000000003</v>
      </c>
      <c r="E3936">
        <v>71.17</v>
      </c>
      <c r="F3936">
        <v>9.99</v>
      </c>
      <c r="G3936">
        <v>5.53</v>
      </c>
      <c r="H3936">
        <v>5479722</v>
      </c>
      <c r="I3936">
        <v>242933465088</v>
      </c>
      <c r="J3936">
        <v>238.63399999999999</v>
      </c>
    </row>
    <row r="3937" spans="1:10" x14ac:dyDescent="0.45">
      <c r="A3937" t="s">
        <v>172</v>
      </c>
      <c r="B3937" t="s">
        <v>173</v>
      </c>
      <c r="C3937">
        <v>2007</v>
      </c>
      <c r="D3937">
        <v>0.46200000000000002</v>
      </c>
      <c r="E3937">
        <v>1.35</v>
      </c>
      <c r="F3937">
        <v>0.61</v>
      </c>
      <c r="G3937">
        <v>0.25</v>
      </c>
      <c r="H3937">
        <v>865202</v>
      </c>
      <c r="I3937">
        <v>1662836608</v>
      </c>
      <c r="J3937">
        <v>3.2770000000000001</v>
      </c>
    </row>
    <row r="3938" spans="1:10" x14ac:dyDescent="0.45">
      <c r="A3938" t="s">
        <v>174</v>
      </c>
      <c r="B3938" t="s">
        <v>175</v>
      </c>
      <c r="C3938">
        <v>2007</v>
      </c>
      <c r="D3938">
        <v>0.17199999999999999</v>
      </c>
      <c r="E3938">
        <v>0.22</v>
      </c>
      <c r="F3938">
        <v>0.04</v>
      </c>
      <c r="G3938">
        <v>0.02</v>
      </c>
      <c r="H3938">
        <v>68789</v>
      </c>
      <c r="I3938">
        <v>554311680</v>
      </c>
      <c r="J3938">
        <v>0.81499999999999995</v>
      </c>
    </row>
    <row r="3939" spans="1:10" x14ac:dyDescent="0.45">
      <c r="A3939" t="s">
        <v>176</v>
      </c>
      <c r="B3939" t="s">
        <v>177</v>
      </c>
      <c r="C3939">
        <v>2007</v>
      </c>
      <c r="D3939">
        <v>19.992999999999999</v>
      </c>
      <c r="E3939">
        <v>29.85</v>
      </c>
      <c r="F3939">
        <v>7.84</v>
      </c>
      <c r="G3939">
        <v>2.89</v>
      </c>
      <c r="H3939">
        <v>9402209</v>
      </c>
      <c r="I3939">
        <v>90411704320</v>
      </c>
      <c r="J3939">
        <v>85.242000000000004</v>
      </c>
    </row>
    <row r="3940" spans="1:10" x14ac:dyDescent="0.45">
      <c r="A3940" t="s">
        <v>465</v>
      </c>
      <c r="B3940" t="s">
        <v>553</v>
      </c>
      <c r="C3940">
        <v>2007</v>
      </c>
      <c r="D3940">
        <v>0.28799999999999998</v>
      </c>
      <c r="E3940">
        <v>6.5</v>
      </c>
      <c r="F3940">
        <v>5.63</v>
      </c>
      <c r="G3940">
        <v>0.21</v>
      </c>
      <c r="H3940">
        <v>1019369</v>
      </c>
      <c r="J3940">
        <v>0.80200000000000005</v>
      </c>
    </row>
    <row r="3941" spans="1:10" x14ac:dyDescent="0.45">
      <c r="A3941" t="s">
        <v>178</v>
      </c>
      <c r="B3941" t="s">
        <v>179</v>
      </c>
      <c r="C3941">
        <v>2007</v>
      </c>
      <c r="D3941">
        <v>34.279000000000003</v>
      </c>
      <c r="E3941">
        <v>91.7</v>
      </c>
      <c r="F3941">
        <v>27.64</v>
      </c>
      <c r="G3941">
        <v>4.59</v>
      </c>
      <c r="H3941">
        <v>14251838</v>
      </c>
      <c r="I3941">
        <v>122035339264</v>
      </c>
      <c r="J3941">
        <v>134.25299999999999</v>
      </c>
    </row>
    <row r="3942" spans="1:10" x14ac:dyDescent="0.45">
      <c r="A3942" t="s">
        <v>180</v>
      </c>
      <c r="B3942" t="s">
        <v>181</v>
      </c>
      <c r="C3942">
        <v>2007</v>
      </c>
      <c r="D3942">
        <v>188.80500000000001</v>
      </c>
      <c r="E3942">
        <v>270.41000000000003</v>
      </c>
      <c r="F3942">
        <v>62.97</v>
      </c>
      <c r="G3942">
        <v>21.92</v>
      </c>
      <c r="H3942">
        <v>82218760</v>
      </c>
      <c r="I3942">
        <v>711521730560</v>
      </c>
      <c r="J3942">
        <v>784.57899999999995</v>
      </c>
    </row>
    <row r="3943" spans="1:10" x14ac:dyDescent="0.45">
      <c r="A3943" t="s">
        <v>182</v>
      </c>
      <c r="B3943" t="s">
        <v>183</v>
      </c>
      <c r="C3943">
        <v>2007</v>
      </c>
      <c r="D3943">
        <v>6.8460000000000001</v>
      </c>
      <c r="E3943">
        <v>14.45</v>
      </c>
      <c r="F3943">
        <v>4.13</v>
      </c>
      <c r="G3943">
        <v>1.49</v>
      </c>
      <c r="H3943">
        <v>6044130</v>
      </c>
      <c r="I3943">
        <v>42202460160</v>
      </c>
      <c r="J3943">
        <v>37.939</v>
      </c>
    </row>
    <row r="3944" spans="1:10" x14ac:dyDescent="0.45">
      <c r="A3944" t="s">
        <v>184</v>
      </c>
      <c r="B3944" t="s">
        <v>185</v>
      </c>
      <c r="C3944">
        <v>2007</v>
      </c>
      <c r="D3944">
        <v>5.7240000000000002</v>
      </c>
      <c r="E3944">
        <v>18.04</v>
      </c>
      <c r="F3944">
        <v>7.76</v>
      </c>
      <c r="G3944">
        <v>0.03</v>
      </c>
      <c r="H3944">
        <v>948820</v>
      </c>
      <c r="I3944">
        <v>24766652416</v>
      </c>
      <c r="J3944">
        <v>30.564</v>
      </c>
    </row>
    <row r="3945" spans="1:10" x14ac:dyDescent="0.45">
      <c r="A3945" t="s">
        <v>186</v>
      </c>
      <c r="B3945" t="s">
        <v>187</v>
      </c>
      <c r="C3945">
        <v>2007</v>
      </c>
      <c r="D3945">
        <v>0.56299999999999994</v>
      </c>
      <c r="E3945">
        <v>5.95</v>
      </c>
      <c r="F3945">
        <v>3.35</v>
      </c>
      <c r="G3945">
        <v>1.6</v>
      </c>
      <c r="H3945">
        <v>2926172</v>
      </c>
      <c r="J3945">
        <v>2.395</v>
      </c>
    </row>
    <row r="3946" spans="1:10" x14ac:dyDescent="0.45">
      <c r="A3946" t="s">
        <v>188</v>
      </c>
      <c r="B3946" t="s">
        <v>189</v>
      </c>
      <c r="C3946">
        <v>2007</v>
      </c>
      <c r="D3946">
        <v>19.942</v>
      </c>
      <c r="E3946">
        <v>24.18</v>
      </c>
      <c r="F3946">
        <v>1.32</v>
      </c>
      <c r="G3946">
        <v>1.67</v>
      </c>
      <c r="H3946">
        <v>1340576</v>
      </c>
      <c r="I3946">
        <v>34297835520</v>
      </c>
      <c r="J3946">
        <v>73.754999999999995</v>
      </c>
    </row>
    <row r="3947" spans="1:10" x14ac:dyDescent="0.45">
      <c r="A3947" t="s">
        <v>190</v>
      </c>
      <c r="B3947" t="s">
        <v>191</v>
      </c>
      <c r="C3947">
        <v>2007</v>
      </c>
      <c r="D3947">
        <v>1.0409999999999999</v>
      </c>
      <c r="E3947">
        <v>2.73</v>
      </c>
      <c r="F3947">
        <v>1.31</v>
      </c>
      <c r="G3947">
        <v>0.49</v>
      </c>
      <c r="H3947">
        <v>1084015</v>
      </c>
      <c r="I3947">
        <v>6589486592</v>
      </c>
      <c r="J3947">
        <v>6.3869999999999996</v>
      </c>
    </row>
    <row r="3948" spans="1:10" x14ac:dyDescent="0.45">
      <c r="A3948" t="s">
        <v>192</v>
      </c>
      <c r="B3948" t="s">
        <v>193</v>
      </c>
      <c r="C3948">
        <v>2007</v>
      </c>
      <c r="D3948">
        <v>5.84</v>
      </c>
      <c r="E3948">
        <v>135.11000000000001</v>
      </c>
      <c r="F3948">
        <v>63.66</v>
      </c>
      <c r="G3948">
        <v>35.42</v>
      </c>
      <c r="H3948">
        <v>81996184</v>
      </c>
      <c r="I3948">
        <v>73421791232</v>
      </c>
      <c r="J3948">
        <v>34.835999999999999</v>
      </c>
    </row>
    <row r="3949" spans="1:10" x14ac:dyDescent="0.45">
      <c r="B3949" t="s">
        <v>194</v>
      </c>
      <c r="C3949">
        <v>2007</v>
      </c>
      <c r="D3949">
        <v>6479.6959999999999</v>
      </c>
      <c r="E3949">
        <v>6821.81</v>
      </c>
      <c r="F3949">
        <v>1148.1500000000001</v>
      </c>
      <c r="G3949">
        <v>408.83</v>
      </c>
      <c r="H3949">
        <v>732466669</v>
      </c>
      <c r="J3949">
        <v>32574.055</v>
      </c>
    </row>
    <row r="3950" spans="1:10" x14ac:dyDescent="0.45">
      <c r="B3950" t="s">
        <v>554</v>
      </c>
      <c r="C3950">
        <v>2007</v>
      </c>
      <c r="D3950">
        <v>6479.6959999999999</v>
      </c>
    </row>
    <row r="3951" spans="1:10" x14ac:dyDescent="0.45">
      <c r="B3951" t="s">
        <v>195</v>
      </c>
      <c r="C3951">
        <v>2007</v>
      </c>
      <c r="D3951">
        <v>2771.451</v>
      </c>
    </row>
    <row r="3952" spans="1:10" x14ac:dyDescent="0.45">
      <c r="B3952" t="s">
        <v>196</v>
      </c>
      <c r="C3952">
        <v>2007</v>
      </c>
      <c r="D3952">
        <v>2211.8850000000002</v>
      </c>
    </row>
    <row r="3953" spans="1:10" x14ac:dyDescent="0.45">
      <c r="B3953" t="s">
        <v>555</v>
      </c>
      <c r="C3953">
        <v>2007</v>
      </c>
      <c r="D3953">
        <v>3708.2449999999999</v>
      </c>
      <c r="E3953">
        <v>3982.68</v>
      </c>
      <c r="F3953">
        <v>418.5</v>
      </c>
      <c r="G3953">
        <v>266.33999999999997</v>
      </c>
      <c r="H3953">
        <v>435752873</v>
      </c>
      <c r="J3953">
        <v>18772.490000000002</v>
      </c>
    </row>
    <row r="3954" spans="1:10" x14ac:dyDescent="0.45">
      <c r="B3954" t="s">
        <v>556</v>
      </c>
      <c r="C3954">
        <v>2007</v>
      </c>
      <c r="D3954">
        <v>4267.8119999999999</v>
      </c>
    </row>
    <row r="3955" spans="1:10" x14ac:dyDescent="0.45">
      <c r="A3955" t="s">
        <v>197</v>
      </c>
      <c r="B3955" t="s">
        <v>557</v>
      </c>
      <c r="C3955">
        <v>2007</v>
      </c>
      <c r="D3955">
        <v>0.68899999999999995</v>
      </c>
      <c r="H3955">
        <v>48383</v>
      </c>
      <c r="J3955">
        <v>3.5830000000000002</v>
      </c>
    </row>
    <row r="3956" spans="1:10" x14ac:dyDescent="0.45">
      <c r="A3956" t="s">
        <v>199</v>
      </c>
      <c r="B3956" t="s">
        <v>200</v>
      </c>
      <c r="C3956">
        <v>2007</v>
      </c>
      <c r="D3956">
        <v>1.1399999999999999</v>
      </c>
      <c r="E3956">
        <v>-0.31</v>
      </c>
      <c r="F3956">
        <v>0.77</v>
      </c>
      <c r="G3956">
        <v>0.33</v>
      </c>
      <c r="H3956">
        <v>890655</v>
      </c>
      <c r="J3956">
        <v>8.9619999999999997</v>
      </c>
    </row>
    <row r="3957" spans="1:10" x14ac:dyDescent="0.45">
      <c r="A3957" t="s">
        <v>201</v>
      </c>
      <c r="B3957" t="s">
        <v>202</v>
      </c>
      <c r="C3957">
        <v>2007</v>
      </c>
      <c r="D3957">
        <v>66.760000000000005</v>
      </c>
      <c r="E3957">
        <v>70.209999999999994</v>
      </c>
      <c r="F3957">
        <v>5.82</v>
      </c>
      <c r="G3957">
        <v>6.93</v>
      </c>
      <c r="H3957">
        <v>5288694</v>
      </c>
      <c r="I3957">
        <v>211541000192</v>
      </c>
      <c r="J3957">
        <v>382.19200000000001</v>
      </c>
    </row>
    <row r="3958" spans="1:10" x14ac:dyDescent="0.45">
      <c r="A3958" t="s">
        <v>203</v>
      </c>
      <c r="B3958" t="s">
        <v>204</v>
      </c>
      <c r="C3958">
        <v>2007</v>
      </c>
      <c r="D3958">
        <v>396.19799999999998</v>
      </c>
      <c r="E3958">
        <v>426.95</v>
      </c>
      <c r="F3958">
        <v>68.87</v>
      </c>
      <c r="G3958">
        <v>44.16</v>
      </c>
      <c r="H3958">
        <v>61329380</v>
      </c>
      <c r="I3958">
        <v>2353924145152</v>
      </c>
      <c r="J3958">
        <v>3072.3519999999999</v>
      </c>
    </row>
    <row r="3959" spans="1:10" x14ac:dyDescent="0.45">
      <c r="B3959" t="s">
        <v>579</v>
      </c>
      <c r="C3959">
        <v>2007</v>
      </c>
    </row>
    <row r="3960" spans="1:10" x14ac:dyDescent="0.45">
      <c r="A3960" t="s">
        <v>207</v>
      </c>
      <c r="B3960" t="s">
        <v>208</v>
      </c>
      <c r="C3960">
        <v>2007</v>
      </c>
      <c r="D3960">
        <v>0.81299999999999994</v>
      </c>
      <c r="H3960">
        <v>278188</v>
      </c>
      <c r="J3960">
        <v>4.8789999999999996</v>
      </c>
    </row>
    <row r="3961" spans="1:10" x14ac:dyDescent="0.45">
      <c r="B3961" t="s">
        <v>580</v>
      </c>
      <c r="C3961">
        <v>2007</v>
      </c>
    </row>
    <row r="3962" spans="1:10" x14ac:dyDescent="0.45">
      <c r="A3962" t="s">
        <v>210</v>
      </c>
      <c r="B3962" t="s">
        <v>211</v>
      </c>
      <c r="C3962">
        <v>2007</v>
      </c>
      <c r="D3962">
        <v>5.0380000000000003</v>
      </c>
      <c r="E3962">
        <v>17.239999999999998</v>
      </c>
      <c r="F3962">
        <v>8.4600000000000009</v>
      </c>
      <c r="G3962">
        <v>0.49</v>
      </c>
      <c r="H3962">
        <v>1549774</v>
      </c>
      <c r="I3962">
        <v>19294894080</v>
      </c>
      <c r="J3962">
        <v>13.4</v>
      </c>
    </row>
    <row r="3963" spans="1:10" x14ac:dyDescent="0.45">
      <c r="A3963" t="s">
        <v>212</v>
      </c>
      <c r="B3963" t="s">
        <v>213</v>
      </c>
      <c r="C3963">
        <v>2007</v>
      </c>
      <c r="D3963">
        <v>0.34799999999999998</v>
      </c>
      <c r="E3963">
        <v>2.19</v>
      </c>
      <c r="F3963">
        <v>0.87</v>
      </c>
      <c r="G3963">
        <v>0.35</v>
      </c>
      <c r="H3963">
        <v>1764889</v>
      </c>
      <c r="I3963">
        <v>2539291136</v>
      </c>
      <c r="J3963">
        <v>1.65</v>
      </c>
    </row>
    <row r="3964" spans="1:10" x14ac:dyDescent="0.45">
      <c r="A3964" t="s">
        <v>214</v>
      </c>
      <c r="B3964" t="s">
        <v>215</v>
      </c>
      <c r="C3964">
        <v>2007</v>
      </c>
      <c r="D3964">
        <v>6.3620000000000001</v>
      </c>
      <c r="E3964">
        <v>9.99</v>
      </c>
      <c r="F3964">
        <v>5.95</v>
      </c>
      <c r="G3964">
        <v>1.8</v>
      </c>
      <c r="H3964">
        <v>3906476</v>
      </c>
      <c r="I3964">
        <v>40006930432</v>
      </c>
      <c r="J3964">
        <v>51.746000000000002</v>
      </c>
    </row>
    <row r="3965" spans="1:10" x14ac:dyDescent="0.45">
      <c r="A3965" t="s">
        <v>216</v>
      </c>
      <c r="B3965" t="s">
        <v>217</v>
      </c>
      <c r="C3965">
        <v>2007</v>
      </c>
      <c r="D3965">
        <v>850.23</v>
      </c>
      <c r="E3965">
        <v>904.52</v>
      </c>
      <c r="F3965">
        <v>61.21</v>
      </c>
      <c r="G3965">
        <v>48.47</v>
      </c>
      <c r="H3965">
        <v>81183832</v>
      </c>
      <c r="I3965">
        <v>3268102848512</v>
      </c>
      <c r="J3965">
        <v>3893.4250000000002</v>
      </c>
    </row>
    <row r="3966" spans="1:10" x14ac:dyDescent="0.45">
      <c r="A3966" t="s">
        <v>218</v>
      </c>
      <c r="B3966" t="s">
        <v>219</v>
      </c>
      <c r="C3966">
        <v>2007</v>
      </c>
      <c r="D3966">
        <v>8.9819999999999993</v>
      </c>
      <c r="E3966">
        <v>66.38</v>
      </c>
      <c r="F3966">
        <v>7.49</v>
      </c>
      <c r="G3966">
        <v>4.29</v>
      </c>
      <c r="H3966">
        <v>23708328</v>
      </c>
      <c r="I3966">
        <v>55855472640</v>
      </c>
      <c r="J3966">
        <v>39.113</v>
      </c>
    </row>
    <row r="3967" spans="1:10" x14ac:dyDescent="0.45">
      <c r="A3967" t="s">
        <v>220</v>
      </c>
      <c r="B3967" t="s">
        <v>221</v>
      </c>
      <c r="C3967">
        <v>2007</v>
      </c>
      <c r="D3967">
        <v>114.54600000000001</v>
      </c>
      <c r="E3967">
        <v>125.2</v>
      </c>
      <c r="F3967">
        <v>11.17</v>
      </c>
      <c r="G3967">
        <v>5.97</v>
      </c>
      <c r="H3967">
        <v>11091491</v>
      </c>
      <c r="I3967">
        <v>316350857216</v>
      </c>
      <c r="J3967">
        <v>419.35</v>
      </c>
    </row>
    <row r="3968" spans="1:10" x14ac:dyDescent="0.45">
      <c r="A3968" t="s">
        <v>222</v>
      </c>
      <c r="B3968" t="s">
        <v>223</v>
      </c>
      <c r="C3968">
        <v>2007</v>
      </c>
      <c r="D3968">
        <v>0.65400000000000003</v>
      </c>
      <c r="H3968">
        <v>56728</v>
      </c>
      <c r="J3968">
        <v>3.548</v>
      </c>
    </row>
    <row r="3969" spans="1:10" x14ac:dyDescent="0.45">
      <c r="A3969" t="s">
        <v>224</v>
      </c>
      <c r="B3969" t="s">
        <v>225</v>
      </c>
      <c r="C3969">
        <v>2007</v>
      </c>
      <c r="D3969">
        <v>0.23799999999999999</v>
      </c>
      <c r="E3969">
        <v>2.19</v>
      </c>
      <c r="F3969">
        <v>1.92</v>
      </c>
      <c r="G3969">
        <v>0.01</v>
      </c>
      <c r="H3969">
        <v>111740</v>
      </c>
      <c r="J3969">
        <v>1.095</v>
      </c>
    </row>
    <row r="3970" spans="1:10" x14ac:dyDescent="0.45">
      <c r="A3970" t="s">
        <v>227</v>
      </c>
      <c r="B3970" t="s">
        <v>228</v>
      </c>
      <c r="C3970">
        <v>2007</v>
      </c>
      <c r="D3970">
        <v>12.145</v>
      </c>
      <c r="E3970">
        <v>38.159999999999997</v>
      </c>
      <c r="F3970">
        <v>7.8</v>
      </c>
      <c r="G3970">
        <v>4.04</v>
      </c>
      <c r="H3970">
        <v>13696609</v>
      </c>
      <c r="I3970">
        <v>90478133248</v>
      </c>
      <c r="J3970">
        <v>61.005000000000003</v>
      </c>
    </row>
    <row r="3971" spans="1:10" x14ac:dyDescent="0.45">
      <c r="A3971" t="s">
        <v>229</v>
      </c>
      <c r="B3971" t="s">
        <v>230</v>
      </c>
      <c r="C3971">
        <v>2007</v>
      </c>
      <c r="D3971">
        <v>1.968</v>
      </c>
      <c r="E3971">
        <v>26.81</v>
      </c>
      <c r="F3971">
        <v>9.2100000000000009</v>
      </c>
      <c r="G3971">
        <v>4.45</v>
      </c>
      <c r="H3971">
        <v>9547087</v>
      </c>
      <c r="I3971">
        <v>11105668096</v>
      </c>
      <c r="J3971">
        <v>10.18</v>
      </c>
    </row>
    <row r="3972" spans="1:10" x14ac:dyDescent="0.45">
      <c r="A3972" t="s">
        <v>231</v>
      </c>
      <c r="B3972" t="s">
        <v>232</v>
      </c>
      <c r="C3972">
        <v>2007</v>
      </c>
      <c r="D3972">
        <v>0.23100000000000001</v>
      </c>
      <c r="E3972">
        <v>4.0599999999999996</v>
      </c>
      <c r="F3972">
        <v>1.32</v>
      </c>
      <c r="G3972">
        <v>0.99</v>
      </c>
      <c r="H3972">
        <v>1450574</v>
      </c>
      <c r="I3972">
        <v>1768964992</v>
      </c>
      <c r="J3972">
        <v>1.373</v>
      </c>
    </row>
    <row r="3973" spans="1:10" x14ac:dyDescent="0.45">
      <c r="A3973" t="s">
        <v>233</v>
      </c>
      <c r="B3973" t="s">
        <v>234</v>
      </c>
      <c r="C3973">
        <v>2007</v>
      </c>
      <c r="D3973">
        <v>1.7809999999999999</v>
      </c>
      <c r="E3973">
        <v>11.06</v>
      </c>
      <c r="F3973">
        <v>1.1100000000000001</v>
      </c>
      <c r="G3973">
        <v>0.44</v>
      </c>
      <c r="H3973">
        <v>756528</v>
      </c>
      <c r="J3973">
        <v>6.8890000000000002</v>
      </c>
    </row>
    <row r="3974" spans="1:10" x14ac:dyDescent="0.45">
      <c r="A3974" t="s">
        <v>235</v>
      </c>
      <c r="B3974" t="s">
        <v>236</v>
      </c>
      <c r="C3974">
        <v>2007</v>
      </c>
      <c r="D3974">
        <v>1.772</v>
      </c>
      <c r="E3974">
        <v>8.3699999999999992</v>
      </c>
      <c r="F3974">
        <v>4.6900000000000004</v>
      </c>
      <c r="G3974">
        <v>1.47</v>
      </c>
      <c r="H3974">
        <v>9420832</v>
      </c>
      <c r="I3974">
        <v>14437109760</v>
      </c>
      <c r="J3974">
        <v>10.218</v>
      </c>
    </row>
    <row r="3975" spans="1:10" x14ac:dyDescent="0.45">
      <c r="B3975" t="s">
        <v>558</v>
      </c>
      <c r="C3975">
        <v>2007</v>
      </c>
      <c r="D3975">
        <v>14601.769</v>
      </c>
      <c r="E3975">
        <v>15733.64</v>
      </c>
      <c r="F3975">
        <v>1723.31</v>
      </c>
      <c r="G3975">
        <v>773.86</v>
      </c>
      <c r="H3975">
        <v>1127897627</v>
      </c>
      <c r="J3975">
        <v>70297.491999999998</v>
      </c>
    </row>
    <row r="3976" spans="1:10" x14ac:dyDescent="0.45">
      <c r="A3976" t="s">
        <v>237</v>
      </c>
      <c r="B3976" t="s">
        <v>238</v>
      </c>
      <c r="C3976">
        <v>2007</v>
      </c>
      <c r="D3976">
        <v>8.2159999999999993</v>
      </c>
      <c r="E3976">
        <v>23.53</v>
      </c>
      <c r="F3976">
        <v>6.63</v>
      </c>
      <c r="G3976">
        <v>2.64</v>
      </c>
      <c r="H3976">
        <v>7924462</v>
      </c>
      <c r="I3976">
        <v>31871723520</v>
      </c>
      <c r="J3976">
        <v>38.258000000000003</v>
      </c>
    </row>
    <row r="3977" spans="1:10" x14ac:dyDescent="0.45">
      <c r="A3977" t="s">
        <v>239</v>
      </c>
      <c r="B3977" t="s">
        <v>240</v>
      </c>
      <c r="C3977">
        <v>2007</v>
      </c>
      <c r="D3977">
        <v>43.572000000000003</v>
      </c>
      <c r="H3977">
        <v>7001452</v>
      </c>
      <c r="I3977">
        <v>287685148672</v>
      </c>
      <c r="J3977">
        <v>304.01400000000001</v>
      </c>
    </row>
    <row r="3978" spans="1:10" x14ac:dyDescent="0.45">
      <c r="A3978" t="s">
        <v>241</v>
      </c>
      <c r="B3978" t="s">
        <v>242</v>
      </c>
      <c r="C3978">
        <v>2007</v>
      </c>
      <c r="D3978">
        <v>58.631</v>
      </c>
      <c r="E3978">
        <v>72.13</v>
      </c>
      <c r="F3978">
        <v>8.14</v>
      </c>
      <c r="G3978">
        <v>6.62</v>
      </c>
      <c r="H3978">
        <v>10041171</v>
      </c>
      <c r="I3978">
        <v>198699892736</v>
      </c>
      <c r="J3978">
        <v>298.08600000000001</v>
      </c>
    </row>
    <row r="3979" spans="1:10" x14ac:dyDescent="0.45">
      <c r="A3979" t="s">
        <v>243</v>
      </c>
      <c r="B3979" t="s">
        <v>244</v>
      </c>
      <c r="C3979">
        <v>2007</v>
      </c>
      <c r="D3979">
        <v>3.4950000000000001</v>
      </c>
      <c r="E3979">
        <v>4.46</v>
      </c>
      <c r="F3979">
        <v>0.61</v>
      </c>
      <c r="G3979">
        <v>0.39</v>
      </c>
      <c r="H3979">
        <v>311859</v>
      </c>
      <c r="I3979">
        <v>12803464192</v>
      </c>
      <c r="J3979">
        <v>45.02</v>
      </c>
    </row>
    <row r="3980" spans="1:10" x14ac:dyDescent="0.45">
      <c r="A3980" t="s">
        <v>245</v>
      </c>
      <c r="B3980" t="s">
        <v>246</v>
      </c>
      <c r="C3980">
        <v>2007</v>
      </c>
      <c r="D3980">
        <v>1392.5060000000001</v>
      </c>
      <c r="E3980">
        <v>2218.6799999999998</v>
      </c>
      <c r="F3980">
        <v>645.30999999999995</v>
      </c>
      <c r="G3980">
        <v>223.31</v>
      </c>
      <c r="H3980">
        <v>1189691776</v>
      </c>
      <c r="I3980">
        <v>4355554279424</v>
      </c>
      <c r="J3980">
        <v>5263.1109999999999</v>
      </c>
    </row>
    <row r="3981" spans="1:10" x14ac:dyDescent="0.45">
      <c r="A3981" t="s">
        <v>247</v>
      </c>
      <c r="B3981" t="s">
        <v>248</v>
      </c>
      <c r="C3981">
        <v>2007</v>
      </c>
      <c r="D3981">
        <v>387.858</v>
      </c>
      <c r="E3981">
        <v>1051.98</v>
      </c>
      <c r="F3981">
        <v>324.77999999999997</v>
      </c>
      <c r="G3981">
        <v>53.17</v>
      </c>
      <c r="H3981">
        <v>234858288</v>
      </c>
      <c r="I3981">
        <v>1661589520384</v>
      </c>
      <c r="J3981">
        <v>1545.1869999999999</v>
      </c>
    </row>
    <row r="3982" spans="1:10" x14ac:dyDescent="0.45">
      <c r="B3982" t="s">
        <v>559</v>
      </c>
      <c r="C3982">
        <v>2007</v>
      </c>
      <c r="D3982">
        <v>443.96800000000002</v>
      </c>
    </row>
    <row r="3983" spans="1:10" x14ac:dyDescent="0.45">
      <c r="B3983" t="s">
        <v>560</v>
      </c>
      <c r="C3983">
        <v>2007</v>
      </c>
      <c r="D3983">
        <v>605.09400000000005</v>
      </c>
    </row>
    <row r="3984" spans="1:10" x14ac:dyDescent="0.45">
      <c r="B3984" t="s">
        <v>249</v>
      </c>
      <c r="C3984">
        <v>2007</v>
      </c>
    </row>
    <row r="3985" spans="1:10" x14ac:dyDescent="0.45">
      <c r="A3985" t="s">
        <v>250</v>
      </c>
      <c r="B3985" t="s">
        <v>251</v>
      </c>
      <c r="C3985">
        <v>2007</v>
      </c>
      <c r="D3985">
        <v>502.565</v>
      </c>
      <c r="E3985">
        <v>681.68</v>
      </c>
      <c r="F3985">
        <v>169.96</v>
      </c>
      <c r="G3985">
        <v>37.74</v>
      </c>
      <c r="H3985">
        <v>72319424</v>
      </c>
      <c r="I3985">
        <v>1109290516480</v>
      </c>
      <c r="J3985">
        <v>2253.991</v>
      </c>
    </row>
    <row r="3986" spans="1:10" x14ac:dyDescent="0.45">
      <c r="A3986" t="s">
        <v>252</v>
      </c>
      <c r="B3986" t="s">
        <v>253</v>
      </c>
      <c r="C3986">
        <v>2007</v>
      </c>
      <c r="D3986">
        <v>61.085999999999999</v>
      </c>
      <c r="E3986">
        <v>125.37</v>
      </c>
      <c r="F3986">
        <v>43.74</v>
      </c>
      <c r="G3986">
        <v>3.67</v>
      </c>
      <c r="H3986">
        <v>28660888</v>
      </c>
      <c r="I3986">
        <v>220479586304</v>
      </c>
      <c r="J3986">
        <v>302.17899999999997</v>
      </c>
    </row>
    <row r="3987" spans="1:10" x14ac:dyDescent="0.45">
      <c r="A3987" t="s">
        <v>254</v>
      </c>
      <c r="B3987" t="s">
        <v>255</v>
      </c>
      <c r="C3987">
        <v>2007</v>
      </c>
      <c r="D3987">
        <v>47.664000000000001</v>
      </c>
      <c r="E3987">
        <v>80.489999999999995</v>
      </c>
      <c r="F3987">
        <v>15.43</v>
      </c>
      <c r="G3987">
        <v>9.44</v>
      </c>
      <c r="H3987">
        <v>4359841</v>
      </c>
      <c r="I3987">
        <v>229784272896</v>
      </c>
      <c r="J3987">
        <v>197.32400000000001</v>
      </c>
    </row>
    <row r="3988" spans="1:10" x14ac:dyDescent="0.45">
      <c r="A3988" t="s">
        <v>256</v>
      </c>
      <c r="B3988" t="s">
        <v>257</v>
      </c>
      <c r="C3988">
        <v>2007</v>
      </c>
      <c r="D3988">
        <v>62.8</v>
      </c>
      <c r="E3988">
        <v>83.62</v>
      </c>
      <c r="F3988">
        <v>7.76</v>
      </c>
      <c r="G3988">
        <v>2.5099999999999998</v>
      </c>
      <c r="H3988">
        <v>6952007</v>
      </c>
      <c r="I3988">
        <v>193502150656</v>
      </c>
      <c r="J3988">
        <v>255.315</v>
      </c>
    </row>
    <row r="3989" spans="1:10" x14ac:dyDescent="0.45">
      <c r="A3989" t="s">
        <v>258</v>
      </c>
      <c r="B3989" t="s">
        <v>259</v>
      </c>
      <c r="C3989">
        <v>2007</v>
      </c>
      <c r="D3989">
        <v>490.65300000000002</v>
      </c>
      <c r="E3989">
        <v>503.32</v>
      </c>
      <c r="F3989">
        <v>48.85</v>
      </c>
      <c r="G3989">
        <v>20.18</v>
      </c>
      <c r="H3989">
        <v>58778480</v>
      </c>
      <c r="I3989">
        <v>2122822582272</v>
      </c>
      <c r="J3989">
        <v>2148.299</v>
      </c>
    </row>
    <row r="3990" spans="1:10" x14ac:dyDescent="0.45">
      <c r="A3990" t="s">
        <v>260</v>
      </c>
      <c r="B3990" t="s">
        <v>261</v>
      </c>
      <c r="C3990">
        <v>2007</v>
      </c>
      <c r="D3990">
        <v>10.749000000000001</v>
      </c>
      <c r="E3990">
        <v>10.95</v>
      </c>
      <c r="F3990">
        <v>0.82</v>
      </c>
      <c r="G3990">
        <v>0.43</v>
      </c>
      <c r="H3990">
        <v>2701222</v>
      </c>
      <c r="I3990">
        <v>20046346240</v>
      </c>
      <c r="J3990">
        <v>53.390999999999998</v>
      </c>
    </row>
    <row r="3991" spans="1:10" x14ac:dyDescent="0.45">
      <c r="A3991" t="s">
        <v>262</v>
      </c>
      <c r="B3991" t="s">
        <v>263</v>
      </c>
      <c r="C3991">
        <v>2007</v>
      </c>
      <c r="D3991">
        <v>1302.837</v>
      </c>
      <c r="E3991">
        <v>1206.97</v>
      </c>
      <c r="F3991">
        <v>31.15</v>
      </c>
      <c r="G3991">
        <v>21.06</v>
      </c>
      <c r="H3991">
        <v>128006424</v>
      </c>
      <c r="I3991">
        <v>4589238091776</v>
      </c>
      <c r="J3991">
        <v>6181.8059999999996</v>
      </c>
    </row>
    <row r="3992" spans="1:10" x14ac:dyDescent="0.45">
      <c r="A3992" t="s">
        <v>264</v>
      </c>
      <c r="B3992" t="s">
        <v>265</v>
      </c>
      <c r="C3992">
        <v>2007</v>
      </c>
      <c r="D3992">
        <v>21.436</v>
      </c>
      <c r="E3992">
        <v>27.46</v>
      </c>
      <c r="F3992">
        <v>4.5</v>
      </c>
      <c r="G3992">
        <v>1</v>
      </c>
      <c r="H3992">
        <v>6473460</v>
      </c>
      <c r="I3992">
        <v>62595022848</v>
      </c>
      <c r="J3992">
        <v>85.587000000000003</v>
      </c>
    </row>
    <row r="3993" spans="1:10" x14ac:dyDescent="0.45">
      <c r="A3993" t="s">
        <v>266</v>
      </c>
      <c r="B3993" t="s">
        <v>267</v>
      </c>
      <c r="C3993">
        <v>2007</v>
      </c>
      <c r="D3993">
        <v>226.745</v>
      </c>
      <c r="E3993">
        <v>265.22000000000003</v>
      </c>
      <c r="F3993">
        <v>57.67</v>
      </c>
      <c r="G3993">
        <v>10.07</v>
      </c>
      <c r="H3993">
        <v>16006138</v>
      </c>
      <c r="I3993">
        <v>292533534720</v>
      </c>
      <c r="J3993">
        <v>605.149</v>
      </c>
    </row>
    <row r="3994" spans="1:10" x14ac:dyDescent="0.45">
      <c r="A3994" t="s">
        <v>268</v>
      </c>
      <c r="B3994" t="s">
        <v>269</v>
      </c>
      <c r="C3994">
        <v>2007</v>
      </c>
      <c r="D3994">
        <v>9.8239999999999998</v>
      </c>
      <c r="E3994">
        <v>71.73</v>
      </c>
      <c r="F3994">
        <v>29.87</v>
      </c>
      <c r="G3994">
        <v>16.309999999999999</v>
      </c>
      <c r="H3994">
        <v>38036796</v>
      </c>
      <c r="I3994">
        <v>91061403648</v>
      </c>
      <c r="J3994">
        <v>57.552999999999997</v>
      </c>
    </row>
    <row r="3995" spans="1:10" x14ac:dyDescent="0.45">
      <c r="A3995" t="s">
        <v>270</v>
      </c>
      <c r="B3995" t="s">
        <v>271</v>
      </c>
      <c r="C3995">
        <v>2007</v>
      </c>
      <c r="D3995">
        <v>4.8000000000000001E-2</v>
      </c>
      <c r="E3995">
        <v>0.08</v>
      </c>
      <c r="F3995">
        <v>0.02</v>
      </c>
      <c r="G3995">
        <v>0</v>
      </c>
      <c r="H3995">
        <v>102013</v>
      </c>
      <c r="J3995">
        <v>0.27</v>
      </c>
    </row>
    <row r="3996" spans="1:10" x14ac:dyDescent="0.45">
      <c r="B3996" t="s">
        <v>272</v>
      </c>
      <c r="C3996">
        <v>2007</v>
      </c>
      <c r="D3996">
        <v>0.16600000000000001</v>
      </c>
      <c r="H3996">
        <v>1810225</v>
      </c>
    </row>
    <row r="3997" spans="1:10" x14ac:dyDescent="0.45">
      <c r="A3997" t="s">
        <v>273</v>
      </c>
      <c r="B3997" t="s">
        <v>274</v>
      </c>
      <c r="C3997">
        <v>2007</v>
      </c>
      <c r="D3997">
        <v>77.158000000000001</v>
      </c>
      <c r="E3997">
        <v>96.36</v>
      </c>
      <c r="F3997">
        <v>21.05</v>
      </c>
      <c r="G3997">
        <v>0.65</v>
      </c>
      <c r="H3997">
        <v>2506774</v>
      </c>
      <c r="I3997">
        <v>187112488960</v>
      </c>
      <c r="J3997">
        <v>311.95999999999998</v>
      </c>
    </row>
    <row r="3998" spans="1:10" x14ac:dyDescent="0.45">
      <c r="B3998" t="s">
        <v>581</v>
      </c>
      <c r="C3998">
        <v>2007</v>
      </c>
    </row>
    <row r="3999" spans="1:10" x14ac:dyDescent="0.45">
      <c r="A3999" t="s">
        <v>276</v>
      </c>
      <c r="B3999" t="s">
        <v>277</v>
      </c>
      <c r="C3999">
        <v>2007</v>
      </c>
      <c r="D3999">
        <v>6.5220000000000002</v>
      </c>
      <c r="E3999">
        <v>11.64</v>
      </c>
      <c r="F3999">
        <v>3.6</v>
      </c>
      <c r="G3999">
        <v>1.45</v>
      </c>
      <c r="H3999">
        <v>5294777</v>
      </c>
      <c r="I3999">
        <v>19684079616</v>
      </c>
      <c r="J3999">
        <v>64.385999999999996</v>
      </c>
    </row>
    <row r="4000" spans="1:10" x14ac:dyDescent="0.45">
      <c r="A4000" t="s">
        <v>278</v>
      </c>
      <c r="B4000" t="s">
        <v>279</v>
      </c>
      <c r="C4000">
        <v>2007</v>
      </c>
      <c r="D4000">
        <v>1.835</v>
      </c>
      <c r="E4000">
        <v>28.64</v>
      </c>
      <c r="F4000">
        <v>9.2100000000000009</v>
      </c>
      <c r="G4000">
        <v>5.49</v>
      </c>
      <c r="H4000">
        <v>6041355</v>
      </c>
      <c r="I4000">
        <v>20454811648</v>
      </c>
      <c r="J4000">
        <v>15.56</v>
      </c>
    </row>
    <row r="4001" spans="1:10" x14ac:dyDescent="0.45">
      <c r="A4001" t="s">
        <v>280</v>
      </c>
      <c r="B4001" t="s">
        <v>281</v>
      </c>
      <c r="C4001">
        <v>2007</v>
      </c>
      <c r="D4001">
        <v>8.6389999999999993</v>
      </c>
      <c r="E4001">
        <v>1.81</v>
      </c>
      <c r="F4001">
        <v>2.15</v>
      </c>
      <c r="G4001">
        <v>2.02</v>
      </c>
      <c r="H4001">
        <v>2176059</v>
      </c>
      <c r="I4001">
        <v>46307684352</v>
      </c>
      <c r="J4001">
        <v>45.926000000000002</v>
      </c>
    </row>
    <row r="4002" spans="1:10" x14ac:dyDescent="0.45">
      <c r="B4002" t="s">
        <v>582</v>
      </c>
      <c r="C4002">
        <v>2007</v>
      </c>
    </row>
    <row r="4003" spans="1:10" x14ac:dyDescent="0.45">
      <c r="A4003" t="s">
        <v>282</v>
      </c>
      <c r="B4003" t="s">
        <v>283</v>
      </c>
      <c r="C4003">
        <v>2007</v>
      </c>
      <c r="D4003">
        <v>13.746</v>
      </c>
      <c r="E4003">
        <v>18.89</v>
      </c>
      <c r="F4003">
        <v>2.59</v>
      </c>
      <c r="G4003">
        <v>0.57999999999999996</v>
      </c>
      <c r="H4003">
        <v>4809608</v>
      </c>
      <c r="I4003">
        <v>60406931456</v>
      </c>
      <c r="J4003">
        <v>51.343000000000004</v>
      </c>
    </row>
    <row r="4004" spans="1:10" x14ac:dyDescent="0.45">
      <c r="B4004" t="s">
        <v>583</v>
      </c>
      <c r="C4004">
        <v>2007</v>
      </c>
    </row>
    <row r="4005" spans="1:10" x14ac:dyDescent="0.45">
      <c r="A4005" t="s">
        <v>285</v>
      </c>
      <c r="B4005" t="s">
        <v>286</v>
      </c>
      <c r="C4005">
        <v>2007</v>
      </c>
      <c r="D4005">
        <v>2.0739999999999998</v>
      </c>
      <c r="E4005">
        <v>3.79</v>
      </c>
      <c r="F4005">
        <v>1.1200000000000001</v>
      </c>
      <c r="G4005">
        <v>0.67</v>
      </c>
      <c r="H4005">
        <v>1983471</v>
      </c>
      <c r="I4005">
        <v>4038812416</v>
      </c>
      <c r="J4005">
        <v>3.972</v>
      </c>
    </row>
    <row r="4006" spans="1:10" x14ac:dyDescent="0.45">
      <c r="A4006" t="s">
        <v>287</v>
      </c>
      <c r="B4006" t="s">
        <v>288</v>
      </c>
      <c r="C4006">
        <v>2007</v>
      </c>
      <c r="D4006">
        <v>0.625</v>
      </c>
      <c r="E4006">
        <v>14.59</v>
      </c>
      <c r="F4006">
        <v>0.25</v>
      </c>
      <c r="G4006">
        <v>0.21</v>
      </c>
      <c r="H4006">
        <v>3632748</v>
      </c>
      <c r="I4006">
        <v>2664910080</v>
      </c>
      <c r="J4006">
        <v>2.645</v>
      </c>
    </row>
    <row r="4007" spans="1:10" x14ac:dyDescent="0.45">
      <c r="A4007" t="s">
        <v>289</v>
      </c>
      <c r="B4007" t="s">
        <v>290</v>
      </c>
      <c r="C4007">
        <v>2007</v>
      </c>
      <c r="D4007">
        <v>51.594999999999999</v>
      </c>
      <c r="E4007">
        <v>117.7</v>
      </c>
      <c r="F4007">
        <v>65.42</v>
      </c>
      <c r="G4007">
        <v>1.65</v>
      </c>
      <c r="H4007">
        <v>6097177</v>
      </c>
      <c r="I4007">
        <v>123716337664</v>
      </c>
      <c r="J4007">
        <v>210.398</v>
      </c>
    </row>
    <row r="4008" spans="1:10" x14ac:dyDescent="0.45">
      <c r="A4008" t="s">
        <v>291</v>
      </c>
      <c r="B4008" t="s">
        <v>292</v>
      </c>
      <c r="C4008">
        <v>2007</v>
      </c>
      <c r="D4008">
        <v>0.20100000000000001</v>
      </c>
      <c r="E4008">
        <v>0.24</v>
      </c>
      <c r="F4008">
        <v>0</v>
      </c>
      <c r="G4008">
        <v>0</v>
      </c>
      <c r="H4008">
        <v>35180</v>
      </c>
    </row>
    <row r="4009" spans="1:10" x14ac:dyDescent="0.45">
      <c r="A4009" t="s">
        <v>293</v>
      </c>
      <c r="B4009" t="s">
        <v>294</v>
      </c>
      <c r="C4009">
        <v>2007</v>
      </c>
      <c r="D4009">
        <v>15.475</v>
      </c>
      <c r="E4009">
        <v>29.75</v>
      </c>
      <c r="F4009">
        <v>4.2300000000000004</v>
      </c>
      <c r="G4009">
        <v>7.06</v>
      </c>
      <c r="H4009">
        <v>3272416</v>
      </c>
      <c r="I4009">
        <v>65020497920</v>
      </c>
      <c r="J4009">
        <v>98.103999999999999</v>
      </c>
    </row>
    <row r="4010" spans="1:10" x14ac:dyDescent="0.45">
      <c r="B4010" t="s">
        <v>561</v>
      </c>
      <c r="C4010">
        <v>2007</v>
      </c>
      <c r="D4010">
        <v>202.017</v>
      </c>
      <c r="E4010">
        <v>1635.52</v>
      </c>
      <c r="F4010">
        <v>508.93</v>
      </c>
      <c r="G4010">
        <v>275.35000000000002</v>
      </c>
      <c r="H4010">
        <v>478557950</v>
      </c>
      <c r="J4010">
        <v>954.00199999999995</v>
      </c>
    </row>
    <row r="4011" spans="1:10" x14ac:dyDescent="0.45">
      <c r="B4011" t="s">
        <v>562</v>
      </c>
      <c r="C4011">
        <v>2007</v>
      </c>
      <c r="D4011">
        <v>3765.806</v>
      </c>
      <c r="E4011">
        <v>7558.12</v>
      </c>
      <c r="F4011">
        <v>2272.06</v>
      </c>
      <c r="G4011">
        <v>761.67</v>
      </c>
      <c r="H4011">
        <v>2779588288</v>
      </c>
      <c r="J4011">
        <v>14280.834999999999</v>
      </c>
    </row>
    <row r="4012" spans="1:10" x14ac:dyDescent="0.45">
      <c r="A4012" t="s">
        <v>295</v>
      </c>
      <c r="B4012" t="s">
        <v>296</v>
      </c>
      <c r="C4012">
        <v>2007</v>
      </c>
      <c r="D4012">
        <v>11.307</v>
      </c>
      <c r="E4012">
        <v>11.6</v>
      </c>
      <c r="F4012">
        <v>0.57999999999999996</v>
      </c>
      <c r="G4012">
        <v>0.37</v>
      </c>
      <c r="H4012">
        <v>479877</v>
      </c>
      <c r="I4012">
        <v>28098930688</v>
      </c>
      <c r="J4012">
        <v>50.125999999999998</v>
      </c>
    </row>
    <row r="4013" spans="1:10" x14ac:dyDescent="0.45">
      <c r="A4013" t="s">
        <v>563</v>
      </c>
      <c r="B4013" t="s">
        <v>297</v>
      </c>
      <c r="C4013">
        <v>2007</v>
      </c>
      <c r="D4013">
        <v>1.363</v>
      </c>
      <c r="H4013">
        <v>515336</v>
      </c>
      <c r="J4013">
        <v>10.461</v>
      </c>
    </row>
    <row r="4014" spans="1:10" x14ac:dyDescent="0.45">
      <c r="A4014" t="s">
        <v>298</v>
      </c>
      <c r="B4014" t="s">
        <v>299</v>
      </c>
      <c r="C4014">
        <v>2007</v>
      </c>
      <c r="D4014">
        <v>1.7350000000000001</v>
      </c>
      <c r="E4014">
        <v>49.26</v>
      </c>
      <c r="F4014">
        <v>17.850000000000001</v>
      </c>
      <c r="G4014">
        <v>8.42</v>
      </c>
      <c r="H4014">
        <v>19924960</v>
      </c>
      <c r="I4014">
        <v>26556518400</v>
      </c>
      <c r="J4014">
        <v>10.29</v>
      </c>
    </row>
    <row r="4015" spans="1:10" x14ac:dyDescent="0.45">
      <c r="A4015" t="s">
        <v>300</v>
      </c>
      <c r="B4015" t="s">
        <v>301</v>
      </c>
      <c r="C4015">
        <v>2007</v>
      </c>
      <c r="D4015">
        <v>0.91900000000000004</v>
      </c>
      <c r="E4015">
        <v>13.53</v>
      </c>
      <c r="F4015">
        <v>2.11</v>
      </c>
      <c r="G4015">
        <v>2.34</v>
      </c>
      <c r="H4015">
        <v>13495463</v>
      </c>
      <c r="I4015">
        <v>13731751936</v>
      </c>
      <c r="J4015">
        <v>7.4080000000000004</v>
      </c>
    </row>
    <row r="4016" spans="1:10" x14ac:dyDescent="0.45">
      <c r="A4016" t="s">
        <v>302</v>
      </c>
      <c r="B4016" t="s">
        <v>303</v>
      </c>
      <c r="C4016">
        <v>2007</v>
      </c>
      <c r="D4016">
        <v>175.45099999999999</v>
      </c>
      <c r="E4016">
        <v>338.04</v>
      </c>
      <c r="F4016">
        <v>34.57</v>
      </c>
      <c r="G4016">
        <v>9.32</v>
      </c>
      <c r="H4016">
        <v>27092604</v>
      </c>
      <c r="I4016">
        <v>453156765696</v>
      </c>
      <c r="J4016">
        <v>900.05700000000002</v>
      </c>
    </row>
    <row r="4017" spans="1:10" x14ac:dyDescent="0.45">
      <c r="A4017" t="s">
        <v>304</v>
      </c>
      <c r="B4017" t="s">
        <v>305</v>
      </c>
      <c r="C4017">
        <v>2007</v>
      </c>
      <c r="D4017">
        <v>0.78</v>
      </c>
      <c r="E4017">
        <v>0.94</v>
      </c>
      <c r="F4017">
        <v>0.08</v>
      </c>
      <c r="G4017">
        <v>0.01</v>
      </c>
      <c r="H4017">
        <v>325135</v>
      </c>
      <c r="J4017">
        <v>3.879</v>
      </c>
    </row>
    <row r="4018" spans="1:10" x14ac:dyDescent="0.45">
      <c r="A4018" t="s">
        <v>306</v>
      </c>
      <c r="B4018" t="s">
        <v>307</v>
      </c>
      <c r="C4018">
        <v>2007</v>
      </c>
      <c r="D4018">
        <v>1.788</v>
      </c>
      <c r="E4018">
        <v>26.03</v>
      </c>
      <c r="F4018">
        <v>14.48</v>
      </c>
      <c r="G4018">
        <v>9.44</v>
      </c>
      <c r="H4018">
        <v>14080916</v>
      </c>
      <c r="I4018">
        <v>17779654656</v>
      </c>
      <c r="J4018">
        <v>6.8890000000000002</v>
      </c>
    </row>
    <row r="4019" spans="1:10" x14ac:dyDescent="0.45">
      <c r="A4019" t="s">
        <v>308</v>
      </c>
      <c r="B4019" t="s">
        <v>309</v>
      </c>
      <c r="C4019">
        <v>2007</v>
      </c>
      <c r="D4019">
        <v>2.7309999999999999</v>
      </c>
      <c r="E4019">
        <v>3.15</v>
      </c>
      <c r="F4019">
        <v>0.27</v>
      </c>
      <c r="G4019">
        <v>0.06</v>
      </c>
      <c r="H4019">
        <v>412091</v>
      </c>
      <c r="I4019">
        <v>9425146880</v>
      </c>
      <c r="J4019">
        <v>23.06</v>
      </c>
    </row>
    <row r="4020" spans="1:10" x14ac:dyDescent="0.45">
      <c r="A4020" t="s">
        <v>310</v>
      </c>
      <c r="B4020" t="s">
        <v>311</v>
      </c>
      <c r="C4020">
        <v>2007</v>
      </c>
      <c r="D4020">
        <v>0.125</v>
      </c>
      <c r="E4020">
        <v>0.17</v>
      </c>
      <c r="F4020">
        <v>0.03</v>
      </c>
      <c r="G4020">
        <v>0</v>
      </c>
      <c r="H4020">
        <v>54061</v>
      </c>
    </row>
    <row r="4021" spans="1:10" x14ac:dyDescent="0.45">
      <c r="A4021" t="s">
        <v>313</v>
      </c>
      <c r="B4021" t="s">
        <v>314</v>
      </c>
      <c r="C4021">
        <v>2007</v>
      </c>
      <c r="D4021">
        <v>1.758</v>
      </c>
      <c r="E4021">
        <v>10.53</v>
      </c>
      <c r="F4021">
        <v>5.62</v>
      </c>
      <c r="G4021">
        <v>2.78</v>
      </c>
      <c r="H4021">
        <v>3153519</v>
      </c>
      <c r="I4021">
        <v>8570478592</v>
      </c>
      <c r="J4021">
        <v>7.31</v>
      </c>
    </row>
    <row r="4022" spans="1:10" x14ac:dyDescent="0.45">
      <c r="A4022" t="s">
        <v>315</v>
      </c>
      <c r="B4022" t="s">
        <v>316</v>
      </c>
      <c r="C4022">
        <v>2007</v>
      </c>
      <c r="D4022">
        <v>3.6859999999999999</v>
      </c>
      <c r="E4022">
        <v>5.49</v>
      </c>
      <c r="F4022">
        <v>1.62</v>
      </c>
      <c r="G4022">
        <v>0.27</v>
      </c>
      <c r="H4022">
        <v>1270591</v>
      </c>
      <c r="I4022">
        <v>19614978048</v>
      </c>
      <c r="J4022">
        <v>19.696999999999999</v>
      </c>
    </row>
    <row r="4023" spans="1:10" x14ac:dyDescent="0.45">
      <c r="A4023" t="s">
        <v>318</v>
      </c>
      <c r="B4023" t="s">
        <v>319</v>
      </c>
      <c r="C4023">
        <v>2007</v>
      </c>
      <c r="D4023">
        <v>473.74799999999999</v>
      </c>
      <c r="E4023">
        <v>574.41999999999996</v>
      </c>
      <c r="F4023">
        <v>131.82</v>
      </c>
      <c r="G4023">
        <v>39.92</v>
      </c>
      <c r="H4023">
        <v>108302976</v>
      </c>
      <c r="I4023">
        <v>1572355440640</v>
      </c>
      <c r="J4023">
        <v>2068.4580000000001</v>
      </c>
    </row>
    <row r="4024" spans="1:10" x14ac:dyDescent="0.45">
      <c r="A4024" t="s">
        <v>564</v>
      </c>
      <c r="B4024" t="s">
        <v>320</v>
      </c>
      <c r="C4024">
        <v>2007</v>
      </c>
      <c r="D4024">
        <v>0.13200000000000001</v>
      </c>
      <c r="E4024">
        <v>0.17</v>
      </c>
      <c r="F4024">
        <v>0.04</v>
      </c>
      <c r="G4024">
        <v>0.02</v>
      </c>
      <c r="H4024">
        <v>109547</v>
      </c>
      <c r="J4024">
        <v>0.56499999999999995</v>
      </c>
    </row>
    <row r="4025" spans="1:10" x14ac:dyDescent="0.45">
      <c r="B4025" t="s">
        <v>565</v>
      </c>
      <c r="C4025">
        <v>2007</v>
      </c>
      <c r="D4025">
        <v>1803.49</v>
      </c>
    </row>
    <row r="4026" spans="1:10" x14ac:dyDescent="0.45">
      <c r="A4026" t="s">
        <v>321</v>
      </c>
      <c r="B4026" t="s">
        <v>322</v>
      </c>
      <c r="C4026">
        <v>2007</v>
      </c>
      <c r="D4026">
        <v>4.9790000000000001</v>
      </c>
      <c r="E4026">
        <v>11.63</v>
      </c>
      <c r="F4026">
        <v>3.49</v>
      </c>
      <c r="G4026">
        <v>0.83</v>
      </c>
      <c r="H4026">
        <v>3876847</v>
      </c>
      <c r="I4026">
        <v>16819761152</v>
      </c>
      <c r="J4026">
        <v>37.103999999999999</v>
      </c>
    </row>
    <row r="4027" spans="1:10" x14ac:dyDescent="0.45">
      <c r="A4027" t="s">
        <v>567</v>
      </c>
      <c r="B4027" t="s">
        <v>566</v>
      </c>
      <c r="C4027">
        <v>2007</v>
      </c>
      <c r="H4027">
        <v>31841</v>
      </c>
    </row>
    <row r="4028" spans="1:10" x14ac:dyDescent="0.45">
      <c r="A4028" t="s">
        <v>323</v>
      </c>
      <c r="B4028" t="s">
        <v>324</v>
      </c>
      <c r="C4028">
        <v>2007</v>
      </c>
      <c r="D4028">
        <v>11.958</v>
      </c>
      <c r="E4028">
        <v>57.76</v>
      </c>
      <c r="F4028">
        <v>10.49</v>
      </c>
      <c r="G4028">
        <v>10.6</v>
      </c>
      <c r="H4028">
        <v>2605647</v>
      </c>
      <c r="I4028">
        <v>16520107008</v>
      </c>
      <c r="J4028">
        <v>50.427999999999997</v>
      </c>
    </row>
    <row r="4029" spans="1:10" x14ac:dyDescent="0.45">
      <c r="A4029" t="s">
        <v>325</v>
      </c>
      <c r="B4029" t="s">
        <v>326</v>
      </c>
      <c r="C4029">
        <v>2007</v>
      </c>
      <c r="D4029">
        <v>2.056</v>
      </c>
      <c r="E4029">
        <v>-7.0000000000000007E-2</v>
      </c>
      <c r="F4029">
        <v>0.76</v>
      </c>
      <c r="G4029">
        <v>0.18</v>
      </c>
      <c r="H4029">
        <v>631931</v>
      </c>
      <c r="I4029">
        <v>7462959616</v>
      </c>
      <c r="J4029">
        <v>13.808999999999999</v>
      </c>
    </row>
    <row r="4030" spans="1:10" x14ac:dyDescent="0.45">
      <c r="A4030" t="s">
        <v>327</v>
      </c>
      <c r="B4030" t="s">
        <v>328</v>
      </c>
      <c r="C4030">
        <v>2007</v>
      </c>
      <c r="D4030">
        <v>0.04</v>
      </c>
      <c r="H4030">
        <v>4793</v>
      </c>
      <c r="J4030">
        <v>0.186</v>
      </c>
    </row>
    <row r="4031" spans="1:10" x14ac:dyDescent="0.45">
      <c r="A4031" t="s">
        <v>329</v>
      </c>
      <c r="B4031" t="s">
        <v>330</v>
      </c>
      <c r="C4031">
        <v>2007</v>
      </c>
      <c r="D4031">
        <v>48.912999999999997</v>
      </c>
      <c r="E4031">
        <v>60.28</v>
      </c>
      <c r="F4031">
        <v>10.27</v>
      </c>
      <c r="G4031">
        <v>7.94</v>
      </c>
      <c r="H4031">
        <v>31232634</v>
      </c>
      <c r="I4031">
        <v>194460172288</v>
      </c>
      <c r="J4031">
        <v>163.22800000000001</v>
      </c>
    </row>
    <row r="4032" spans="1:10" x14ac:dyDescent="0.45">
      <c r="A4032" t="s">
        <v>331</v>
      </c>
      <c r="B4032" t="s">
        <v>332</v>
      </c>
      <c r="C4032">
        <v>2007</v>
      </c>
      <c r="D4032">
        <v>2.1890000000000001</v>
      </c>
      <c r="E4032">
        <v>96.51</v>
      </c>
      <c r="F4032">
        <v>23.99</v>
      </c>
      <c r="G4032">
        <v>20.71</v>
      </c>
      <c r="H4032">
        <v>21280520</v>
      </c>
      <c r="I4032">
        <v>20803538944</v>
      </c>
      <c r="J4032">
        <v>53.582000000000001</v>
      </c>
    </row>
    <row r="4033" spans="1:10" x14ac:dyDescent="0.45">
      <c r="A4033" t="s">
        <v>333</v>
      </c>
      <c r="B4033" t="s">
        <v>334</v>
      </c>
      <c r="C4033">
        <v>2007</v>
      </c>
      <c r="D4033">
        <v>12.840999999999999</v>
      </c>
      <c r="E4033">
        <v>229.26</v>
      </c>
      <c r="F4033">
        <v>72.64</v>
      </c>
      <c r="G4033">
        <v>24.79</v>
      </c>
      <c r="H4033">
        <v>48445652</v>
      </c>
      <c r="I4033">
        <v>174123352064</v>
      </c>
      <c r="J4033">
        <v>79.876999999999995</v>
      </c>
    </row>
    <row r="4034" spans="1:10" x14ac:dyDescent="0.45">
      <c r="A4034" t="s">
        <v>335</v>
      </c>
      <c r="B4034" t="s">
        <v>336</v>
      </c>
      <c r="C4034">
        <v>2007</v>
      </c>
      <c r="D4034">
        <v>2.2639999999999998</v>
      </c>
      <c r="E4034">
        <v>22.29</v>
      </c>
      <c r="F4034">
        <v>5.12</v>
      </c>
      <c r="G4034">
        <v>3.96</v>
      </c>
      <c r="H4034">
        <v>2011492</v>
      </c>
      <c r="I4034">
        <v>15867124736</v>
      </c>
      <c r="J4034">
        <v>16.77</v>
      </c>
    </row>
    <row r="4035" spans="1:10" x14ac:dyDescent="0.45">
      <c r="A4035" t="s">
        <v>337</v>
      </c>
      <c r="B4035" t="s">
        <v>338</v>
      </c>
      <c r="C4035">
        <v>2007</v>
      </c>
      <c r="D4035">
        <v>4.3999999999999997E-2</v>
      </c>
      <c r="E4035">
        <v>0.05</v>
      </c>
      <c r="F4035">
        <v>0</v>
      </c>
      <c r="G4035">
        <v>0</v>
      </c>
      <c r="H4035">
        <v>10289</v>
      </c>
      <c r="J4035">
        <v>0.22800000000000001</v>
      </c>
    </row>
    <row r="4036" spans="1:10" x14ac:dyDescent="0.45">
      <c r="A4036" t="s">
        <v>339</v>
      </c>
      <c r="B4036" t="s">
        <v>340</v>
      </c>
      <c r="C4036">
        <v>2007</v>
      </c>
      <c r="D4036">
        <v>2.57</v>
      </c>
      <c r="E4036">
        <v>23.5</v>
      </c>
      <c r="F4036">
        <v>20.51</v>
      </c>
      <c r="G4036">
        <v>4.99</v>
      </c>
      <c r="H4036">
        <v>26713652</v>
      </c>
      <c r="I4036">
        <v>49595510784</v>
      </c>
      <c r="J4036">
        <v>17.466999999999999</v>
      </c>
    </row>
    <row r="4037" spans="1:10" x14ac:dyDescent="0.45">
      <c r="A4037" t="s">
        <v>341</v>
      </c>
      <c r="B4037" t="s">
        <v>342</v>
      </c>
      <c r="C4037">
        <v>2007</v>
      </c>
      <c r="D4037">
        <v>172.74700000000001</v>
      </c>
      <c r="E4037">
        <v>204.32</v>
      </c>
      <c r="F4037">
        <v>18.12</v>
      </c>
      <c r="G4037">
        <v>12.52</v>
      </c>
      <c r="H4037">
        <v>16391232</v>
      </c>
      <c r="I4037">
        <v>720938008576</v>
      </c>
      <c r="J4037">
        <v>1107.5239999999999</v>
      </c>
    </row>
    <row r="4038" spans="1:10" x14ac:dyDescent="0.45">
      <c r="A4038" t="s">
        <v>343</v>
      </c>
      <c r="B4038" t="s">
        <v>344</v>
      </c>
      <c r="C4038">
        <v>2007</v>
      </c>
      <c r="D4038">
        <v>2.927</v>
      </c>
      <c r="H4038">
        <v>249378</v>
      </c>
      <c r="J4038">
        <v>12.615</v>
      </c>
    </row>
    <row r="4039" spans="1:10" x14ac:dyDescent="0.45">
      <c r="A4039" t="s">
        <v>345</v>
      </c>
      <c r="B4039" t="s">
        <v>346</v>
      </c>
      <c r="C4039">
        <v>2007</v>
      </c>
      <c r="D4039">
        <v>36.409999999999997</v>
      </c>
      <c r="E4039">
        <v>61.89</v>
      </c>
      <c r="F4039">
        <v>33.89</v>
      </c>
      <c r="G4039">
        <v>15.23</v>
      </c>
      <c r="H4039">
        <v>4221495</v>
      </c>
      <c r="I4039">
        <v>132482703360</v>
      </c>
      <c r="J4039">
        <v>229.46600000000001</v>
      </c>
    </row>
    <row r="4040" spans="1:10" x14ac:dyDescent="0.45">
      <c r="A4040" t="s">
        <v>347</v>
      </c>
      <c r="B4040" t="s">
        <v>348</v>
      </c>
      <c r="C4040">
        <v>2007</v>
      </c>
      <c r="D4040">
        <v>4.5510000000000002</v>
      </c>
      <c r="E4040">
        <v>37.950000000000003</v>
      </c>
      <c r="F4040">
        <v>6.94</v>
      </c>
      <c r="G4040">
        <v>2.52</v>
      </c>
      <c r="H4040">
        <v>5607460</v>
      </c>
      <c r="I4040">
        <v>20171036672</v>
      </c>
      <c r="J4040">
        <v>20.706</v>
      </c>
    </row>
    <row r="4041" spans="1:10" x14ac:dyDescent="0.45">
      <c r="A4041" t="s">
        <v>349</v>
      </c>
      <c r="B4041" t="s">
        <v>350</v>
      </c>
      <c r="C4041">
        <v>2007</v>
      </c>
      <c r="D4041">
        <v>0.71</v>
      </c>
      <c r="E4041">
        <v>26.66</v>
      </c>
      <c r="F4041">
        <v>16.7</v>
      </c>
      <c r="G4041">
        <v>7.74</v>
      </c>
      <c r="H4041">
        <v>14897877</v>
      </c>
      <c r="I4041">
        <v>10715390976</v>
      </c>
      <c r="J4041">
        <v>4.2530000000000001</v>
      </c>
    </row>
    <row r="4042" spans="1:10" x14ac:dyDescent="0.45">
      <c r="A4042" t="s">
        <v>351</v>
      </c>
      <c r="B4042" t="s">
        <v>352</v>
      </c>
      <c r="C4042">
        <v>2007</v>
      </c>
      <c r="D4042">
        <v>81.941000000000003</v>
      </c>
      <c r="E4042">
        <v>298.43</v>
      </c>
      <c r="F4042">
        <v>137.24</v>
      </c>
      <c r="G4042">
        <v>29.89</v>
      </c>
      <c r="H4042">
        <v>148294032</v>
      </c>
      <c r="I4042">
        <v>581024743424</v>
      </c>
      <c r="J4042">
        <v>259.44299999999998</v>
      </c>
    </row>
    <row r="4043" spans="1:10" x14ac:dyDescent="0.45">
      <c r="A4043" t="s">
        <v>353</v>
      </c>
      <c r="B4043" t="s">
        <v>354</v>
      </c>
      <c r="C4043">
        <v>2007</v>
      </c>
      <c r="D4043">
        <v>4.0000000000000001E-3</v>
      </c>
      <c r="E4043">
        <v>0.01</v>
      </c>
      <c r="F4043">
        <v>0</v>
      </c>
      <c r="G4043">
        <v>0</v>
      </c>
      <c r="H4043">
        <v>1846</v>
      </c>
      <c r="J4043">
        <v>2.5000000000000001E-2</v>
      </c>
    </row>
    <row r="4044" spans="1:10" x14ac:dyDescent="0.45">
      <c r="B4044" t="s">
        <v>568</v>
      </c>
      <c r="C4044">
        <v>2007</v>
      </c>
      <c r="D4044">
        <v>16410.099999999999</v>
      </c>
    </row>
    <row r="4045" spans="1:10" x14ac:dyDescent="0.45">
      <c r="B4045" t="s">
        <v>355</v>
      </c>
      <c r="C4045">
        <v>2007</v>
      </c>
      <c r="D4045">
        <v>7366.5649999999996</v>
      </c>
      <c r="E4045">
        <v>8278.66</v>
      </c>
      <c r="F4045">
        <v>933.08</v>
      </c>
      <c r="G4045">
        <v>373.2</v>
      </c>
      <c r="H4045">
        <v>526315123</v>
      </c>
      <c r="J4045">
        <v>33758.637000000002</v>
      </c>
    </row>
    <row r="4046" spans="1:10" x14ac:dyDescent="0.45">
      <c r="B4046" t="s">
        <v>569</v>
      </c>
      <c r="C4046">
        <v>2007</v>
      </c>
      <c r="D4046">
        <v>7198.3459999999995</v>
      </c>
    </row>
    <row r="4047" spans="1:10" x14ac:dyDescent="0.45">
      <c r="B4047" t="s">
        <v>356</v>
      </c>
      <c r="C4047">
        <v>2007</v>
      </c>
      <c r="D4047">
        <v>1236.442</v>
      </c>
    </row>
    <row r="4048" spans="1:10" x14ac:dyDescent="0.45">
      <c r="A4048" t="s">
        <v>357</v>
      </c>
      <c r="B4048" t="s">
        <v>358</v>
      </c>
      <c r="C4048">
        <v>2007</v>
      </c>
      <c r="D4048">
        <v>63.478000000000002</v>
      </c>
      <c r="E4048">
        <v>86.53</v>
      </c>
      <c r="F4048">
        <v>15.1</v>
      </c>
      <c r="G4048">
        <v>2.86</v>
      </c>
      <c r="H4048">
        <v>24356508</v>
      </c>
      <c r="I4048">
        <v>41765543936</v>
      </c>
      <c r="J4048">
        <v>242.10499999999999</v>
      </c>
    </row>
    <row r="4049" spans="1:10" x14ac:dyDescent="0.45">
      <c r="A4049" t="s">
        <v>359</v>
      </c>
      <c r="B4049" t="s">
        <v>360</v>
      </c>
      <c r="C4049">
        <v>2007</v>
      </c>
      <c r="D4049">
        <v>9.0129999999999999</v>
      </c>
      <c r="E4049">
        <v>12.27</v>
      </c>
      <c r="F4049">
        <v>2.2799999999999998</v>
      </c>
      <c r="G4049">
        <v>0.59</v>
      </c>
      <c r="H4049">
        <v>2083494</v>
      </c>
      <c r="I4049">
        <v>20864536576</v>
      </c>
      <c r="J4049">
        <v>32.975000000000001</v>
      </c>
    </row>
    <row r="4050" spans="1:10" x14ac:dyDescent="0.45">
      <c r="A4050" t="s">
        <v>361</v>
      </c>
      <c r="B4050" t="s">
        <v>362</v>
      </c>
      <c r="C4050">
        <v>2007</v>
      </c>
      <c r="D4050">
        <v>45.588000000000001</v>
      </c>
      <c r="E4050">
        <v>30.44</v>
      </c>
      <c r="F4050">
        <v>5.05</v>
      </c>
      <c r="G4050">
        <v>4.55</v>
      </c>
      <c r="H4050">
        <v>4709582</v>
      </c>
      <c r="I4050">
        <v>352664748032</v>
      </c>
      <c r="J4050">
        <v>551.27099999999996</v>
      </c>
    </row>
    <row r="4051" spans="1:10" x14ac:dyDescent="0.45">
      <c r="B4051" t="s">
        <v>570</v>
      </c>
      <c r="C4051">
        <v>2007</v>
      </c>
      <c r="D4051">
        <v>14040.573</v>
      </c>
    </row>
    <row r="4052" spans="1:10" x14ac:dyDescent="0.45">
      <c r="B4052" t="s">
        <v>584</v>
      </c>
      <c r="C4052">
        <v>2007</v>
      </c>
    </row>
    <row r="4053" spans="1:10" x14ac:dyDescent="0.45">
      <c r="B4053" t="s">
        <v>363</v>
      </c>
      <c r="C4053">
        <v>2007</v>
      </c>
      <c r="D4053">
        <v>448.95100000000002</v>
      </c>
      <c r="E4053">
        <v>754.04</v>
      </c>
      <c r="F4053">
        <v>192.42</v>
      </c>
      <c r="G4053">
        <v>95.44</v>
      </c>
      <c r="H4053">
        <v>35044174</v>
      </c>
      <c r="J4053">
        <v>1735.633</v>
      </c>
    </row>
    <row r="4054" spans="1:10" x14ac:dyDescent="0.45">
      <c r="B4054" t="s">
        <v>571</v>
      </c>
      <c r="C4054">
        <v>2007</v>
      </c>
      <c r="D4054">
        <v>442.37</v>
      </c>
    </row>
    <row r="4055" spans="1:10" x14ac:dyDescent="0.45">
      <c r="A4055" t="s">
        <v>364</v>
      </c>
      <c r="B4055" t="s">
        <v>365</v>
      </c>
      <c r="C4055">
        <v>2007</v>
      </c>
      <c r="D4055">
        <v>45.067999999999998</v>
      </c>
      <c r="E4055">
        <v>57.1</v>
      </c>
      <c r="F4055">
        <v>13.45</v>
      </c>
      <c r="G4055">
        <v>0.68</v>
      </c>
      <c r="H4055">
        <v>2605706</v>
      </c>
      <c r="I4055">
        <v>94693957632</v>
      </c>
      <c r="J4055">
        <v>172.56399999999999</v>
      </c>
    </row>
    <row r="4056" spans="1:10" x14ac:dyDescent="0.45">
      <c r="A4056" t="s">
        <v>366</v>
      </c>
      <c r="B4056" t="s">
        <v>367</v>
      </c>
      <c r="C4056">
        <v>2007</v>
      </c>
      <c r="D4056">
        <v>155.40199999999999</v>
      </c>
      <c r="E4056">
        <v>322.98</v>
      </c>
      <c r="F4056">
        <v>119.98</v>
      </c>
      <c r="G4056">
        <v>48.05</v>
      </c>
      <c r="H4056">
        <v>181924528</v>
      </c>
      <c r="I4056">
        <v>719251898368</v>
      </c>
      <c r="J4056">
        <v>724.41099999999994</v>
      </c>
    </row>
    <row r="4057" spans="1:10" x14ac:dyDescent="0.45">
      <c r="A4057" t="s">
        <v>368</v>
      </c>
      <c r="B4057" t="s">
        <v>369</v>
      </c>
      <c r="C4057">
        <v>2007</v>
      </c>
      <c r="D4057">
        <v>0.253</v>
      </c>
      <c r="E4057">
        <v>0.24</v>
      </c>
      <c r="F4057">
        <v>0.02</v>
      </c>
      <c r="G4057">
        <v>0</v>
      </c>
      <c r="H4057">
        <v>19383</v>
      </c>
    </row>
    <row r="4058" spans="1:10" x14ac:dyDescent="0.45">
      <c r="A4058" t="s">
        <v>370</v>
      </c>
      <c r="B4058" t="s">
        <v>371</v>
      </c>
      <c r="C4058">
        <v>2007</v>
      </c>
      <c r="D4058">
        <v>2.323</v>
      </c>
      <c r="H4058">
        <v>3717882</v>
      </c>
      <c r="I4058">
        <v>15482100736</v>
      </c>
      <c r="J4058">
        <v>13.167999999999999</v>
      </c>
    </row>
    <row r="4059" spans="1:10" x14ac:dyDescent="0.45">
      <c r="A4059" t="s">
        <v>372</v>
      </c>
      <c r="B4059" t="s">
        <v>373</v>
      </c>
      <c r="C4059">
        <v>2007</v>
      </c>
      <c r="D4059">
        <v>7.35</v>
      </c>
      <c r="E4059">
        <v>17.3</v>
      </c>
      <c r="F4059">
        <v>4.08</v>
      </c>
      <c r="G4059">
        <v>1.1499999999999999</v>
      </c>
      <c r="H4059">
        <v>3431619</v>
      </c>
      <c r="I4059">
        <v>43958181888</v>
      </c>
      <c r="J4059">
        <v>70.900999999999996</v>
      </c>
    </row>
    <row r="4060" spans="1:10" x14ac:dyDescent="0.45">
      <c r="B4060" t="s">
        <v>585</v>
      </c>
      <c r="C4060">
        <v>2007</v>
      </c>
    </row>
    <row r="4061" spans="1:10" x14ac:dyDescent="0.45">
      <c r="A4061" t="s">
        <v>375</v>
      </c>
      <c r="B4061" t="s">
        <v>376</v>
      </c>
      <c r="C4061">
        <v>2007</v>
      </c>
      <c r="D4061">
        <v>6.5810000000000004</v>
      </c>
      <c r="E4061">
        <v>38.119999999999997</v>
      </c>
      <c r="F4061">
        <v>6.15</v>
      </c>
      <c r="G4061">
        <v>1.62</v>
      </c>
      <c r="H4061">
        <v>6921069</v>
      </c>
      <c r="J4061">
        <v>24.530999999999999</v>
      </c>
    </row>
    <row r="4062" spans="1:10" x14ac:dyDescent="0.45">
      <c r="A4062" t="s">
        <v>377</v>
      </c>
      <c r="B4062" t="s">
        <v>378</v>
      </c>
      <c r="C4062">
        <v>2007</v>
      </c>
      <c r="D4062">
        <v>4.0419999999999998</v>
      </c>
      <c r="E4062">
        <v>94.24</v>
      </c>
      <c r="F4062">
        <v>24.22</v>
      </c>
      <c r="G4062">
        <v>9.52</v>
      </c>
      <c r="H4062">
        <v>5590148</v>
      </c>
      <c r="I4062">
        <v>39426408448</v>
      </c>
      <c r="J4062">
        <v>125.27</v>
      </c>
    </row>
    <row r="4063" spans="1:10" x14ac:dyDescent="0.45">
      <c r="A4063" t="s">
        <v>379</v>
      </c>
      <c r="B4063" t="s">
        <v>380</v>
      </c>
      <c r="C4063">
        <v>2007</v>
      </c>
      <c r="D4063">
        <v>34.305999999999997</v>
      </c>
      <c r="E4063">
        <v>136.4</v>
      </c>
      <c r="F4063">
        <v>27.99</v>
      </c>
      <c r="G4063">
        <v>9.2899999999999991</v>
      </c>
      <c r="H4063">
        <v>28600380</v>
      </c>
      <c r="I4063">
        <v>228649467904</v>
      </c>
      <c r="J4063">
        <v>180.285</v>
      </c>
    </row>
    <row r="4064" spans="1:10" x14ac:dyDescent="0.45">
      <c r="A4064" t="s">
        <v>381</v>
      </c>
      <c r="B4064" t="s">
        <v>382</v>
      </c>
      <c r="C4064">
        <v>2007</v>
      </c>
      <c r="D4064">
        <v>70.796000000000006</v>
      </c>
      <c r="E4064">
        <v>149.34</v>
      </c>
      <c r="F4064">
        <v>59.93</v>
      </c>
      <c r="G4064">
        <v>12.09</v>
      </c>
      <c r="H4064">
        <v>89561376</v>
      </c>
      <c r="I4064">
        <v>483816439808</v>
      </c>
      <c r="J4064">
        <v>316.62099999999998</v>
      </c>
    </row>
    <row r="4065" spans="1:10" x14ac:dyDescent="0.45">
      <c r="A4065" t="s">
        <v>383</v>
      </c>
      <c r="B4065" t="s">
        <v>384</v>
      </c>
      <c r="C4065">
        <v>2007</v>
      </c>
      <c r="D4065">
        <v>335.92</v>
      </c>
      <c r="E4065">
        <v>323.76</v>
      </c>
      <c r="F4065">
        <v>32.93</v>
      </c>
      <c r="G4065">
        <v>27.27</v>
      </c>
      <c r="H4065">
        <v>38521868</v>
      </c>
      <c r="I4065">
        <v>695923507200</v>
      </c>
      <c r="J4065">
        <v>1113.8150000000001</v>
      </c>
    </row>
    <row r="4066" spans="1:10" x14ac:dyDescent="0.45">
      <c r="A4066" t="s">
        <v>385</v>
      </c>
      <c r="B4066" t="s">
        <v>386</v>
      </c>
      <c r="C4066">
        <v>2007</v>
      </c>
      <c r="D4066">
        <v>62.354999999999997</v>
      </c>
      <c r="E4066">
        <v>77.08</v>
      </c>
      <c r="F4066">
        <v>12.43</v>
      </c>
      <c r="G4066">
        <v>3.79</v>
      </c>
      <c r="H4066">
        <v>10565547</v>
      </c>
      <c r="I4066">
        <v>266976673792</v>
      </c>
      <c r="J4066">
        <v>297.06799999999998</v>
      </c>
    </row>
    <row r="4067" spans="1:10" x14ac:dyDescent="0.45">
      <c r="A4067" t="s">
        <v>387</v>
      </c>
      <c r="B4067" t="s">
        <v>388</v>
      </c>
      <c r="C4067">
        <v>2007</v>
      </c>
      <c r="H4067">
        <v>3775446</v>
      </c>
      <c r="I4067">
        <v>122989543424</v>
      </c>
      <c r="J4067">
        <v>131.96199999999999</v>
      </c>
    </row>
    <row r="4068" spans="1:10" x14ac:dyDescent="0.45">
      <c r="A4068" t="s">
        <v>389</v>
      </c>
      <c r="B4068" t="s">
        <v>390</v>
      </c>
      <c r="C4068">
        <v>2007</v>
      </c>
      <c r="D4068">
        <v>59.383000000000003</v>
      </c>
      <c r="E4068">
        <v>68.22</v>
      </c>
      <c r="F4068">
        <v>17.670000000000002</v>
      </c>
      <c r="G4068">
        <v>0.33</v>
      </c>
      <c r="H4068">
        <v>1231904</v>
      </c>
      <c r="I4068">
        <v>111748800512</v>
      </c>
      <c r="J4068">
        <v>255.35</v>
      </c>
    </row>
    <row r="4069" spans="1:10" x14ac:dyDescent="0.45">
      <c r="A4069" t="s">
        <v>392</v>
      </c>
      <c r="B4069" t="s">
        <v>393</v>
      </c>
      <c r="C4069">
        <v>2007</v>
      </c>
      <c r="D4069">
        <v>109.02</v>
      </c>
      <c r="E4069">
        <v>124</v>
      </c>
      <c r="F4069">
        <v>19.100000000000001</v>
      </c>
      <c r="G4069">
        <v>10.18</v>
      </c>
      <c r="H4069">
        <v>20744226</v>
      </c>
      <c r="I4069">
        <v>296749072384</v>
      </c>
      <c r="J4069">
        <v>451.19200000000001</v>
      </c>
    </row>
    <row r="4070" spans="1:10" x14ac:dyDescent="0.45">
      <c r="A4070" t="s">
        <v>394</v>
      </c>
      <c r="B4070" t="s">
        <v>395</v>
      </c>
      <c r="C4070">
        <v>2007</v>
      </c>
      <c r="D4070">
        <v>1623.7809999999999</v>
      </c>
      <c r="E4070">
        <v>1548.17</v>
      </c>
      <c r="F4070">
        <v>556.44000000000005</v>
      </c>
      <c r="G4070">
        <v>57.44</v>
      </c>
      <c r="H4070">
        <v>143117680</v>
      </c>
      <c r="I4070">
        <v>2852284792832</v>
      </c>
      <c r="J4070">
        <v>7878.3339999999998</v>
      </c>
    </row>
    <row r="4071" spans="1:10" x14ac:dyDescent="0.45">
      <c r="A4071" t="s">
        <v>396</v>
      </c>
      <c r="B4071" t="s">
        <v>397</v>
      </c>
      <c r="C4071">
        <v>2007</v>
      </c>
      <c r="D4071">
        <v>0.54200000000000004</v>
      </c>
      <c r="E4071">
        <v>6.54</v>
      </c>
      <c r="F4071">
        <v>2.13</v>
      </c>
      <c r="G4071">
        <v>1.43</v>
      </c>
      <c r="H4071">
        <v>9523177</v>
      </c>
      <c r="I4071">
        <v>11698685952</v>
      </c>
      <c r="J4071">
        <v>2.6920000000000002</v>
      </c>
    </row>
    <row r="4072" spans="1:10" x14ac:dyDescent="0.45">
      <c r="B4072" t="s">
        <v>586</v>
      </c>
      <c r="C4072">
        <v>2007</v>
      </c>
    </row>
    <row r="4073" spans="1:10" x14ac:dyDescent="0.45">
      <c r="A4073" t="s">
        <v>399</v>
      </c>
      <c r="B4073" t="s">
        <v>400</v>
      </c>
      <c r="C4073">
        <v>2007</v>
      </c>
      <c r="D4073">
        <v>1.0999999999999999E-2</v>
      </c>
      <c r="H4073">
        <v>5338</v>
      </c>
      <c r="J4073">
        <v>0.05</v>
      </c>
    </row>
    <row r="4074" spans="1:10" x14ac:dyDescent="0.45">
      <c r="A4074" t="s">
        <v>401</v>
      </c>
      <c r="B4074" t="s">
        <v>402</v>
      </c>
      <c r="C4074">
        <v>2007</v>
      </c>
      <c r="D4074">
        <v>0.216</v>
      </c>
      <c r="E4074">
        <v>0.32</v>
      </c>
      <c r="F4074">
        <v>0.08</v>
      </c>
      <c r="G4074">
        <v>0.01</v>
      </c>
      <c r="H4074">
        <v>47038</v>
      </c>
      <c r="J4074">
        <v>0.96399999999999997</v>
      </c>
    </row>
    <row r="4075" spans="1:10" x14ac:dyDescent="0.45">
      <c r="A4075" t="s">
        <v>403</v>
      </c>
      <c r="B4075" t="s">
        <v>404</v>
      </c>
      <c r="C4075">
        <v>2007</v>
      </c>
      <c r="D4075">
        <v>0.42499999999999999</v>
      </c>
      <c r="E4075">
        <v>0.6</v>
      </c>
      <c r="F4075">
        <v>0.24</v>
      </c>
      <c r="G4075">
        <v>0.03</v>
      </c>
      <c r="H4075">
        <v>167524</v>
      </c>
      <c r="I4075">
        <v>1491085440</v>
      </c>
      <c r="J4075">
        <v>1.7150000000000001</v>
      </c>
    </row>
    <row r="4076" spans="1:10" x14ac:dyDescent="0.45">
      <c r="A4076" t="s">
        <v>405</v>
      </c>
      <c r="B4076" t="s">
        <v>406</v>
      </c>
      <c r="C4076">
        <v>2007</v>
      </c>
      <c r="D4076">
        <v>6.6000000000000003E-2</v>
      </c>
      <c r="H4076">
        <v>6090</v>
      </c>
      <c r="J4076">
        <v>0.35799999999999998</v>
      </c>
    </row>
    <row r="4077" spans="1:10" x14ac:dyDescent="0.45">
      <c r="A4077" t="s">
        <v>407</v>
      </c>
      <c r="B4077" t="s">
        <v>408</v>
      </c>
      <c r="C4077">
        <v>2007</v>
      </c>
      <c r="D4077">
        <v>0.23400000000000001</v>
      </c>
      <c r="E4077">
        <v>0.33</v>
      </c>
      <c r="F4077">
        <v>7.0000000000000007E-2</v>
      </c>
      <c r="G4077">
        <v>0.01</v>
      </c>
      <c r="H4077">
        <v>110836</v>
      </c>
      <c r="J4077">
        <v>1.03</v>
      </c>
    </row>
    <row r="4078" spans="1:10" x14ac:dyDescent="0.45">
      <c r="A4078" t="s">
        <v>409</v>
      </c>
      <c r="B4078" t="s">
        <v>410</v>
      </c>
      <c r="C4078">
        <v>2007</v>
      </c>
      <c r="D4078">
        <v>0.18</v>
      </c>
      <c r="E4078">
        <v>0.6</v>
      </c>
      <c r="F4078">
        <v>0.26</v>
      </c>
      <c r="G4078">
        <v>0.04</v>
      </c>
      <c r="H4078">
        <v>190490</v>
      </c>
      <c r="J4078">
        <v>1.181</v>
      </c>
    </row>
    <row r="4079" spans="1:10" x14ac:dyDescent="0.45">
      <c r="A4079" t="s">
        <v>573</v>
      </c>
      <c r="B4079" t="s">
        <v>572</v>
      </c>
      <c r="C4079">
        <v>2007</v>
      </c>
      <c r="H4079">
        <v>30395</v>
      </c>
    </row>
    <row r="4080" spans="1:10" x14ac:dyDescent="0.45">
      <c r="A4080" t="s">
        <v>411</v>
      </c>
      <c r="B4080" t="s">
        <v>412</v>
      </c>
      <c r="C4080">
        <v>2007</v>
      </c>
      <c r="D4080">
        <v>8.4000000000000005E-2</v>
      </c>
      <c r="E4080">
        <v>0.11</v>
      </c>
      <c r="F4080">
        <v>0.01</v>
      </c>
      <c r="G4080">
        <v>0.01</v>
      </c>
      <c r="H4080">
        <v>169859</v>
      </c>
      <c r="I4080">
        <v>454094464</v>
      </c>
      <c r="J4080">
        <v>0.45500000000000002</v>
      </c>
    </row>
    <row r="4081" spans="1:10" x14ac:dyDescent="0.45">
      <c r="A4081" t="s">
        <v>413</v>
      </c>
      <c r="B4081" t="s">
        <v>414</v>
      </c>
      <c r="C4081">
        <v>2007</v>
      </c>
      <c r="D4081">
        <v>394.10300000000001</v>
      </c>
      <c r="E4081">
        <v>467.56</v>
      </c>
      <c r="F4081">
        <v>88.15</v>
      </c>
      <c r="G4081">
        <v>6.9</v>
      </c>
      <c r="H4081">
        <v>26400066</v>
      </c>
      <c r="I4081">
        <v>898734227456</v>
      </c>
      <c r="J4081">
        <v>1944.057</v>
      </c>
    </row>
    <row r="4082" spans="1:10" x14ac:dyDescent="0.45">
      <c r="A4082" t="s">
        <v>415</v>
      </c>
      <c r="B4082" t="s">
        <v>416</v>
      </c>
      <c r="C4082">
        <v>2007</v>
      </c>
      <c r="D4082">
        <v>4.8630000000000004</v>
      </c>
      <c r="E4082">
        <v>26.13</v>
      </c>
      <c r="F4082">
        <v>8.69</v>
      </c>
      <c r="G4082">
        <v>4.4400000000000004</v>
      </c>
      <c r="H4082">
        <v>11563878</v>
      </c>
      <c r="I4082">
        <v>26522044416</v>
      </c>
      <c r="J4082">
        <v>26.382000000000001</v>
      </c>
    </row>
    <row r="4083" spans="1:10" x14ac:dyDescent="0.45">
      <c r="A4083" t="s">
        <v>417</v>
      </c>
      <c r="B4083" t="s">
        <v>418</v>
      </c>
      <c r="C4083">
        <v>2007</v>
      </c>
      <c r="D4083">
        <v>59.554000000000002</v>
      </c>
      <c r="E4083">
        <v>32.57</v>
      </c>
      <c r="F4083">
        <v>11.29</v>
      </c>
      <c r="G4083">
        <v>4.99</v>
      </c>
      <c r="H4083">
        <v>7758181</v>
      </c>
      <c r="I4083">
        <v>80197312512</v>
      </c>
      <c r="J4083">
        <v>204.417</v>
      </c>
    </row>
    <row r="4084" spans="1:10" x14ac:dyDescent="0.45">
      <c r="A4084" t="s">
        <v>419</v>
      </c>
      <c r="B4084" t="s">
        <v>420</v>
      </c>
      <c r="C4084">
        <v>2007</v>
      </c>
      <c r="D4084">
        <v>0.40300000000000002</v>
      </c>
      <c r="E4084">
        <v>0.51</v>
      </c>
      <c r="F4084">
        <v>0.08</v>
      </c>
      <c r="G4084">
        <v>0.01</v>
      </c>
      <c r="H4084">
        <v>88339</v>
      </c>
      <c r="I4084">
        <v>1619623040</v>
      </c>
      <c r="J4084">
        <v>3.9020000000000001</v>
      </c>
    </row>
    <row r="4085" spans="1:10" x14ac:dyDescent="0.45">
      <c r="A4085" t="s">
        <v>421</v>
      </c>
      <c r="B4085" t="s">
        <v>422</v>
      </c>
      <c r="C4085">
        <v>2007</v>
      </c>
      <c r="D4085">
        <v>0.48699999999999999</v>
      </c>
      <c r="E4085">
        <v>7.83</v>
      </c>
      <c r="F4085">
        <v>2.87</v>
      </c>
      <c r="G4085">
        <v>1.07</v>
      </c>
      <c r="H4085">
        <v>5939169</v>
      </c>
      <c r="I4085">
        <v>6495486464</v>
      </c>
      <c r="J4085">
        <v>2.5129999999999999</v>
      </c>
    </row>
    <row r="4086" spans="1:10" x14ac:dyDescent="0.45">
      <c r="A4086" t="s">
        <v>423</v>
      </c>
      <c r="B4086" t="s">
        <v>424</v>
      </c>
      <c r="C4086">
        <v>2007</v>
      </c>
      <c r="D4086">
        <v>30.780999999999999</v>
      </c>
      <c r="E4086">
        <v>51.28</v>
      </c>
      <c r="F4086">
        <v>2.63</v>
      </c>
      <c r="G4086">
        <v>7.44</v>
      </c>
      <c r="H4086">
        <v>4663262</v>
      </c>
      <c r="I4086">
        <v>249987809280</v>
      </c>
      <c r="J4086">
        <v>635.40599999999995</v>
      </c>
    </row>
    <row r="4087" spans="1:10" x14ac:dyDescent="0.45">
      <c r="A4087" t="s">
        <v>425</v>
      </c>
      <c r="B4087" t="s">
        <v>426</v>
      </c>
      <c r="C4087">
        <v>2007</v>
      </c>
      <c r="D4087">
        <v>0.66200000000000003</v>
      </c>
      <c r="H4087">
        <v>32157</v>
      </c>
    </row>
    <row r="4088" spans="1:10" x14ac:dyDescent="0.45">
      <c r="A4088" t="s">
        <v>427</v>
      </c>
      <c r="B4088" t="s">
        <v>428</v>
      </c>
      <c r="C4088">
        <v>2007</v>
      </c>
      <c r="D4088">
        <v>40.972000000000001</v>
      </c>
      <c r="E4088">
        <v>36.78</v>
      </c>
      <c r="F4088">
        <v>4.53</v>
      </c>
      <c r="G4088">
        <v>2.97</v>
      </c>
      <c r="H4088">
        <v>5378381</v>
      </c>
      <c r="I4088">
        <v>112674938880</v>
      </c>
      <c r="J4088">
        <v>206.62899999999999</v>
      </c>
    </row>
    <row r="4089" spans="1:10" x14ac:dyDescent="0.45">
      <c r="A4089" t="s">
        <v>429</v>
      </c>
      <c r="B4089" t="s">
        <v>430</v>
      </c>
      <c r="C4089">
        <v>2007</v>
      </c>
      <c r="D4089">
        <v>17.343</v>
      </c>
      <c r="E4089">
        <v>8</v>
      </c>
      <c r="F4089">
        <v>2.0699999999999998</v>
      </c>
      <c r="G4089">
        <v>0.84</v>
      </c>
      <c r="H4089">
        <v>2023230</v>
      </c>
      <c r="I4089">
        <v>55758200832</v>
      </c>
      <c r="J4089">
        <v>85.466999999999999</v>
      </c>
    </row>
    <row r="4090" spans="1:10" x14ac:dyDescent="0.45">
      <c r="A4090" t="s">
        <v>431</v>
      </c>
      <c r="B4090" t="s">
        <v>432</v>
      </c>
      <c r="C4090">
        <v>2007</v>
      </c>
      <c r="D4090">
        <v>0.3</v>
      </c>
      <c r="E4090">
        <v>2.37</v>
      </c>
      <c r="F4090">
        <v>0.32</v>
      </c>
      <c r="G4090">
        <v>0.02</v>
      </c>
      <c r="H4090">
        <v>504624</v>
      </c>
      <c r="J4090">
        <v>1.4379999999999999</v>
      </c>
    </row>
    <row r="4091" spans="1:10" x14ac:dyDescent="0.45">
      <c r="A4091" t="s">
        <v>433</v>
      </c>
      <c r="B4091" t="s">
        <v>434</v>
      </c>
      <c r="C4091">
        <v>2007</v>
      </c>
      <c r="D4091">
        <v>0.60799999999999998</v>
      </c>
      <c r="E4091">
        <v>42.09</v>
      </c>
      <c r="F4091">
        <v>17.600000000000001</v>
      </c>
      <c r="G4091">
        <v>6.38</v>
      </c>
      <c r="H4091">
        <v>11118092</v>
      </c>
      <c r="J4091">
        <v>3.3660000000000001</v>
      </c>
    </row>
    <row r="4092" spans="1:10" x14ac:dyDescent="0.45">
      <c r="A4092" t="s">
        <v>435</v>
      </c>
      <c r="B4092" t="s">
        <v>436</v>
      </c>
      <c r="C4092">
        <v>2007</v>
      </c>
      <c r="D4092">
        <v>465.04500000000002</v>
      </c>
      <c r="E4092">
        <v>500.72</v>
      </c>
      <c r="F4092">
        <v>68.81</v>
      </c>
      <c r="G4092">
        <v>19.45</v>
      </c>
      <c r="H4092">
        <v>49996096</v>
      </c>
      <c r="I4092">
        <v>521805725696</v>
      </c>
      <c r="J4092">
        <v>1362.193</v>
      </c>
    </row>
    <row r="4093" spans="1:10" x14ac:dyDescent="0.45">
      <c r="B4093" t="s">
        <v>437</v>
      </c>
      <c r="C4093">
        <v>2007</v>
      </c>
      <c r="D4093">
        <v>943.79200000000003</v>
      </c>
      <c r="E4093">
        <v>3741.49</v>
      </c>
      <c r="F4093">
        <v>1000.44</v>
      </c>
      <c r="G4093">
        <v>306</v>
      </c>
      <c r="H4093">
        <v>380966010</v>
      </c>
      <c r="J4093">
        <v>6056.1790000000001</v>
      </c>
    </row>
    <row r="4094" spans="1:10" x14ac:dyDescent="0.45">
      <c r="B4094" t="s">
        <v>574</v>
      </c>
      <c r="C4094">
        <v>2007</v>
      </c>
      <c r="D4094">
        <v>943.79200000000003</v>
      </c>
    </row>
    <row r="4095" spans="1:10" x14ac:dyDescent="0.45">
      <c r="A4095" t="s">
        <v>438</v>
      </c>
      <c r="B4095" t="s">
        <v>439</v>
      </c>
      <c r="C4095">
        <v>2007</v>
      </c>
      <c r="D4095">
        <v>521.70899999999995</v>
      </c>
      <c r="E4095">
        <v>506.15</v>
      </c>
      <c r="F4095">
        <v>23.32</v>
      </c>
      <c r="G4095">
        <v>9.7899999999999991</v>
      </c>
      <c r="H4095">
        <v>48220600</v>
      </c>
      <c r="I4095">
        <v>1446721486848</v>
      </c>
      <c r="J4095">
        <v>2750.5279999999998</v>
      </c>
    </row>
    <row r="4096" spans="1:10" x14ac:dyDescent="0.45">
      <c r="A4096" t="s">
        <v>440</v>
      </c>
      <c r="B4096" t="s">
        <v>441</v>
      </c>
      <c r="C4096">
        <v>2007</v>
      </c>
      <c r="D4096">
        <v>1.173</v>
      </c>
      <c r="E4096">
        <v>77.64</v>
      </c>
      <c r="F4096">
        <v>45.7</v>
      </c>
      <c r="G4096">
        <v>21.15</v>
      </c>
      <c r="H4096">
        <v>8417830</v>
      </c>
    </row>
    <row r="4097" spans="1:10" x14ac:dyDescent="0.45">
      <c r="A4097" t="s">
        <v>442</v>
      </c>
      <c r="B4097" t="s">
        <v>443</v>
      </c>
      <c r="C4097">
        <v>2007</v>
      </c>
      <c r="D4097">
        <v>367.399</v>
      </c>
      <c r="E4097">
        <v>415.34</v>
      </c>
      <c r="F4097">
        <v>40.04</v>
      </c>
      <c r="G4097">
        <v>22.87</v>
      </c>
      <c r="H4097">
        <v>45245784</v>
      </c>
      <c r="I4097">
        <v>1498934280192</v>
      </c>
      <c r="J4097">
        <v>1846.826</v>
      </c>
    </row>
    <row r="4098" spans="1:10" x14ac:dyDescent="0.45">
      <c r="A4098" t="s">
        <v>444</v>
      </c>
      <c r="B4098" t="s">
        <v>445</v>
      </c>
      <c r="C4098">
        <v>2007</v>
      </c>
      <c r="D4098">
        <v>12.151999999999999</v>
      </c>
      <c r="E4098">
        <v>26.24</v>
      </c>
      <c r="F4098">
        <v>7.62</v>
      </c>
      <c r="G4098">
        <v>2.4300000000000002</v>
      </c>
      <c r="H4098">
        <v>20078652</v>
      </c>
      <c r="I4098">
        <v>144588128256</v>
      </c>
      <c r="J4098">
        <v>67.44</v>
      </c>
    </row>
    <row r="4099" spans="1:10" x14ac:dyDescent="0.45">
      <c r="B4099" t="s">
        <v>587</v>
      </c>
      <c r="C4099">
        <v>2007</v>
      </c>
    </row>
    <row r="4100" spans="1:10" x14ac:dyDescent="0.45">
      <c r="A4100" t="s">
        <v>447</v>
      </c>
      <c r="B4100" t="s">
        <v>448</v>
      </c>
      <c r="C4100">
        <v>2007</v>
      </c>
      <c r="D4100">
        <v>13.525</v>
      </c>
      <c r="E4100">
        <v>115.5</v>
      </c>
      <c r="F4100">
        <v>51.93</v>
      </c>
      <c r="G4100">
        <v>27.19</v>
      </c>
      <c r="H4100">
        <v>31191168</v>
      </c>
      <c r="J4100">
        <v>66.081999999999994</v>
      </c>
    </row>
    <row r="4101" spans="1:10" x14ac:dyDescent="0.45">
      <c r="A4101" t="s">
        <v>449</v>
      </c>
      <c r="B4101" t="s">
        <v>450</v>
      </c>
      <c r="C4101">
        <v>2007</v>
      </c>
      <c r="D4101">
        <v>1.756</v>
      </c>
      <c r="E4101">
        <v>6.45</v>
      </c>
      <c r="F4101">
        <v>1.03</v>
      </c>
      <c r="G4101">
        <v>0.15</v>
      </c>
      <c r="H4101">
        <v>527958</v>
      </c>
      <c r="J4101">
        <v>9.5350000000000001</v>
      </c>
    </row>
    <row r="4102" spans="1:10" x14ac:dyDescent="0.45">
      <c r="A4102" t="s">
        <v>451</v>
      </c>
      <c r="B4102" t="s">
        <v>452</v>
      </c>
      <c r="C4102">
        <v>2007</v>
      </c>
      <c r="D4102">
        <v>52.994</v>
      </c>
      <c r="E4102">
        <v>53.31</v>
      </c>
      <c r="F4102">
        <v>6.38</v>
      </c>
      <c r="G4102">
        <v>5.71</v>
      </c>
      <c r="H4102">
        <v>9164274</v>
      </c>
      <c r="I4102">
        <v>387885170688</v>
      </c>
      <c r="J4102">
        <v>649.47799999999995</v>
      </c>
    </row>
    <row r="4103" spans="1:10" x14ac:dyDescent="0.45">
      <c r="A4103" t="s">
        <v>453</v>
      </c>
      <c r="B4103" t="s">
        <v>454</v>
      </c>
      <c r="C4103">
        <v>2007</v>
      </c>
      <c r="D4103">
        <v>43.363</v>
      </c>
      <c r="E4103">
        <v>51.17</v>
      </c>
      <c r="F4103">
        <v>5.51</v>
      </c>
      <c r="G4103">
        <v>2.57</v>
      </c>
      <c r="H4103">
        <v>7541909</v>
      </c>
      <c r="I4103">
        <v>419030794240</v>
      </c>
      <c r="J4103">
        <v>348.59399999999999</v>
      </c>
    </row>
    <row r="4104" spans="1:10" x14ac:dyDescent="0.45">
      <c r="A4104" t="s">
        <v>455</v>
      </c>
      <c r="B4104" t="s">
        <v>456</v>
      </c>
      <c r="C4104">
        <v>2007</v>
      </c>
      <c r="D4104">
        <v>66.66</v>
      </c>
      <c r="E4104">
        <v>108.19</v>
      </c>
      <c r="F4104">
        <v>38.479999999999997</v>
      </c>
      <c r="G4104">
        <v>5.64</v>
      </c>
      <c r="H4104">
        <v>20703000</v>
      </c>
      <c r="I4104">
        <v>134655729664</v>
      </c>
      <c r="J4104">
        <v>305.68</v>
      </c>
    </row>
    <row r="4105" spans="1:10" x14ac:dyDescent="0.45">
      <c r="A4105" t="s">
        <v>457</v>
      </c>
      <c r="B4105" t="s">
        <v>458</v>
      </c>
      <c r="C4105">
        <v>2007</v>
      </c>
      <c r="D4105">
        <v>279.8</v>
      </c>
      <c r="H4105">
        <v>22942314</v>
      </c>
      <c r="I4105">
        <v>789092106240</v>
      </c>
      <c r="J4105">
        <v>1294.336</v>
      </c>
    </row>
    <row r="4106" spans="1:10" x14ac:dyDescent="0.45">
      <c r="A4106" t="s">
        <v>459</v>
      </c>
      <c r="B4106" t="s">
        <v>460</v>
      </c>
      <c r="C4106">
        <v>2007</v>
      </c>
      <c r="D4106">
        <v>3.2269999999999999</v>
      </c>
      <c r="E4106">
        <v>8.2899999999999991</v>
      </c>
      <c r="F4106">
        <v>3.59</v>
      </c>
      <c r="G4106">
        <v>1.27</v>
      </c>
      <c r="H4106">
        <v>7188397</v>
      </c>
      <c r="I4106">
        <v>18732054528</v>
      </c>
      <c r="J4106">
        <v>63.973999999999997</v>
      </c>
    </row>
    <row r="4107" spans="1:10" x14ac:dyDescent="0.45">
      <c r="A4107" t="s">
        <v>461</v>
      </c>
      <c r="B4107" t="s">
        <v>462</v>
      </c>
      <c r="C4107">
        <v>2007</v>
      </c>
      <c r="D4107">
        <v>5.7060000000000004</v>
      </c>
      <c r="E4107">
        <v>119.8</v>
      </c>
      <c r="F4107">
        <v>36.51</v>
      </c>
      <c r="G4107">
        <v>25.66</v>
      </c>
      <c r="H4107">
        <v>41716500</v>
      </c>
      <c r="I4107">
        <v>72742379520</v>
      </c>
      <c r="J4107">
        <v>32.122999999999998</v>
      </c>
    </row>
    <row r="4108" spans="1:10" x14ac:dyDescent="0.45">
      <c r="A4108" t="s">
        <v>463</v>
      </c>
      <c r="B4108" t="s">
        <v>464</v>
      </c>
      <c r="C4108">
        <v>2007</v>
      </c>
      <c r="D4108">
        <v>224.083</v>
      </c>
      <c r="E4108">
        <v>310.27999999999997</v>
      </c>
      <c r="F4108">
        <v>80.569999999999993</v>
      </c>
      <c r="G4108">
        <v>22.41</v>
      </c>
      <c r="H4108">
        <v>66826752</v>
      </c>
      <c r="I4108">
        <v>822075064320</v>
      </c>
      <c r="J4108">
        <v>1079.2429999999999</v>
      </c>
    </row>
    <row r="4109" spans="1:10" x14ac:dyDescent="0.45">
      <c r="A4109" t="s">
        <v>467</v>
      </c>
      <c r="B4109" t="s">
        <v>468</v>
      </c>
      <c r="C4109">
        <v>2007</v>
      </c>
      <c r="D4109">
        <v>1.5169999999999999</v>
      </c>
      <c r="E4109">
        <v>5.86</v>
      </c>
      <c r="F4109">
        <v>2</v>
      </c>
      <c r="G4109">
        <v>1.18</v>
      </c>
      <c r="H4109">
        <v>6047539</v>
      </c>
      <c r="I4109">
        <v>6923652096</v>
      </c>
      <c r="J4109">
        <v>5.6829999999999998</v>
      </c>
    </row>
    <row r="4110" spans="1:10" x14ac:dyDescent="0.45">
      <c r="A4110" t="s">
        <v>469</v>
      </c>
      <c r="B4110" t="s">
        <v>470</v>
      </c>
      <c r="C4110">
        <v>2007</v>
      </c>
      <c r="D4110">
        <v>0.114</v>
      </c>
      <c r="E4110">
        <v>0.26</v>
      </c>
      <c r="F4110">
        <v>0.09</v>
      </c>
      <c r="G4110">
        <v>0.05</v>
      </c>
      <c r="H4110">
        <v>106651</v>
      </c>
      <c r="J4110">
        <v>0.501</v>
      </c>
    </row>
    <row r="4111" spans="1:10" x14ac:dyDescent="0.45">
      <c r="A4111" t="s">
        <v>471</v>
      </c>
      <c r="B4111" t="s">
        <v>472</v>
      </c>
      <c r="C4111">
        <v>2007</v>
      </c>
      <c r="D4111">
        <v>45.582000000000001</v>
      </c>
      <c r="E4111">
        <v>31.03</v>
      </c>
      <c r="F4111">
        <v>9.02</v>
      </c>
      <c r="G4111">
        <v>0.37</v>
      </c>
      <c r="H4111">
        <v>1384861</v>
      </c>
      <c r="I4111">
        <v>37972471808</v>
      </c>
      <c r="J4111">
        <v>221.53700000000001</v>
      </c>
    </row>
    <row r="4112" spans="1:10" x14ac:dyDescent="0.45">
      <c r="A4112" t="s">
        <v>473</v>
      </c>
      <c r="B4112" t="s">
        <v>474</v>
      </c>
      <c r="C4112">
        <v>2007</v>
      </c>
      <c r="D4112">
        <v>24.591000000000001</v>
      </c>
      <c r="E4112">
        <v>34.99</v>
      </c>
      <c r="F4112">
        <v>7.28</v>
      </c>
      <c r="G4112">
        <v>3.28</v>
      </c>
      <c r="H4112">
        <v>10580399</v>
      </c>
      <c r="I4112">
        <v>101101846528</v>
      </c>
      <c r="J4112">
        <v>89.715999999999994</v>
      </c>
    </row>
    <row r="4113" spans="1:10" x14ac:dyDescent="0.45">
      <c r="A4113" t="s">
        <v>475</v>
      </c>
      <c r="B4113" t="s">
        <v>476</v>
      </c>
      <c r="C4113">
        <v>2007</v>
      </c>
      <c r="D4113">
        <v>313.69299999999998</v>
      </c>
      <c r="E4113">
        <v>317.29000000000002</v>
      </c>
      <c r="F4113">
        <v>42.27</v>
      </c>
      <c r="G4113">
        <v>25.68</v>
      </c>
      <c r="H4113">
        <v>70468864</v>
      </c>
      <c r="I4113">
        <v>1191689584640</v>
      </c>
      <c r="J4113">
        <v>1174.356</v>
      </c>
    </row>
    <row r="4114" spans="1:10" x14ac:dyDescent="0.45">
      <c r="A4114" t="s">
        <v>477</v>
      </c>
      <c r="B4114" t="s">
        <v>478</v>
      </c>
      <c r="C4114">
        <v>2007</v>
      </c>
      <c r="D4114">
        <v>49.183</v>
      </c>
      <c r="E4114">
        <v>170.69</v>
      </c>
      <c r="F4114">
        <v>107.32</v>
      </c>
      <c r="G4114">
        <v>4.76</v>
      </c>
      <c r="H4114">
        <v>5024897</v>
      </c>
      <c r="I4114">
        <v>51695423488</v>
      </c>
      <c r="J4114">
        <v>173.172</v>
      </c>
    </row>
    <row r="4115" spans="1:10" x14ac:dyDescent="0.45">
      <c r="A4115" t="s">
        <v>479</v>
      </c>
      <c r="B4115" t="s">
        <v>480</v>
      </c>
      <c r="C4115">
        <v>2007</v>
      </c>
      <c r="D4115">
        <v>0.253</v>
      </c>
      <c r="H4115">
        <v>26292</v>
      </c>
      <c r="J4115">
        <v>0.68799999999999994</v>
      </c>
    </row>
    <row r="4116" spans="1:10" x14ac:dyDescent="0.45">
      <c r="A4116" t="s">
        <v>481</v>
      </c>
      <c r="B4116" t="s">
        <v>482</v>
      </c>
      <c r="C4116">
        <v>2007</v>
      </c>
      <c r="D4116">
        <v>1.0999999999999999E-2</v>
      </c>
      <c r="E4116">
        <v>0.03</v>
      </c>
      <c r="F4116">
        <v>0.01</v>
      </c>
      <c r="G4116">
        <v>0</v>
      </c>
      <c r="H4116">
        <v>10168</v>
      </c>
      <c r="J4116">
        <v>0</v>
      </c>
    </row>
    <row r="4117" spans="1:10" x14ac:dyDescent="0.45">
      <c r="A4117" t="s">
        <v>483</v>
      </c>
      <c r="B4117" t="s">
        <v>484</v>
      </c>
      <c r="C4117">
        <v>2007</v>
      </c>
      <c r="D4117">
        <v>2.71</v>
      </c>
      <c r="E4117">
        <v>37.39</v>
      </c>
      <c r="F4117">
        <v>12.45</v>
      </c>
      <c r="G4117">
        <v>7.73</v>
      </c>
      <c r="H4117">
        <v>29629804</v>
      </c>
      <c r="I4117">
        <v>46853861376</v>
      </c>
      <c r="J4117">
        <v>16.166</v>
      </c>
    </row>
    <row r="4118" spans="1:10" x14ac:dyDescent="0.45">
      <c r="A4118" t="s">
        <v>485</v>
      </c>
      <c r="B4118" t="s">
        <v>486</v>
      </c>
      <c r="C4118">
        <v>2007</v>
      </c>
      <c r="D4118">
        <v>336.82</v>
      </c>
      <c r="E4118">
        <v>360.1</v>
      </c>
      <c r="F4118">
        <v>41.56</v>
      </c>
      <c r="G4118">
        <v>21.12</v>
      </c>
      <c r="H4118">
        <v>46313064</v>
      </c>
      <c r="I4118">
        <v>480580665344</v>
      </c>
      <c r="J4118">
        <v>1617.8820000000001</v>
      </c>
    </row>
    <row r="4119" spans="1:10" x14ac:dyDescent="0.45">
      <c r="A4119" t="s">
        <v>487</v>
      </c>
      <c r="B4119" t="s">
        <v>488</v>
      </c>
      <c r="C4119">
        <v>2007</v>
      </c>
      <c r="D4119">
        <v>133.125</v>
      </c>
      <c r="E4119">
        <v>174.31</v>
      </c>
      <c r="F4119">
        <v>39.51</v>
      </c>
      <c r="G4119">
        <v>1.35</v>
      </c>
      <c r="H4119">
        <v>5872640</v>
      </c>
      <c r="I4119">
        <v>403039420416</v>
      </c>
      <c r="J4119">
        <v>818.36099999999999</v>
      </c>
    </row>
    <row r="4120" spans="1:10" x14ac:dyDescent="0.45">
      <c r="A4120" t="s">
        <v>489</v>
      </c>
      <c r="B4120" t="s">
        <v>490</v>
      </c>
      <c r="C4120">
        <v>2007</v>
      </c>
      <c r="D4120">
        <v>559.56600000000003</v>
      </c>
      <c r="E4120">
        <v>671.69</v>
      </c>
      <c r="F4120">
        <v>80.569999999999993</v>
      </c>
      <c r="G4120">
        <v>31.83</v>
      </c>
      <c r="H4120">
        <v>61260680</v>
      </c>
      <c r="I4120">
        <v>2267379924992</v>
      </c>
      <c r="J4120">
        <v>2604.6280000000002</v>
      </c>
    </row>
    <row r="4121" spans="1:10" x14ac:dyDescent="0.45">
      <c r="A4121" t="s">
        <v>491</v>
      </c>
      <c r="B4121" t="s">
        <v>492</v>
      </c>
      <c r="C4121">
        <v>2007</v>
      </c>
      <c r="D4121">
        <v>6130.1229999999996</v>
      </c>
      <c r="E4121">
        <v>6397.65</v>
      </c>
      <c r="F4121">
        <v>636.64</v>
      </c>
      <c r="G4121">
        <v>268</v>
      </c>
      <c r="H4121">
        <v>302743392</v>
      </c>
      <c r="I4121">
        <v>15364464312320</v>
      </c>
      <c r="J4121">
        <v>27063.787</v>
      </c>
    </row>
    <row r="4122" spans="1:10" x14ac:dyDescent="0.45">
      <c r="B4122" t="s">
        <v>575</v>
      </c>
      <c r="C4122">
        <v>2007</v>
      </c>
      <c r="D4122">
        <v>11880.647999999999</v>
      </c>
      <c r="E4122">
        <v>16595.708999999999</v>
      </c>
      <c r="F4122">
        <v>3234.52</v>
      </c>
      <c r="G4122">
        <v>976.05</v>
      </c>
      <c r="H4122">
        <v>2309893739</v>
      </c>
      <c r="J4122">
        <v>46697.152000000002</v>
      </c>
    </row>
    <row r="4123" spans="1:10" x14ac:dyDescent="0.45">
      <c r="A4123" t="s">
        <v>493</v>
      </c>
      <c r="B4123" t="s">
        <v>494</v>
      </c>
      <c r="C4123">
        <v>2007</v>
      </c>
      <c r="D4123">
        <v>5.9480000000000004</v>
      </c>
      <c r="E4123">
        <v>26.34</v>
      </c>
      <c r="F4123">
        <v>22.31</v>
      </c>
      <c r="G4123">
        <v>7.79</v>
      </c>
      <c r="H4123">
        <v>3328647</v>
      </c>
      <c r="I4123">
        <v>46196531200</v>
      </c>
      <c r="J4123">
        <v>52.603999999999999</v>
      </c>
    </row>
    <row r="4124" spans="1:10" x14ac:dyDescent="0.45">
      <c r="A4124" t="s">
        <v>495</v>
      </c>
      <c r="B4124" t="s">
        <v>496</v>
      </c>
      <c r="C4124">
        <v>2007</v>
      </c>
      <c r="D4124">
        <v>123.821</v>
      </c>
      <c r="E4124">
        <v>170.94</v>
      </c>
      <c r="F4124">
        <v>48.07</v>
      </c>
      <c r="G4124">
        <v>11.13</v>
      </c>
      <c r="H4124">
        <v>27309622</v>
      </c>
      <c r="I4124">
        <v>159983157248</v>
      </c>
      <c r="J4124">
        <v>564.303</v>
      </c>
    </row>
    <row r="4125" spans="1:10" x14ac:dyDescent="0.45">
      <c r="A4125" t="s">
        <v>497</v>
      </c>
      <c r="B4125" t="s">
        <v>498</v>
      </c>
      <c r="C4125">
        <v>2007</v>
      </c>
      <c r="D4125">
        <v>9.9000000000000005E-2</v>
      </c>
      <c r="E4125">
        <v>0.69</v>
      </c>
      <c r="F4125">
        <v>0.45</v>
      </c>
      <c r="G4125">
        <v>0.14000000000000001</v>
      </c>
      <c r="H4125">
        <v>228359</v>
      </c>
      <c r="J4125">
        <v>0.57699999999999996</v>
      </c>
    </row>
    <row r="4126" spans="1:10" x14ac:dyDescent="0.45">
      <c r="A4126" t="s">
        <v>577</v>
      </c>
      <c r="B4126" t="s">
        <v>576</v>
      </c>
      <c r="C4126">
        <v>2007</v>
      </c>
    </row>
    <row r="4127" spans="1:10" x14ac:dyDescent="0.45">
      <c r="A4127" t="s">
        <v>499</v>
      </c>
      <c r="B4127" t="s">
        <v>500</v>
      </c>
      <c r="C4127">
        <v>2007</v>
      </c>
      <c r="D4127">
        <v>153.96199999999999</v>
      </c>
      <c r="E4127">
        <v>488.33</v>
      </c>
      <c r="F4127">
        <v>240.01</v>
      </c>
      <c r="G4127">
        <v>14.04</v>
      </c>
      <c r="H4127">
        <v>27525096</v>
      </c>
      <c r="I4127">
        <v>462973370368</v>
      </c>
      <c r="J4127">
        <v>1002.8</v>
      </c>
    </row>
    <row r="4128" spans="1:10" x14ac:dyDescent="0.45">
      <c r="A4128" t="s">
        <v>501</v>
      </c>
      <c r="B4128" t="s">
        <v>502</v>
      </c>
      <c r="C4128">
        <v>2007</v>
      </c>
      <c r="D4128">
        <v>101.43</v>
      </c>
      <c r="E4128">
        <v>225.07</v>
      </c>
      <c r="F4128">
        <v>79.91</v>
      </c>
      <c r="G4128">
        <v>21.73</v>
      </c>
      <c r="H4128">
        <v>84762272</v>
      </c>
      <c r="I4128">
        <v>349424484352</v>
      </c>
      <c r="J4128">
        <v>370.274</v>
      </c>
    </row>
    <row r="4129" spans="1:10" x14ac:dyDescent="0.45">
      <c r="A4129" t="s">
        <v>578</v>
      </c>
      <c r="B4129" t="s">
        <v>503</v>
      </c>
      <c r="C4129">
        <v>2007</v>
      </c>
      <c r="D4129">
        <v>2.9000000000000001E-2</v>
      </c>
      <c r="H4129">
        <v>13985</v>
      </c>
    </row>
    <row r="4130" spans="1:10" x14ac:dyDescent="0.45">
      <c r="B4130" t="s">
        <v>504</v>
      </c>
      <c r="C4130">
        <v>2007</v>
      </c>
      <c r="D4130">
        <v>31499.734</v>
      </c>
      <c r="E4130">
        <v>43061.379000000001</v>
      </c>
      <c r="F4130">
        <v>7817.43</v>
      </c>
      <c r="G4130">
        <v>2803.84</v>
      </c>
      <c r="H4130">
        <v>6725948416</v>
      </c>
      <c r="J4130">
        <v>135446.25</v>
      </c>
    </row>
    <row r="4131" spans="1:10" x14ac:dyDescent="0.45">
      <c r="A4131" t="s">
        <v>505</v>
      </c>
      <c r="B4131" t="s">
        <v>506</v>
      </c>
      <c r="C4131">
        <v>2007</v>
      </c>
      <c r="D4131">
        <v>23.571000000000002</v>
      </c>
      <c r="E4131">
        <v>44.93</v>
      </c>
      <c r="F4131">
        <v>18.27</v>
      </c>
      <c r="G4131">
        <v>3.23</v>
      </c>
      <c r="H4131">
        <v>22641538</v>
      </c>
      <c r="I4131">
        <v>101910413312</v>
      </c>
      <c r="J4131">
        <v>88.353999999999999</v>
      </c>
    </row>
    <row r="4132" spans="1:10" x14ac:dyDescent="0.45">
      <c r="A4132" t="s">
        <v>507</v>
      </c>
      <c r="B4132" t="s">
        <v>508</v>
      </c>
      <c r="C4132">
        <v>2007</v>
      </c>
      <c r="D4132">
        <v>2.294</v>
      </c>
      <c r="E4132">
        <v>64.64</v>
      </c>
      <c r="F4132">
        <v>22.83</v>
      </c>
      <c r="G4132">
        <v>21.49</v>
      </c>
      <c r="H4132">
        <v>12402078</v>
      </c>
      <c r="I4132">
        <v>29194975232</v>
      </c>
      <c r="J4132">
        <v>34.643000000000001</v>
      </c>
    </row>
    <row r="4133" spans="1:10" x14ac:dyDescent="0.45">
      <c r="A4133" t="s">
        <v>509</v>
      </c>
      <c r="B4133" t="s">
        <v>510</v>
      </c>
      <c r="C4133">
        <v>2007</v>
      </c>
      <c r="D4133">
        <v>9.8350000000000009</v>
      </c>
      <c r="E4133">
        <v>37.729999999999997</v>
      </c>
      <c r="F4133">
        <v>11.34</v>
      </c>
      <c r="G4133">
        <v>5.45</v>
      </c>
      <c r="H4133">
        <v>12450566</v>
      </c>
      <c r="I4133">
        <v>17769080832</v>
      </c>
      <c r="J4133">
        <v>50.259</v>
      </c>
    </row>
    <row r="4134" spans="1:10" x14ac:dyDescent="0.45">
      <c r="A4134" t="s">
        <v>58</v>
      </c>
      <c r="B4134" t="s">
        <v>59</v>
      </c>
      <c r="C4134">
        <v>2006</v>
      </c>
      <c r="D4134">
        <v>2.1589999999999998</v>
      </c>
      <c r="E4134">
        <v>17.39</v>
      </c>
      <c r="F4134">
        <v>11.18</v>
      </c>
      <c r="G4134">
        <v>3.66</v>
      </c>
      <c r="H4134">
        <v>25442946</v>
      </c>
      <c r="I4134">
        <v>28704401408</v>
      </c>
      <c r="J4134">
        <v>7.7450000000000001</v>
      </c>
    </row>
    <row r="4135" spans="1:10" x14ac:dyDescent="0.45">
      <c r="B4135" t="s">
        <v>60</v>
      </c>
      <c r="C4135">
        <v>2006</v>
      </c>
      <c r="D4135">
        <v>1092.1659999999999</v>
      </c>
      <c r="E4135">
        <v>3578.56</v>
      </c>
      <c r="F4135">
        <v>1052.2</v>
      </c>
      <c r="G4135">
        <v>499.53</v>
      </c>
      <c r="H4135">
        <v>951740562</v>
      </c>
      <c r="J4135">
        <v>3858.6660000000002</v>
      </c>
    </row>
    <row r="4136" spans="1:10" x14ac:dyDescent="0.45">
      <c r="B4136" t="s">
        <v>549</v>
      </c>
      <c r="C4136">
        <v>2006</v>
      </c>
      <c r="D4136">
        <v>1092.155</v>
      </c>
    </row>
    <row r="4137" spans="1:10" x14ac:dyDescent="0.45">
      <c r="A4137" t="s">
        <v>61</v>
      </c>
      <c r="B4137" t="s">
        <v>62</v>
      </c>
      <c r="C4137">
        <v>2006</v>
      </c>
      <c r="D4137">
        <v>3.911</v>
      </c>
      <c r="E4137">
        <v>7.8</v>
      </c>
      <c r="F4137">
        <v>3.44</v>
      </c>
      <c r="G4137">
        <v>1.21</v>
      </c>
      <c r="H4137">
        <v>3003391</v>
      </c>
      <c r="I4137">
        <v>22124285952</v>
      </c>
      <c r="J4137">
        <v>32.966999999999999</v>
      </c>
    </row>
    <row r="4138" spans="1:10" x14ac:dyDescent="0.45">
      <c r="A4138" t="s">
        <v>63</v>
      </c>
      <c r="B4138" t="s">
        <v>64</v>
      </c>
      <c r="C4138">
        <v>2006</v>
      </c>
      <c r="D4138">
        <v>105.896</v>
      </c>
      <c r="E4138">
        <v>195.39</v>
      </c>
      <c r="F4138">
        <v>87.58</v>
      </c>
      <c r="G4138">
        <v>8.16</v>
      </c>
      <c r="H4138">
        <v>33435082</v>
      </c>
      <c r="I4138">
        <v>345705349120</v>
      </c>
      <c r="J4138">
        <v>379.22</v>
      </c>
    </row>
    <row r="4139" spans="1:10" x14ac:dyDescent="0.45">
      <c r="A4139" t="s">
        <v>65</v>
      </c>
      <c r="B4139" t="s">
        <v>66</v>
      </c>
      <c r="C4139">
        <v>2006</v>
      </c>
      <c r="D4139">
        <v>0.54600000000000004</v>
      </c>
      <c r="E4139">
        <v>0.64</v>
      </c>
      <c r="F4139">
        <v>0.04</v>
      </c>
      <c r="G4139">
        <v>0</v>
      </c>
      <c r="H4139">
        <v>80241</v>
      </c>
    </row>
    <row r="4140" spans="1:10" x14ac:dyDescent="0.45">
      <c r="A4140" t="s">
        <v>67</v>
      </c>
      <c r="B4140" t="s">
        <v>68</v>
      </c>
      <c r="C4140">
        <v>2006</v>
      </c>
      <c r="D4140">
        <v>17.145</v>
      </c>
      <c r="E4140">
        <v>116.62</v>
      </c>
      <c r="F4140">
        <v>40.380000000000003</v>
      </c>
      <c r="G4140">
        <v>24.07</v>
      </c>
      <c r="H4140">
        <v>20162338</v>
      </c>
      <c r="I4140">
        <v>66748907520</v>
      </c>
      <c r="J4140">
        <v>49.463000000000001</v>
      </c>
    </row>
    <row r="4141" spans="1:10" x14ac:dyDescent="0.45">
      <c r="A4141" t="s">
        <v>69</v>
      </c>
      <c r="B4141" t="s">
        <v>70</v>
      </c>
      <c r="C4141">
        <v>2006</v>
      </c>
      <c r="D4141">
        <v>0.121</v>
      </c>
      <c r="H4141">
        <v>12347</v>
      </c>
    </row>
    <row r="4142" spans="1:10" x14ac:dyDescent="0.45">
      <c r="A4142" t="s">
        <v>71</v>
      </c>
      <c r="B4142" t="s">
        <v>72</v>
      </c>
      <c r="C4142">
        <v>2006</v>
      </c>
      <c r="D4142">
        <v>7.0000000000000001E-3</v>
      </c>
      <c r="J4142">
        <v>0.97399999999999998</v>
      </c>
    </row>
    <row r="4143" spans="1:10" x14ac:dyDescent="0.45">
      <c r="A4143" t="s">
        <v>73</v>
      </c>
      <c r="B4143" t="s">
        <v>74</v>
      </c>
      <c r="C4143">
        <v>2006</v>
      </c>
      <c r="D4143">
        <v>0.51700000000000002</v>
      </c>
      <c r="E4143">
        <v>0.81</v>
      </c>
      <c r="F4143">
        <v>0.19</v>
      </c>
      <c r="G4143">
        <v>0.02</v>
      </c>
      <c r="H4143">
        <v>80909</v>
      </c>
      <c r="J4143">
        <v>2.613</v>
      </c>
    </row>
    <row r="4144" spans="1:10" x14ac:dyDescent="0.45">
      <c r="A4144" t="s">
        <v>75</v>
      </c>
      <c r="B4144" t="s">
        <v>76</v>
      </c>
      <c r="C4144">
        <v>2006</v>
      </c>
      <c r="D4144">
        <v>174.21</v>
      </c>
      <c r="E4144">
        <v>438.16</v>
      </c>
      <c r="F4144">
        <v>134.55000000000001</v>
      </c>
      <c r="G4144">
        <v>44.56</v>
      </c>
      <c r="H4144">
        <v>39476856</v>
      </c>
      <c r="I4144">
        <v>655699017728</v>
      </c>
      <c r="J4144">
        <v>830.54300000000001</v>
      </c>
    </row>
    <row r="4145" spans="1:10" x14ac:dyDescent="0.45">
      <c r="A4145" t="s">
        <v>77</v>
      </c>
      <c r="B4145" t="s">
        <v>78</v>
      </c>
      <c r="C4145">
        <v>2006</v>
      </c>
      <c r="D4145">
        <v>4.4020000000000001</v>
      </c>
      <c r="E4145">
        <v>7.84</v>
      </c>
      <c r="F4145">
        <v>2.1</v>
      </c>
      <c r="G4145">
        <v>0.95</v>
      </c>
      <c r="H4145">
        <v>3026490</v>
      </c>
      <c r="I4145">
        <v>25937829888</v>
      </c>
      <c r="J4145">
        <v>36.503</v>
      </c>
    </row>
    <row r="4146" spans="1:10" x14ac:dyDescent="0.45">
      <c r="A4146" t="s">
        <v>79</v>
      </c>
      <c r="B4146" t="s">
        <v>80</v>
      </c>
      <c r="C4146">
        <v>2006</v>
      </c>
      <c r="D4146">
        <v>2.7149999999999999</v>
      </c>
      <c r="H4146">
        <v>95621</v>
      </c>
      <c r="J4146">
        <v>5.9139999999999997</v>
      </c>
    </row>
    <row r="4147" spans="1:10" x14ac:dyDescent="0.45">
      <c r="B4147" t="s">
        <v>81</v>
      </c>
      <c r="C4147">
        <v>2006</v>
      </c>
      <c r="D4147">
        <v>13389.9</v>
      </c>
      <c r="E4147">
        <v>17810.528999999999</v>
      </c>
      <c r="F4147">
        <v>3447.3</v>
      </c>
      <c r="G4147">
        <v>1065.48</v>
      </c>
      <c r="H4147">
        <v>4027291741</v>
      </c>
      <c r="J4147">
        <v>53767.891000000003</v>
      </c>
    </row>
    <row r="4148" spans="1:10" x14ac:dyDescent="0.45">
      <c r="B4148" t="s">
        <v>550</v>
      </c>
      <c r="C4148">
        <v>2006</v>
      </c>
      <c r="D4148">
        <v>11584.674999999999</v>
      </c>
    </row>
    <row r="4149" spans="1:10" x14ac:dyDescent="0.45">
      <c r="B4149" t="s">
        <v>551</v>
      </c>
      <c r="C4149">
        <v>2006</v>
      </c>
      <c r="D4149">
        <v>5603.0780000000004</v>
      </c>
    </row>
    <row r="4150" spans="1:10" x14ac:dyDescent="0.45">
      <c r="A4150" t="s">
        <v>82</v>
      </c>
      <c r="B4150" t="s">
        <v>83</v>
      </c>
      <c r="C4150">
        <v>2006</v>
      </c>
      <c r="D4150">
        <v>392.43599999999998</v>
      </c>
      <c r="E4150">
        <v>649.29</v>
      </c>
      <c r="F4150">
        <v>154.44999999999999</v>
      </c>
      <c r="G4150">
        <v>84.77</v>
      </c>
      <c r="H4150">
        <v>20467032</v>
      </c>
      <c r="I4150">
        <v>868838998016</v>
      </c>
      <c r="J4150">
        <v>1470.838</v>
      </c>
    </row>
    <row r="4151" spans="1:10" x14ac:dyDescent="0.45">
      <c r="A4151" t="s">
        <v>84</v>
      </c>
      <c r="B4151" t="s">
        <v>85</v>
      </c>
      <c r="C4151">
        <v>2006</v>
      </c>
      <c r="D4151">
        <v>76.816999999999993</v>
      </c>
      <c r="E4151">
        <v>82.18</v>
      </c>
      <c r="F4151">
        <v>8.49</v>
      </c>
      <c r="G4151">
        <v>4.01</v>
      </c>
      <c r="H4151">
        <v>8267771</v>
      </c>
      <c r="I4151">
        <v>323263922176</v>
      </c>
      <c r="J4151">
        <v>421.00900000000001</v>
      </c>
    </row>
    <row r="4152" spans="1:10" x14ac:dyDescent="0.45">
      <c r="A4152" t="s">
        <v>86</v>
      </c>
      <c r="B4152" t="s">
        <v>87</v>
      </c>
      <c r="C4152">
        <v>2006</v>
      </c>
      <c r="D4152">
        <v>34.521999999999998</v>
      </c>
      <c r="E4152">
        <v>44.11</v>
      </c>
      <c r="F4152">
        <v>12.04</v>
      </c>
      <c r="G4152">
        <v>3.14</v>
      </c>
      <c r="H4152">
        <v>8763353</v>
      </c>
      <c r="I4152">
        <v>87026458624</v>
      </c>
      <c r="J4152">
        <v>164.09200000000001</v>
      </c>
    </row>
    <row r="4153" spans="1:10" x14ac:dyDescent="0.45">
      <c r="A4153" t="s">
        <v>88</v>
      </c>
      <c r="B4153" t="s">
        <v>89</v>
      </c>
      <c r="C4153">
        <v>2006</v>
      </c>
      <c r="D4153">
        <v>1.8540000000000001</v>
      </c>
      <c r="E4153">
        <v>2.1800000000000002</v>
      </c>
      <c r="F4153">
        <v>0.19</v>
      </c>
      <c r="G4153">
        <v>0.04</v>
      </c>
      <c r="H4153">
        <v>352672</v>
      </c>
      <c r="J4153">
        <v>15.045999999999999</v>
      </c>
    </row>
    <row r="4154" spans="1:10" x14ac:dyDescent="0.45">
      <c r="A4154" t="s">
        <v>90</v>
      </c>
      <c r="B4154" t="s">
        <v>91</v>
      </c>
      <c r="C4154">
        <v>2006</v>
      </c>
      <c r="D4154">
        <v>19.420999999999999</v>
      </c>
      <c r="E4154">
        <v>34.71</v>
      </c>
      <c r="F4154">
        <v>11.23</v>
      </c>
      <c r="G4154">
        <v>0.11</v>
      </c>
      <c r="H4154">
        <v>970986</v>
      </c>
      <c r="I4154">
        <v>25959809024</v>
      </c>
      <c r="J4154">
        <v>160.05099999999999</v>
      </c>
    </row>
    <row r="4155" spans="1:10" x14ac:dyDescent="0.45">
      <c r="A4155" t="s">
        <v>92</v>
      </c>
      <c r="B4155" t="s">
        <v>93</v>
      </c>
      <c r="C4155">
        <v>2006</v>
      </c>
      <c r="D4155">
        <v>41.689</v>
      </c>
      <c r="E4155">
        <v>153.78</v>
      </c>
      <c r="F4155">
        <v>76.73</v>
      </c>
      <c r="G4155">
        <v>22.47</v>
      </c>
      <c r="H4155">
        <v>142628832</v>
      </c>
      <c r="I4155">
        <v>303335342080</v>
      </c>
      <c r="J4155">
        <v>205.209</v>
      </c>
    </row>
    <row r="4156" spans="1:10" x14ac:dyDescent="0.45">
      <c r="A4156" t="s">
        <v>94</v>
      </c>
      <c r="B4156" t="s">
        <v>95</v>
      </c>
      <c r="C4156">
        <v>2006</v>
      </c>
      <c r="D4156">
        <v>1.7749999999999999</v>
      </c>
      <c r="E4156">
        <v>3.69</v>
      </c>
      <c r="F4156">
        <v>2.27</v>
      </c>
      <c r="G4156">
        <v>0.04</v>
      </c>
      <c r="H4156">
        <v>270436</v>
      </c>
      <c r="I4156">
        <v>3622055424</v>
      </c>
      <c r="J4156">
        <v>7.2160000000000002</v>
      </c>
    </row>
    <row r="4157" spans="1:10" x14ac:dyDescent="0.45">
      <c r="A4157" t="s">
        <v>96</v>
      </c>
      <c r="B4157" t="s">
        <v>97</v>
      </c>
      <c r="C4157">
        <v>2006</v>
      </c>
      <c r="D4157">
        <v>61.744</v>
      </c>
      <c r="E4157">
        <v>84.99</v>
      </c>
      <c r="F4157">
        <v>14.57</v>
      </c>
      <c r="G4157">
        <v>16.05</v>
      </c>
      <c r="H4157">
        <v>9874700</v>
      </c>
      <c r="I4157">
        <v>134674022400</v>
      </c>
      <c r="J4157">
        <v>302.14699999999999</v>
      </c>
    </row>
    <row r="4158" spans="1:10" x14ac:dyDescent="0.45">
      <c r="A4158" t="s">
        <v>98</v>
      </c>
      <c r="B4158" t="s">
        <v>99</v>
      </c>
      <c r="C4158">
        <v>2006</v>
      </c>
      <c r="D4158">
        <v>123.873</v>
      </c>
      <c r="E4158">
        <v>123.03</v>
      </c>
      <c r="F4158">
        <v>9.83</v>
      </c>
      <c r="G4158">
        <v>6.16</v>
      </c>
      <c r="H4158">
        <v>10582970</v>
      </c>
      <c r="I4158">
        <v>390897631232</v>
      </c>
      <c r="J4158">
        <v>758.24099999999999</v>
      </c>
    </row>
    <row r="4159" spans="1:10" x14ac:dyDescent="0.45">
      <c r="A4159" t="s">
        <v>100</v>
      </c>
      <c r="B4159" t="s">
        <v>101</v>
      </c>
      <c r="C4159">
        <v>2006</v>
      </c>
      <c r="D4159">
        <v>0.443</v>
      </c>
      <c r="E4159">
        <v>4.13</v>
      </c>
      <c r="F4159">
        <v>0.33</v>
      </c>
      <c r="G4159">
        <v>0.1</v>
      </c>
      <c r="H4159">
        <v>288745</v>
      </c>
      <c r="J4159">
        <v>2.9929999999999999</v>
      </c>
    </row>
    <row r="4160" spans="1:10" x14ac:dyDescent="0.45">
      <c r="A4160" t="s">
        <v>102</v>
      </c>
      <c r="B4160" t="s">
        <v>103</v>
      </c>
      <c r="C4160">
        <v>2006</v>
      </c>
      <c r="D4160">
        <v>3.351</v>
      </c>
      <c r="E4160">
        <v>19.75</v>
      </c>
      <c r="F4160">
        <v>3.13</v>
      </c>
      <c r="G4160">
        <v>2.2000000000000002</v>
      </c>
      <c r="H4160">
        <v>8402635</v>
      </c>
      <c r="I4160">
        <v>15130030080</v>
      </c>
      <c r="J4160">
        <v>14.048999999999999</v>
      </c>
    </row>
    <row r="4161" spans="1:10" x14ac:dyDescent="0.45">
      <c r="A4161" t="s">
        <v>104</v>
      </c>
      <c r="B4161" t="s">
        <v>105</v>
      </c>
      <c r="C4161">
        <v>2006</v>
      </c>
      <c r="D4161">
        <v>0.65200000000000002</v>
      </c>
      <c r="H4161">
        <v>63096</v>
      </c>
      <c r="J4161">
        <v>3.1640000000000001</v>
      </c>
    </row>
    <row r="4162" spans="1:10" x14ac:dyDescent="0.45">
      <c r="A4162" t="s">
        <v>106</v>
      </c>
      <c r="B4162" t="s">
        <v>107</v>
      </c>
      <c r="C4162">
        <v>2006</v>
      </c>
      <c r="D4162">
        <v>0.39400000000000002</v>
      </c>
      <c r="E4162">
        <v>-5.51</v>
      </c>
      <c r="F4162">
        <v>0.56999999999999995</v>
      </c>
      <c r="G4162">
        <v>0.12</v>
      </c>
      <c r="H4162">
        <v>673273</v>
      </c>
      <c r="J4162">
        <v>11.948</v>
      </c>
    </row>
    <row r="4163" spans="1:10" x14ac:dyDescent="0.45">
      <c r="A4163" t="s">
        <v>108</v>
      </c>
      <c r="B4163" t="s">
        <v>109</v>
      </c>
      <c r="C4163">
        <v>2006</v>
      </c>
      <c r="D4163">
        <v>12.332000000000001</v>
      </c>
      <c r="E4163">
        <v>104.49</v>
      </c>
      <c r="F4163">
        <v>24.89</v>
      </c>
      <c r="G4163">
        <v>11.89</v>
      </c>
      <c r="H4163">
        <v>9542663</v>
      </c>
      <c r="I4163">
        <v>42381266944</v>
      </c>
      <c r="J4163">
        <v>61.17</v>
      </c>
    </row>
    <row r="4164" spans="1:10" x14ac:dyDescent="0.45">
      <c r="A4164" t="s">
        <v>110</v>
      </c>
      <c r="B4164" t="s">
        <v>111</v>
      </c>
      <c r="C4164">
        <v>2006</v>
      </c>
      <c r="D4164">
        <v>7.0999999999999994E-2</v>
      </c>
      <c r="H4164">
        <v>17428</v>
      </c>
    </row>
    <row r="4165" spans="1:10" x14ac:dyDescent="0.45">
      <c r="A4165" t="s">
        <v>112</v>
      </c>
      <c r="B4165" t="s">
        <v>113</v>
      </c>
      <c r="C4165">
        <v>2006</v>
      </c>
      <c r="D4165">
        <v>17.387</v>
      </c>
      <c r="E4165">
        <v>23.17</v>
      </c>
      <c r="F4165">
        <v>3.61</v>
      </c>
      <c r="G4165">
        <v>1</v>
      </c>
      <c r="H4165">
        <v>4058086</v>
      </c>
      <c r="I4165">
        <v>33580218368</v>
      </c>
      <c r="J4165">
        <v>55.036000000000001</v>
      </c>
    </row>
    <row r="4166" spans="1:10" x14ac:dyDescent="0.45">
      <c r="A4166" t="s">
        <v>114</v>
      </c>
      <c r="B4166" t="s">
        <v>115</v>
      </c>
      <c r="C4166">
        <v>2006</v>
      </c>
      <c r="D4166">
        <v>4.133</v>
      </c>
      <c r="E4166">
        <v>53.65</v>
      </c>
      <c r="F4166">
        <v>4.67</v>
      </c>
      <c r="G4166">
        <v>3.74</v>
      </c>
      <c r="H4166">
        <v>1928714</v>
      </c>
      <c r="I4166">
        <v>19803983872</v>
      </c>
      <c r="J4166">
        <v>18.093</v>
      </c>
    </row>
    <row r="4167" spans="1:10" x14ac:dyDescent="0.45">
      <c r="A4167" t="s">
        <v>116</v>
      </c>
      <c r="B4167" t="s">
        <v>117</v>
      </c>
      <c r="C4167">
        <v>2006</v>
      </c>
      <c r="D4167">
        <v>368.87099999999998</v>
      </c>
      <c r="E4167">
        <v>2006.99</v>
      </c>
      <c r="F4167">
        <v>407.21</v>
      </c>
      <c r="G4167">
        <v>157.26</v>
      </c>
      <c r="H4167">
        <v>188820688</v>
      </c>
      <c r="I4167">
        <v>2239747850240</v>
      </c>
      <c r="J4167">
        <v>2647.395</v>
      </c>
    </row>
    <row r="4168" spans="1:10" x14ac:dyDescent="0.45">
      <c r="A4168" t="s">
        <v>118</v>
      </c>
      <c r="B4168" t="s">
        <v>119</v>
      </c>
      <c r="C4168">
        <v>2006</v>
      </c>
      <c r="D4168">
        <v>0.18</v>
      </c>
      <c r="H4168">
        <v>24344</v>
      </c>
      <c r="J4168">
        <v>0.59599999999999997</v>
      </c>
    </row>
    <row r="4169" spans="1:10" x14ac:dyDescent="0.45">
      <c r="A4169" t="s">
        <v>120</v>
      </c>
      <c r="B4169" t="s">
        <v>121</v>
      </c>
      <c r="C4169">
        <v>2006</v>
      </c>
      <c r="D4169">
        <v>7.1440000000000001</v>
      </c>
      <c r="E4169">
        <v>11.06</v>
      </c>
      <c r="F4169">
        <v>2.19</v>
      </c>
      <c r="G4169">
        <v>0.1</v>
      </c>
      <c r="H4169">
        <v>372814</v>
      </c>
      <c r="J4169">
        <v>52.07</v>
      </c>
    </row>
    <row r="4170" spans="1:10" x14ac:dyDescent="0.45">
      <c r="A4170" t="s">
        <v>122</v>
      </c>
      <c r="B4170" t="s">
        <v>123</v>
      </c>
      <c r="C4170">
        <v>2006</v>
      </c>
      <c r="D4170">
        <v>51.837000000000003</v>
      </c>
      <c r="E4170">
        <v>37.47</v>
      </c>
      <c r="F4170">
        <v>8.52</v>
      </c>
      <c r="G4170">
        <v>3.31</v>
      </c>
      <c r="H4170">
        <v>7766040</v>
      </c>
      <c r="I4170">
        <v>98526781440</v>
      </c>
      <c r="J4170">
        <v>240.77199999999999</v>
      </c>
    </row>
    <row r="4171" spans="1:10" x14ac:dyDescent="0.45">
      <c r="A4171" t="s">
        <v>124</v>
      </c>
      <c r="B4171" t="s">
        <v>125</v>
      </c>
      <c r="C4171">
        <v>2006</v>
      </c>
      <c r="D4171">
        <v>1.36</v>
      </c>
      <c r="E4171">
        <v>36.799999999999997</v>
      </c>
      <c r="F4171">
        <v>10.91</v>
      </c>
      <c r="G4171">
        <v>7.77</v>
      </c>
      <c r="H4171">
        <v>14316247</v>
      </c>
      <c r="I4171">
        <v>18406715392</v>
      </c>
      <c r="J4171">
        <v>5.1749999999999998</v>
      </c>
    </row>
    <row r="4172" spans="1:10" x14ac:dyDescent="0.45">
      <c r="A4172" t="s">
        <v>126</v>
      </c>
      <c r="B4172" t="s">
        <v>127</v>
      </c>
      <c r="C4172">
        <v>2006</v>
      </c>
      <c r="D4172">
        <v>0.183</v>
      </c>
      <c r="E4172">
        <v>5.01</v>
      </c>
      <c r="F4172">
        <v>0.66</v>
      </c>
      <c r="G4172">
        <v>0.94</v>
      </c>
      <c r="H4172">
        <v>7658194</v>
      </c>
      <c r="I4172">
        <v>5422210048</v>
      </c>
      <c r="J4172">
        <v>1.25</v>
      </c>
    </row>
    <row r="4173" spans="1:10" x14ac:dyDescent="0.45">
      <c r="A4173" t="s">
        <v>128</v>
      </c>
      <c r="B4173" t="s">
        <v>129</v>
      </c>
      <c r="C4173">
        <v>2006</v>
      </c>
      <c r="D4173">
        <v>2.9969999999999999</v>
      </c>
      <c r="E4173">
        <v>35.24</v>
      </c>
      <c r="F4173">
        <v>20.69</v>
      </c>
      <c r="G4173">
        <v>7.9</v>
      </c>
      <c r="H4173">
        <v>13477781</v>
      </c>
      <c r="I4173">
        <v>30787633152</v>
      </c>
      <c r="J4173">
        <v>13.045999999999999</v>
      </c>
    </row>
    <row r="4174" spans="1:10" x14ac:dyDescent="0.45">
      <c r="A4174" t="s">
        <v>130</v>
      </c>
      <c r="B4174" t="s">
        <v>131</v>
      </c>
      <c r="C4174">
        <v>2006</v>
      </c>
      <c r="D4174">
        <v>5.4859999999999998</v>
      </c>
      <c r="E4174">
        <v>126.16</v>
      </c>
      <c r="F4174">
        <v>16.829999999999998</v>
      </c>
      <c r="G4174">
        <v>62.66</v>
      </c>
      <c r="H4174">
        <v>17751338</v>
      </c>
      <c r="I4174">
        <v>42544930816</v>
      </c>
      <c r="J4174">
        <v>28.518999999999998</v>
      </c>
    </row>
    <row r="4175" spans="1:10" x14ac:dyDescent="0.45">
      <c r="A4175" t="s">
        <v>132</v>
      </c>
      <c r="B4175" t="s">
        <v>133</v>
      </c>
      <c r="C4175">
        <v>2006</v>
      </c>
      <c r="D4175">
        <v>568.58500000000004</v>
      </c>
      <c r="E4175">
        <v>1002.12</v>
      </c>
      <c r="F4175">
        <v>93.64</v>
      </c>
      <c r="G4175">
        <v>38.83</v>
      </c>
      <c r="H4175">
        <v>32531864</v>
      </c>
      <c r="I4175">
        <v>1349429624832</v>
      </c>
      <c r="J4175">
        <v>3771.95</v>
      </c>
    </row>
    <row r="4176" spans="1:10" x14ac:dyDescent="0.45">
      <c r="A4176" t="s">
        <v>134</v>
      </c>
      <c r="B4176" t="s">
        <v>135</v>
      </c>
      <c r="C4176">
        <v>2006</v>
      </c>
      <c r="D4176">
        <v>0.495</v>
      </c>
      <c r="E4176">
        <v>0.6</v>
      </c>
      <c r="F4176">
        <v>0.08</v>
      </c>
      <c r="G4176">
        <v>0.06</v>
      </c>
      <c r="H4176">
        <v>498895</v>
      </c>
      <c r="I4176">
        <v>2457336064</v>
      </c>
      <c r="J4176">
        <v>2.9769999999999999</v>
      </c>
    </row>
    <row r="4177" spans="1:10" x14ac:dyDescent="0.45">
      <c r="A4177" t="s">
        <v>136</v>
      </c>
      <c r="B4177" t="s">
        <v>137</v>
      </c>
      <c r="C4177">
        <v>2006</v>
      </c>
      <c r="D4177">
        <v>0.22700000000000001</v>
      </c>
      <c r="E4177">
        <v>61.99</v>
      </c>
      <c r="F4177">
        <v>22.74</v>
      </c>
      <c r="G4177">
        <v>25.04</v>
      </c>
      <c r="H4177">
        <v>4294352</v>
      </c>
      <c r="I4177">
        <v>3921727744</v>
      </c>
      <c r="J4177">
        <v>1.538</v>
      </c>
    </row>
    <row r="4178" spans="1:10" x14ac:dyDescent="0.45">
      <c r="B4178" t="s">
        <v>552</v>
      </c>
      <c r="C4178">
        <v>2006</v>
      </c>
      <c r="D4178">
        <v>163.226</v>
      </c>
    </row>
    <row r="4179" spans="1:10" x14ac:dyDescent="0.45">
      <c r="A4179" t="s">
        <v>138</v>
      </c>
      <c r="B4179" t="s">
        <v>139</v>
      </c>
      <c r="C4179">
        <v>2006</v>
      </c>
      <c r="D4179">
        <v>0.96099999999999997</v>
      </c>
      <c r="E4179">
        <v>66.98</v>
      </c>
      <c r="F4179">
        <v>34.090000000000003</v>
      </c>
      <c r="G4179">
        <v>15.24</v>
      </c>
      <c r="H4179">
        <v>10365620</v>
      </c>
      <c r="I4179">
        <v>12214650880</v>
      </c>
      <c r="J4179">
        <v>1.113</v>
      </c>
    </row>
    <row r="4180" spans="1:10" x14ac:dyDescent="0.45">
      <c r="A4180" t="s">
        <v>140</v>
      </c>
      <c r="B4180" t="s">
        <v>141</v>
      </c>
      <c r="C4180">
        <v>2006</v>
      </c>
      <c r="D4180">
        <v>64.052000000000007</v>
      </c>
      <c r="E4180">
        <v>41.14</v>
      </c>
      <c r="F4180">
        <v>11.67</v>
      </c>
      <c r="G4180">
        <v>6.84</v>
      </c>
      <c r="H4180">
        <v>16334573</v>
      </c>
      <c r="I4180">
        <v>291801038848</v>
      </c>
      <c r="J4180">
        <v>369.68200000000002</v>
      </c>
    </row>
    <row r="4181" spans="1:10" x14ac:dyDescent="0.45">
      <c r="A4181" t="s">
        <v>142</v>
      </c>
      <c r="B4181" t="s">
        <v>143</v>
      </c>
      <c r="C4181">
        <v>2006</v>
      </c>
      <c r="D4181">
        <v>6494.3379999999997</v>
      </c>
      <c r="E4181">
        <v>7612.85</v>
      </c>
      <c r="F4181">
        <v>940.51</v>
      </c>
      <c r="G4181">
        <v>440.71</v>
      </c>
      <c r="H4181">
        <v>1313086592</v>
      </c>
      <c r="I4181">
        <v>9489543593984</v>
      </c>
      <c r="J4181">
        <v>23048.366999999998</v>
      </c>
    </row>
    <row r="4182" spans="1:10" x14ac:dyDescent="0.45">
      <c r="A4182" t="s">
        <v>144</v>
      </c>
      <c r="B4182" t="s">
        <v>145</v>
      </c>
      <c r="C4182">
        <v>2006</v>
      </c>
    </row>
    <row r="4183" spans="1:10" x14ac:dyDescent="0.45">
      <c r="A4183" t="s">
        <v>146</v>
      </c>
      <c r="B4183" t="s">
        <v>147</v>
      </c>
      <c r="C4183">
        <v>2006</v>
      </c>
      <c r="D4183">
        <v>62.304000000000002</v>
      </c>
      <c r="E4183">
        <v>226.95</v>
      </c>
      <c r="F4183">
        <v>66.260000000000005</v>
      </c>
      <c r="G4183">
        <v>20.03</v>
      </c>
      <c r="H4183">
        <v>42772912</v>
      </c>
      <c r="I4183">
        <v>420866916352</v>
      </c>
      <c r="J4183">
        <v>385.98700000000002</v>
      </c>
    </row>
    <row r="4184" spans="1:10" x14ac:dyDescent="0.45">
      <c r="A4184" t="s">
        <v>148</v>
      </c>
      <c r="B4184" t="s">
        <v>149</v>
      </c>
      <c r="C4184">
        <v>2006</v>
      </c>
      <c r="D4184">
        <v>0.16500000000000001</v>
      </c>
      <c r="E4184">
        <v>0.46</v>
      </c>
      <c r="F4184">
        <v>0.19</v>
      </c>
      <c r="G4184">
        <v>0.04</v>
      </c>
      <c r="H4184">
        <v>604664</v>
      </c>
      <c r="I4184">
        <v>888321664</v>
      </c>
      <c r="J4184">
        <v>0.72199999999999998</v>
      </c>
    </row>
    <row r="4185" spans="1:10" x14ac:dyDescent="0.45">
      <c r="A4185" t="s">
        <v>150</v>
      </c>
      <c r="B4185" t="s">
        <v>151</v>
      </c>
      <c r="C4185">
        <v>2006</v>
      </c>
      <c r="D4185">
        <v>4.7859999999999996</v>
      </c>
      <c r="E4185">
        <v>24.79</v>
      </c>
      <c r="F4185">
        <v>9.64</v>
      </c>
      <c r="G4185">
        <v>1.93</v>
      </c>
      <c r="H4185">
        <v>3813325</v>
      </c>
      <c r="I4185">
        <v>18567819264</v>
      </c>
      <c r="J4185">
        <v>8.5449999999999999</v>
      </c>
    </row>
    <row r="4186" spans="1:10" x14ac:dyDescent="0.45">
      <c r="A4186" t="s">
        <v>152</v>
      </c>
      <c r="B4186" t="s">
        <v>153</v>
      </c>
      <c r="C4186">
        <v>2006</v>
      </c>
      <c r="D4186">
        <v>6.6000000000000003E-2</v>
      </c>
      <c r="E4186">
        <v>0.08</v>
      </c>
      <c r="F4186">
        <v>0.01</v>
      </c>
      <c r="G4186">
        <v>0</v>
      </c>
      <c r="H4186">
        <v>15225</v>
      </c>
      <c r="J4186">
        <v>0.378</v>
      </c>
    </row>
    <row r="4187" spans="1:10" x14ac:dyDescent="0.45">
      <c r="A4187" t="s">
        <v>154</v>
      </c>
      <c r="B4187" t="s">
        <v>155</v>
      </c>
      <c r="C4187">
        <v>2006</v>
      </c>
      <c r="D4187">
        <v>7.0069999999999997</v>
      </c>
      <c r="E4187">
        <v>11.49</v>
      </c>
      <c r="F4187">
        <v>3.7</v>
      </c>
      <c r="G4187">
        <v>1.53</v>
      </c>
      <c r="H4187">
        <v>4378170</v>
      </c>
      <c r="I4187">
        <v>46517063680</v>
      </c>
      <c r="J4187">
        <v>51.487000000000002</v>
      </c>
    </row>
    <row r="4188" spans="1:10" x14ac:dyDescent="0.45">
      <c r="A4188" t="s">
        <v>156</v>
      </c>
      <c r="B4188" t="s">
        <v>157</v>
      </c>
      <c r="C4188">
        <v>2006</v>
      </c>
      <c r="D4188">
        <v>6.8869999999999996</v>
      </c>
      <c r="E4188">
        <v>48.04</v>
      </c>
      <c r="F4188">
        <v>12.44</v>
      </c>
      <c r="G4188">
        <v>3.17</v>
      </c>
      <c r="H4188">
        <v>19394062</v>
      </c>
      <c r="I4188">
        <v>48080166912</v>
      </c>
      <c r="J4188">
        <v>32.368000000000002</v>
      </c>
    </row>
    <row r="4189" spans="1:10" x14ac:dyDescent="0.45">
      <c r="A4189" t="s">
        <v>158</v>
      </c>
      <c r="B4189" t="s">
        <v>159</v>
      </c>
      <c r="C4189">
        <v>2006</v>
      </c>
      <c r="D4189">
        <v>23.547000000000001</v>
      </c>
      <c r="E4189">
        <v>27.74</v>
      </c>
      <c r="F4189">
        <v>3.75</v>
      </c>
      <c r="G4189">
        <v>2.92</v>
      </c>
      <c r="H4189">
        <v>4417562</v>
      </c>
      <c r="I4189">
        <v>76142043136</v>
      </c>
      <c r="J4189">
        <v>107.95</v>
      </c>
    </row>
    <row r="4190" spans="1:10" x14ac:dyDescent="0.45">
      <c r="A4190" t="s">
        <v>160</v>
      </c>
      <c r="B4190" t="s">
        <v>161</v>
      </c>
      <c r="C4190">
        <v>2006</v>
      </c>
      <c r="D4190">
        <v>26.818000000000001</v>
      </c>
      <c r="E4190">
        <v>30.8</v>
      </c>
      <c r="F4190">
        <v>10.68</v>
      </c>
      <c r="G4190">
        <v>3.39</v>
      </c>
      <c r="H4190">
        <v>11260636</v>
      </c>
      <c r="I4190">
        <v>61018247168</v>
      </c>
      <c r="J4190">
        <v>100.836</v>
      </c>
    </row>
    <row r="4191" spans="1:10" x14ac:dyDescent="0.45">
      <c r="A4191" t="s">
        <v>162</v>
      </c>
      <c r="B4191" t="s">
        <v>163</v>
      </c>
      <c r="C4191">
        <v>2006</v>
      </c>
      <c r="D4191">
        <v>5.3129999999999997</v>
      </c>
      <c r="H4191">
        <v>149671</v>
      </c>
    </row>
    <row r="4192" spans="1:10" x14ac:dyDescent="0.45">
      <c r="A4192" t="s">
        <v>164</v>
      </c>
      <c r="B4192" t="s">
        <v>165</v>
      </c>
      <c r="C4192">
        <v>2006</v>
      </c>
      <c r="D4192">
        <v>8.1850000000000005</v>
      </c>
      <c r="E4192">
        <v>8.9</v>
      </c>
      <c r="F4192">
        <v>0.67</v>
      </c>
      <c r="G4192">
        <v>0.36</v>
      </c>
      <c r="H4192">
        <v>1055445</v>
      </c>
      <c r="I4192">
        <v>23948568576</v>
      </c>
      <c r="J4192">
        <v>34.411999999999999</v>
      </c>
    </row>
    <row r="4193" spans="1:10" x14ac:dyDescent="0.45">
      <c r="A4193" t="s">
        <v>166</v>
      </c>
      <c r="B4193" t="s">
        <v>167</v>
      </c>
      <c r="C4193">
        <v>2006</v>
      </c>
      <c r="D4193">
        <v>126.55500000000001</v>
      </c>
      <c r="E4193">
        <v>136.19</v>
      </c>
      <c r="F4193">
        <v>14.29</v>
      </c>
      <c r="G4193">
        <v>4.99</v>
      </c>
      <c r="H4193">
        <v>10304822</v>
      </c>
      <c r="I4193">
        <v>244024344576</v>
      </c>
      <c r="J4193">
        <v>529.45500000000004</v>
      </c>
    </row>
    <row r="4194" spans="1:10" x14ac:dyDescent="0.45">
      <c r="A4194" t="s">
        <v>168</v>
      </c>
      <c r="B4194" t="s">
        <v>169</v>
      </c>
      <c r="C4194">
        <v>2006</v>
      </c>
      <c r="D4194">
        <v>2.3530000000000002</v>
      </c>
      <c r="E4194">
        <v>450.46</v>
      </c>
      <c r="F4194">
        <v>46.43</v>
      </c>
      <c r="G4194">
        <v>33.659999999999997</v>
      </c>
      <c r="H4194">
        <v>58381636</v>
      </c>
      <c r="I4194">
        <v>32708308992</v>
      </c>
      <c r="J4194">
        <v>29.113</v>
      </c>
    </row>
    <row r="4195" spans="1:10" x14ac:dyDescent="0.45">
      <c r="A4195" t="s">
        <v>170</v>
      </c>
      <c r="B4195" t="s">
        <v>171</v>
      </c>
      <c r="C4195">
        <v>2006</v>
      </c>
      <c r="D4195">
        <v>59.5</v>
      </c>
      <c r="E4195">
        <v>76.069999999999993</v>
      </c>
      <c r="F4195">
        <v>10.17</v>
      </c>
      <c r="G4195">
        <v>5.56</v>
      </c>
      <c r="H4195">
        <v>5457863</v>
      </c>
      <c r="I4195">
        <v>239379202048</v>
      </c>
      <c r="J4195">
        <v>251.56299999999999</v>
      </c>
    </row>
    <row r="4196" spans="1:10" x14ac:dyDescent="0.45">
      <c r="A4196" t="s">
        <v>172</v>
      </c>
      <c r="B4196" t="s">
        <v>173</v>
      </c>
      <c r="C4196">
        <v>2006</v>
      </c>
      <c r="D4196">
        <v>0.41399999999999998</v>
      </c>
      <c r="E4196">
        <v>1.31</v>
      </c>
      <c r="F4196">
        <v>0.61</v>
      </c>
      <c r="G4196">
        <v>0.25</v>
      </c>
      <c r="H4196">
        <v>846957</v>
      </c>
      <c r="I4196">
        <v>1590366848</v>
      </c>
      <c r="J4196">
        <v>3.1480000000000001</v>
      </c>
    </row>
    <row r="4197" spans="1:10" x14ac:dyDescent="0.45">
      <c r="A4197" t="s">
        <v>174</v>
      </c>
      <c r="B4197" t="s">
        <v>175</v>
      </c>
      <c r="C4197">
        <v>2006</v>
      </c>
      <c r="D4197">
        <v>0.14299999999999999</v>
      </c>
      <c r="E4197">
        <v>0.21</v>
      </c>
      <c r="F4197">
        <v>0.04</v>
      </c>
      <c r="G4197">
        <v>0.02</v>
      </c>
      <c r="H4197">
        <v>68761</v>
      </c>
      <c r="I4197">
        <v>513632256</v>
      </c>
      <c r="J4197">
        <v>0.67400000000000004</v>
      </c>
    </row>
    <row r="4198" spans="1:10" x14ac:dyDescent="0.45">
      <c r="A4198" t="s">
        <v>176</v>
      </c>
      <c r="B4198" t="s">
        <v>177</v>
      </c>
      <c r="C4198">
        <v>2006</v>
      </c>
      <c r="D4198">
        <v>19.111999999999998</v>
      </c>
      <c r="E4198">
        <v>28.65</v>
      </c>
      <c r="F4198">
        <v>7.15</v>
      </c>
      <c r="G4198">
        <v>2.7</v>
      </c>
      <c r="H4198">
        <v>9284169</v>
      </c>
      <c r="I4198">
        <v>81940078592</v>
      </c>
      <c r="J4198">
        <v>82.921999999999997</v>
      </c>
    </row>
    <row r="4199" spans="1:10" x14ac:dyDescent="0.45">
      <c r="A4199" t="s">
        <v>465</v>
      </c>
      <c r="B4199" t="s">
        <v>553</v>
      </c>
      <c r="C4199">
        <v>2006</v>
      </c>
      <c r="D4199">
        <v>0.317</v>
      </c>
      <c r="E4199">
        <v>6.21</v>
      </c>
      <c r="F4199">
        <v>5.33</v>
      </c>
      <c r="G4199">
        <v>0.22</v>
      </c>
      <c r="H4199">
        <v>994573</v>
      </c>
      <c r="J4199">
        <v>0.77500000000000002</v>
      </c>
    </row>
    <row r="4200" spans="1:10" x14ac:dyDescent="0.45">
      <c r="A4200" t="s">
        <v>178</v>
      </c>
      <c r="B4200" t="s">
        <v>179</v>
      </c>
      <c r="C4200">
        <v>2006</v>
      </c>
      <c r="D4200">
        <v>29.69</v>
      </c>
      <c r="E4200">
        <v>92.12</v>
      </c>
      <c r="F4200">
        <v>28.34</v>
      </c>
      <c r="G4200">
        <v>4.8600000000000003</v>
      </c>
      <c r="H4200">
        <v>14009064</v>
      </c>
      <c r="I4200">
        <v>118595035136</v>
      </c>
      <c r="J4200">
        <v>127.68600000000001</v>
      </c>
    </row>
    <row r="4201" spans="1:10" x14ac:dyDescent="0.45">
      <c r="A4201" t="s">
        <v>180</v>
      </c>
      <c r="B4201" t="s">
        <v>181</v>
      </c>
      <c r="C4201">
        <v>2006</v>
      </c>
      <c r="D4201">
        <v>179.19399999999999</v>
      </c>
      <c r="E4201">
        <v>255.44</v>
      </c>
      <c r="F4201">
        <v>61.15</v>
      </c>
      <c r="G4201">
        <v>21.58</v>
      </c>
      <c r="H4201">
        <v>80629664</v>
      </c>
      <c r="I4201">
        <v>649072410624</v>
      </c>
      <c r="J4201">
        <v>736.64400000000001</v>
      </c>
    </row>
    <row r="4202" spans="1:10" x14ac:dyDescent="0.45">
      <c r="A4202" t="s">
        <v>182</v>
      </c>
      <c r="B4202" t="s">
        <v>183</v>
      </c>
      <c r="C4202">
        <v>2006</v>
      </c>
      <c r="D4202">
        <v>6.718</v>
      </c>
      <c r="E4202">
        <v>13.88</v>
      </c>
      <c r="F4202">
        <v>4.0599999999999996</v>
      </c>
      <c r="G4202">
        <v>1.39</v>
      </c>
      <c r="H4202">
        <v>6034439</v>
      </c>
      <c r="I4202">
        <v>40054317056</v>
      </c>
      <c r="J4202">
        <v>36.387</v>
      </c>
    </row>
    <row r="4203" spans="1:10" x14ac:dyDescent="0.45">
      <c r="A4203" t="s">
        <v>184</v>
      </c>
      <c r="B4203" t="s">
        <v>185</v>
      </c>
      <c r="C4203">
        <v>2006</v>
      </c>
      <c r="D4203">
        <v>6.1820000000000004</v>
      </c>
      <c r="E4203">
        <v>17.37</v>
      </c>
      <c r="F4203">
        <v>7.85</v>
      </c>
      <c r="G4203">
        <v>0.03</v>
      </c>
      <c r="H4203">
        <v>905425</v>
      </c>
      <c r="I4203">
        <v>21346957312</v>
      </c>
      <c r="J4203">
        <v>27.632000000000001</v>
      </c>
    </row>
    <row r="4204" spans="1:10" x14ac:dyDescent="0.45">
      <c r="A4204" t="s">
        <v>186</v>
      </c>
      <c r="B4204" t="s">
        <v>187</v>
      </c>
      <c r="C4204">
        <v>2006</v>
      </c>
      <c r="D4204">
        <v>0.54900000000000004</v>
      </c>
      <c r="E4204">
        <v>5.65</v>
      </c>
      <c r="F4204">
        <v>3.16</v>
      </c>
      <c r="G4204">
        <v>1.49</v>
      </c>
      <c r="H4204">
        <v>2880094</v>
      </c>
      <c r="J4204">
        <v>2.3319999999999999</v>
      </c>
    </row>
    <row r="4205" spans="1:10" x14ac:dyDescent="0.45">
      <c r="A4205" t="s">
        <v>188</v>
      </c>
      <c r="B4205" t="s">
        <v>189</v>
      </c>
      <c r="C4205">
        <v>2006</v>
      </c>
      <c r="D4205">
        <v>16.445</v>
      </c>
      <c r="E4205">
        <v>20.41</v>
      </c>
      <c r="F4205">
        <v>1.33</v>
      </c>
      <c r="G4205">
        <v>1.62</v>
      </c>
      <c r="H4205">
        <v>1346711</v>
      </c>
      <c r="I4205">
        <v>32350019584</v>
      </c>
      <c r="J4205">
        <v>63.680999999999997</v>
      </c>
    </row>
    <row r="4206" spans="1:10" x14ac:dyDescent="0.45">
      <c r="A4206" t="s">
        <v>190</v>
      </c>
      <c r="B4206" t="s">
        <v>191</v>
      </c>
      <c r="C4206">
        <v>2006</v>
      </c>
      <c r="D4206">
        <v>1.0149999999999999</v>
      </c>
      <c r="E4206">
        <v>2.48</v>
      </c>
      <c r="F4206">
        <v>1.21</v>
      </c>
      <c r="G4206">
        <v>0.39</v>
      </c>
      <c r="H4206">
        <v>1077747</v>
      </c>
      <c r="I4206">
        <v>6319745024</v>
      </c>
      <c r="J4206">
        <v>6.1289999999999996</v>
      </c>
    </row>
    <row r="4207" spans="1:10" x14ac:dyDescent="0.45">
      <c r="A4207" t="s">
        <v>192</v>
      </c>
      <c r="B4207" t="s">
        <v>193</v>
      </c>
      <c r="C4207">
        <v>2006</v>
      </c>
      <c r="D4207">
        <v>5.3179999999999996</v>
      </c>
      <c r="E4207">
        <v>125.06</v>
      </c>
      <c r="F4207">
        <v>57.86</v>
      </c>
      <c r="G4207">
        <v>31.76</v>
      </c>
      <c r="H4207">
        <v>79691056</v>
      </c>
      <c r="I4207">
        <v>67217117184</v>
      </c>
      <c r="J4207">
        <v>31.471</v>
      </c>
    </row>
    <row r="4208" spans="1:10" x14ac:dyDescent="0.45">
      <c r="B4208" t="s">
        <v>194</v>
      </c>
      <c r="C4208">
        <v>2006</v>
      </c>
      <c r="D4208">
        <v>6522.0410000000002</v>
      </c>
      <c r="E4208">
        <v>6857.65</v>
      </c>
      <c r="F4208">
        <v>1149.69</v>
      </c>
      <c r="G4208">
        <v>403.73</v>
      </c>
      <c r="H4208">
        <v>730912800</v>
      </c>
      <c r="J4208">
        <v>32832.101999999999</v>
      </c>
    </row>
    <row r="4209" spans="1:10" x14ac:dyDescent="0.45">
      <c r="B4209" t="s">
        <v>554</v>
      </c>
      <c r="C4209">
        <v>2006</v>
      </c>
      <c r="D4209">
        <v>6522.0410000000002</v>
      </c>
    </row>
    <row r="4210" spans="1:10" x14ac:dyDescent="0.45">
      <c r="B4210" t="s">
        <v>195</v>
      </c>
      <c r="C4210">
        <v>2006</v>
      </c>
      <c r="D4210">
        <v>2777.5129999999999</v>
      </c>
    </row>
    <row r="4211" spans="1:10" x14ac:dyDescent="0.45">
      <c r="B4211" t="s">
        <v>196</v>
      </c>
      <c r="C4211">
        <v>2006</v>
      </c>
      <c r="D4211">
        <v>2209.6669999999999</v>
      </c>
    </row>
    <row r="4212" spans="1:10" x14ac:dyDescent="0.45">
      <c r="B4212" t="s">
        <v>555</v>
      </c>
      <c r="C4212">
        <v>2006</v>
      </c>
      <c r="D4212">
        <v>3744.527</v>
      </c>
      <c r="E4212">
        <v>4016.76</v>
      </c>
      <c r="F4212">
        <v>421.91</v>
      </c>
      <c r="G4212">
        <v>261.72000000000003</v>
      </c>
      <c r="H4212">
        <v>434045309</v>
      </c>
      <c r="J4212">
        <v>19005.601999999999</v>
      </c>
    </row>
    <row r="4213" spans="1:10" x14ac:dyDescent="0.45">
      <c r="B4213" t="s">
        <v>556</v>
      </c>
      <c r="C4213">
        <v>2006</v>
      </c>
      <c r="D4213">
        <v>4312.3729999999996</v>
      </c>
    </row>
    <row r="4214" spans="1:10" x14ac:dyDescent="0.45">
      <c r="A4214" t="s">
        <v>197</v>
      </c>
      <c r="B4214" t="s">
        <v>557</v>
      </c>
      <c r="C4214">
        <v>2006</v>
      </c>
      <c r="D4214">
        <v>0.67800000000000005</v>
      </c>
      <c r="H4214">
        <v>48338</v>
      </c>
      <c r="J4214">
        <v>3.4380000000000002</v>
      </c>
    </row>
    <row r="4215" spans="1:10" x14ac:dyDescent="0.45">
      <c r="A4215" t="s">
        <v>199</v>
      </c>
      <c r="B4215" t="s">
        <v>200</v>
      </c>
      <c r="C4215">
        <v>2006</v>
      </c>
      <c r="D4215">
        <v>1.2030000000000001</v>
      </c>
      <c r="E4215">
        <v>-0.25</v>
      </c>
      <c r="F4215">
        <v>0.77</v>
      </c>
      <c r="G4215">
        <v>0.33</v>
      </c>
      <c r="H4215">
        <v>883096</v>
      </c>
      <c r="J4215">
        <v>9.2949999999999999</v>
      </c>
    </row>
    <row r="4216" spans="1:10" x14ac:dyDescent="0.45">
      <c r="A4216" t="s">
        <v>201</v>
      </c>
      <c r="B4216" t="s">
        <v>202</v>
      </c>
      <c r="C4216">
        <v>2006</v>
      </c>
      <c r="D4216">
        <v>68.370999999999995</v>
      </c>
      <c r="E4216">
        <v>72.17</v>
      </c>
      <c r="F4216">
        <v>6.01</v>
      </c>
      <c r="G4216">
        <v>6.9</v>
      </c>
      <c r="H4216">
        <v>5266249</v>
      </c>
      <c r="I4216">
        <v>200964489216</v>
      </c>
      <c r="J4216">
        <v>383.512</v>
      </c>
    </row>
    <row r="4217" spans="1:10" x14ac:dyDescent="0.45">
      <c r="A4217" t="s">
        <v>203</v>
      </c>
      <c r="B4217" t="s">
        <v>204</v>
      </c>
      <c r="C4217">
        <v>2006</v>
      </c>
      <c r="D4217">
        <v>406.31</v>
      </c>
      <c r="E4217">
        <v>433.64</v>
      </c>
      <c r="F4217">
        <v>68.67</v>
      </c>
      <c r="G4217">
        <v>43.08</v>
      </c>
      <c r="H4217">
        <v>60919152</v>
      </c>
      <c r="I4217">
        <v>2296438063104</v>
      </c>
      <c r="J4217">
        <v>3127.1309999999999</v>
      </c>
    </row>
    <row r="4218" spans="1:10" x14ac:dyDescent="0.45">
      <c r="B4218" t="s">
        <v>579</v>
      </c>
      <c r="C4218">
        <v>2006</v>
      </c>
    </row>
    <row r="4219" spans="1:10" x14ac:dyDescent="0.45">
      <c r="A4219" t="s">
        <v>207</v>
      </c>
      <c r="B4219" t="s">
        <v>208</v>
      </c>
      <c r="C4219">
        <v>2006</v>
      </c>
      <c r="D4219">
        <v>0.82099999999999995</v>
      </c>
      <c r="H4219">
        <v>274908</v>
      </c>
      <c r="J4219">
        <v>4.6040000000000001</v>
      </c>
    </row>
    <row r="4220" spans="1:10" x14ac:dyDescent="0.45">
      <c r="B4220" t="s">
        <v>580</v>
      </c>
      <c r="C4220">
        <v>2006</v>
      </c>
    </row>
    <row r="4221" spans="1:10" x14ac:dyDescent="0.45">
      <c r="A4221" t="s">
        <v>210</v>
      </c>
      <c r="B4221" t="s">
        <v>211</v>
      </c>
      <c r="C4221">
        <v>2006</v>
      </c>
      <c r="D4221">
        <v>5.5430000000000001</v>
      </c>
      <c r="E4221">
        <v>17.96</v>
      </c>
      <c r="F4221">
        <v>8.73</v>
      </c>
      <c r="G4221">
        <v>0.49</v>
      </c>
      <c r="H4221">
        <v>1502540</v>
      </c>
      <c r="I4221">
        <v>17083860992</v>
      </c>
      <c r="J4221">
        <v>13.484999999999999</v>
      </c>
    </row>
    <row r="4222" spans="1:10" x14ac:dyDescent="0.45">
      <c r="A4222" t="s">
        <v>212</v>
      </c>
      <c r="B4222" t="s">
        <v>213</v>
      </c>
      <c r="C4222">
        <v>2006</v>
      </c>
      <c r="D4222">
        <v>0.34799999999999998</v>
      </c>
      <c r="E4222">
        <v>2.14</v>
      </c>
      <c r="F4222">
        <v>0.87</v>
      </c>
      <c r="G4222">
        <v>0.35</v>
      </c>
      <c r="H4222">
        <v>1711297</v>
      </c>
      <c r="I4222">
        <v>2432257536</v>
      </c>
      <c r="J4222">
        <v>1.591</v>
      </c>
    </row>
    <row r="4223" spans="1:10" x14ac:dyDescent="0.45">
      <c r="A4223" t="s">
        <v>214</v>
      </c>
      <c r="B4223" t="s">
        <v>215</v>
      </c>
      <c r="C4223">
        <v>2006</v>
      </c>
      <c r="D4223">
        <v>6.093</v>
      </c>
      <c r="E4223">
        <v>9.23</v>
      </c>
      <c r="F4223">
        <v>6.08</v>
      </c>
      <c r="G4223">
        <v>1.85</v>
      </c>
      <c r="H4223">
        <v>3933866</v>
      </c>
      <c r="I4223">
        <v>35705843712</v>
      </c>
      <c r="J4223">
        <v>41.372999999999998</v>
      </c>
    </row>
    <row r="4224" spans="1:10" x14ac:dyDescent="0.45">
      <c r="A4224" t="s">
        <v>216</v>
      </c>
      <c r="B4224" t="s">
        <v>217</v>
      </c>
      <c r="C4224">
        <v>2006</v>
      </c>
      <c r="D4224">
        <v>877.49800000000005</v>
      </c>
      <c r="E4224">
        <v>932.95</v>
      </c>
      <c r="F4224">
        <v>62.77</v>
      </c>
      <c r="G4224">
        <v>44.81</v>
      </c>
      <c r="H4224">
        <v>81177816</v>
      </c>
      <c r="I4224">
        <v>3129394593792</v>
      </c>
      <c r="J4224">
        <v>4062.384</v>
      </c>
    </row>
    <row r="4225" spans="1:10" x14ac:dyDescent="0.45">
      <c r="A4225" t="s">
        <v>218</v>
      </c>
      <c r="B4225" t="s">
        <v>219</v>
      </c>
      <c r="C4225">
        <v>2006</v>
      </c>
      <c r="D4225">
        <v>8.5229999999999997</v>
      </c>
      <c r="E4225">
        <v>66.13</v>
      </c>
      <c r="F4225">
        <v>7.65</v>
      </c>
      <c r="G4225">
        <v>4.54</v>
      </c>
      <c r="H4225">
        <v>23098590</v>
      </c>
      <c r="I4225">
        <v>53573709824</v>
      </c>
      <c r="J4225">
        <v>41.445</v>
      </c>
    </row>
    <row r="4226" spans="1:10" x14ac:dyDescent="0.45">
      <c r="A4226" t="s">
        <v>220</v>
      </c>
      <c r="B4226" t="s">
        <v>221</v>
      </c>
      <c r="C4226">
        <v>2006</v>
      </c>
      <c r="D4226">
        <v>112.42</v>
      </c>
      <c r="E4226">
        <v>121.29</v>
      </c>
      <c r="F4226">
        <v>11.14</v>
      </c>
      <c r="G4226">
        <v>5.68</v>
      </c>
      <c r="H4226">
        <v>11106097</v>
      </c>
      <c r="I4226">
        <v>303593193472</v>
      </c>
      <c r="J4226">
        <v>411.30599999999998</v>
      </c>
    </row>
    <row r="4227" spans="1:10" x14ac:dyDescent="0.45">
      <c r="A4227" t="s">
        <v>222</v>
      </c>
      <c r="B4227" t="s">
        <v>223</v>
      </c>
      <c r="C4227">
        <v>2006</v>
      </c>
      <c r="D4227">
        <v>0.66300000000000003</v>
      </c>
      <c r="H4227">
        <v>56835</v>
      </c>
      <c r="J4227">
        <v>3.141</v>
      </c>
    </row>
    <row r="4228" spans="1:10" x14ac:dyDescent="0.45">
      <c r="A4228" t="s">
        <v>224</v>
      </c>
      <c r="B4228" t="s">
        <v>225</v>
      </c>
      <c r="C4228">
        <v>2006</v>
      </c>
      <c r="D4228">
        <v>0.23100000000000001</v>
      </c>
      <c r="E4228">
        <v>2.16</v>
      </c>
      <c r="F4228">
        <v>1.92</v>
      </c>
      <c r="G4228">
        <v>0.01</v>
      </c>
      <c r="H4228">
        <v>111006</v>
      </c>
      <c r="J4228">
        <v>1.0309999999999999</v>
      </c>
    </row>
    <row r="4229" spans="1:10" x14ac:dyDescent="0.45">
      <c r="A4229" t="s">
        <v>227</v>
      </c>
      <c r="B4229" t="s">
        <v>228</v>
      </c>
      <c r="C4229">
        <v>2006</v>
      </c>
      <c r="D4229">
        <v>12.177</v>
      </c>
      <c r="E4229">
        <v>36.46</v>
      </c>
      <c r="F4229">
        <v>7.25</v>
      </c>
      <c r="G4229">
        <v>3.8</v>
      </c>
      <c r="H4229">
        <v>13412401</v>
      </c>
      <c r="I4229">
        <v>85203984384</v>
      </c>
      <c r="J4229">
        <v>56.908000000000001</v>
      </c>
    </row>
    <row r="4230" spans="1:10" x14ac:dyDescent="0.45">
      <c r="A4230" t="s">
        <v>229</v>
      </c>
      <c r="B4230" t="s">
        <v>230</v>
      </c>
      <c r="C4230">
        <v>2006</v>
      </c>
      <c r="D4230">
        <v>1.891</v>
      </c>
      <c r="E4230">
        <v>26.46</v>
      </c>
      <c r="F4230">
        <v>9</v>
      </c>
      <c r="G4230">
        <v>4.43</v>
      </c>
      <c r="H4230">
        <v>9330632</v>
      </c>
      <c r="I4230">
        <v>10279821312</v>
      </c>
      <c r="J4230">
        <v>9.5890000000000004</v>
      </c>
    </row>
    <row r="4231" spans="1:10" x14ac:dyDescent="0.45">
      <c r="A4231" t="s">
        <v>231</v>
      </c>
      <c r="B4231" t="s">
        <v>232</v>
      </c>
      <c r="C4231">
        <v>2006</v>
      </c>
      <c r="D4231">
        <v>0.216</v>
      </c>
      <c r="E4231">
        <v>4.07</v>
      </c>
      <c r="F4231">
        <v>1.32</v>
      </c>
      <c r="G4231">
        <v>1.01</v>
      </c>
      <c r="H4231">
        <v>1414094</v>
      </c>
      <c r="I4231">
        <v>1701900928</v>
      </c>
      <c r="J4231">
        <v>1.292</v>
      </c>
    </row>
    <row r="4232" spans="1:10" x14ac:dyDescent="0.45">
      <c r="A4232" t="s">
        <v>233</v>
      </c>
      <c r="B4232" t="s">
        <v>234</v>
      </c>
      <c r="C4232">
        <v>2006</v>
      </c>
      <c r="D4232">
        <v>1.51</v>
      </c>
      <c r="E4232">
        <v>10.75</v>
      </c>
      <c r="F4232">
        <v>1.08</v>
      </c>
      <c r="G4232">
        <v>0.43</v>
      </c>
      <c r="H4232">
        <v>758376</v>
      </c>
      <c r="J4232">
        <v>5.5679999999999996</v>
      </c>
    </row>
    <row r="4233" spans="1:10" x14ac:dyDescent="0.45">
      <c r="A4233" t="s">
        <v>235</v>
      </c>
      <c r="B4233" t="s">
        <v>236</v>
      </c>
      <c r="C4233">
        <v>2006</v>
      </c>
      <c r="D4233">
        <v>1.752</v>
      </c>
      <c r="E4233">
        <v>7.95</v>
      </c>
      <c r="F4233">
        <v>4.62</v>
      </c>
      <c r="G4233">
        <v>1.45</v>
      </c>
      <c r="H4233">
        <v>9266293</v>
      </c>
      <c r="I4233">
        <v>13759840256</v>
      </c>
      <c r="J4233">
        <v>9.4749999999999996</v>
      </c>
    </row>
    <row r="4234" spans="1:10" x14ac:dyDescent="0.45">
      <c r="B4234" t="s">
        <v>558</v>
      </c>
      <c r="C4234">
        <v>2006</v>
      </c>
      <c r="D4234">
        <v>14502.9</v>
      </c>
      <c r="E4234">
        <v>15554.28</v>
      </c>
      <c r="F4234">
        <v>1731.63</v>
      </c>
      <c r="G4234">
        <v>776.49</v>
      </c>
      <c r="H4234">
        <v>1118325687</v>
      </c>
      <c r="J4234">
        <v>69736.460999999996</v>
      </c>
    </row>
    <row r="4235" spans="1:10" x14ac:dyDescent="0.45">
      <c r="A4235" t="s">
        <v>237</v>
      </c>
      <c r="B4235" t="s">
        <v>238</v>
      </c>
      <c r="C4235">
        <v>2006</v>
      </c>
      <c r="D4235">
        <v>7.6980000000000004</v>
      </c>
      <c r="E4235">
        <v>22.78</v>
      </c>
      <c r="F4235">
        <v>6.5</v>
      </c>
      <c r="G4235">
        <v>2.62</v>
      </c>
      <c r="H4235">
        <v>7745204</v>
      </c>
      <c r="I4235">
        <v>29769398272</v>
      </c>
      <c r="J4235">
        <v>30.896000000000001</v>
      </c>
    </row>
    <row r="4236" spans="1:10" x14ac:dyDescent="0.45">
      <c r="A4236" t="s">
        <v>239</v>
      </c>
      <c r="B4236" t="s">
        <v>240</v>
      </c>
      <c r="C4236">
        <v>2006</v>
      </c>
      <c r="D4236">
        <v>41.914999999999999</v>
      </c>
      <c r="H4236">
        <v>6960600</v>
      </c>
      <c r="I4236">
        <v>272324296704</v>
      </c>
      <c r="J4236">
        <v>285.75200000000001</v>
      </c>
    </row>
    <row r="4237" spans="1:10" x14ac:dyDescent="0.45">
      <c r="A4237" t="s">
        <v>241</v>
      </c>
      <c r="B4237" t="s">
        <v>242</v>
      </c>
      <c r="C4237">
        <v>2006</v>
      </c>
      <c r="D4237">
        <v>59.71</v>
      </c>
      <c r="E4237">
        <v>74.3</v>
      </c>
      <c r="F4237">
        <v>8.25</v>
      </c>
      <c r="G4237">
        <v>7.15</v>
      </c>
      <c r="H4237">
        <v>10057063</v>
      </c>
      <c r="I4237">
        <v>193865269248</v>
      </c>
      <c r="J4237">
        <v>302.06099999999998</v>
      </c>
    </row>
    <row r="4238" spans="1:10" x14ac:dyDescent="0.45">
      <c r="A4238" t="s">
        <v>243</v>
      </c>
      <c r="B4238" t="s">
        <v>244</v>
      </c>
      <c r="C4238">
        <v>2006</v>
      </c>
      <c r="D4238">
        <v>3.1560000000000001</v>
      </c>
      <c r="E4238">
        <v>4.4400000000000004</v>
      </c>
      <c r="F4238">
        <v>0.61</v>
      </c>
      <c r="G4238">
        <v>0.38</v>
      </c>
      <c r="H4238">
        <v>304086</v>
      </c>
      <c r="I4238">
        <v>11753620480</v>
      </c>
      <c r="J4238">
        <v>39.381999999999998</v>
      </c>
    </row>
    <row r="4239" spans="1:10" x14ac:dyDescent="0.45">
      <c r="A4239" t="s">
        <v>245</v>
      </c>
      <c r="B4239" t="s">
        <v>246</v>
      </c>
      <c r="C4239">
        <v>2006</v>
      </c>
      <c r="D4239">
        <v>1292.4849999999999</v>
      </c>
      <c r="E4239">
        <v>2071.63</v>
      </c>
      <c r="F4239">
        <v>631.08000000000004</v>
      </c>
      <c r="G4239">
        <v>212.63</v>
      </c>
      <c r="H4239">
        <v>1172373760</v>
      </c>
      <c r="I4239">
        <v>4024058511360</v>
      </c>
      <c r="J4239">
        <v>4849.72</v>
      </c>
    </row>
    <row r="4240" spans="1:10" x14ac:dyDescent="0.45">
      <c r="A4240" t="s">
        <v>247</v>
      </c>
      <c r="B4240" t="s">
        <v>248</v>
      </c>
      <c r="C4240">
        <v>2006</v>
      </c>
      <c r="D4240">
        <v>346.63299999999998</v>
      </c>
      <c r="E4240">
        <v>1610.81</v>
      </c>
      <c r="F4240">
        <v>466.99</v>
      </c>
      <c r="G4240">
        <v>53.99</v>
      </c>
      <c r="H4240">
        <v>231797424</v>
      </c>
      <c r="I4240">
        <v>1555183173632</v>
      </c>
      <c r="J4240">
        <v>1439.761</v>
      </c>
    </row>
    <row r="4241" spans="1:10" x14ac:dyDescent="0.45">
      <c r="B4241" t="s">
        <v>559</v>
      </c>
      <c r="C4241">
        <v>2006</v>
      </c>
      <c r="D4241">
        <v>429.58600000000001</v>
      </c>
    </row>
    <row r="4242" spans="1:10" x14ac:dyDescent="0.45">
      <c r="B4242" t="s">
        <v>560</v>
      </c>
      <c r="C4242">
        <v>2006</v>
      </c>
      <c r="D4242">
        <v>562.25300000000004</v>
      </c>
    </row>
    <row r="4243" spans="1:10" x14ac:dyDescent="0.45">
      <c r="B4243" t="s">
        <v>249</v>
      </c>
      <c r="C4243">
        <v>2006</v>
      </c>
    </row>
    <row r="4244" spans="1:10" x14ac:dyDescent="0.45">
      <c r="A4244" t="s">
        <v>250</v>
      </c>
      <c r="B4244" t="s">
        <v>251</v>
      </c>
      <c r="C4244">
        <v>2006</v>
      </c>
      <c r="D4244">
        <v>496.07</v>
      </c>
      <c r="E4244">
        <v>649.41</v>
      </c>
      <c r="F4244">
        <v>167.01</v>
      </c>
      <c r="G4244">
        <v>38.69</v>
      </c>
      <c r="H4244">
        <v>71275768</v>
      </c>
      <c r="I4244">
        <v>1006243938304</v>
      </c>
      <c r="J4244">
        <v>2120.2710000000002</v>
      </c>
    </row>
    <row r="4245" spans="1:10" x14ac:dyDescent="0.45">
      <c r="A4245" t="s">
        <v>252</v>
      </c>
      <c r="B4245" t="s">
        <v>253</v>
      </c>
      <c r="C4245">
        <v>2006</v>
      </c>
      <c r="D4245">
        <v>98.563999999999993</v>
      </c>
      <c r="E4245">
        <v>130.18</v>
      </c>
      <c r="F4245">
        <v>42.29</v>
      </c>
      <c r="G4245">
        <v>3.8</v>
      </c>
      <c r="H4245">
        <v>28905614</v>
      </c>
      <c r="I4245">
        <v>203390877696</v>
      </c>
      <c r="J4245">
        <v>299.68200000000002</v>
      </c>
    </row>
    <row r="4246" spans="1:10" x14ac:dyDescent="0.45">
      <c r="A4246" t="s">
        <v>254</v>
      </c>
      <c r="B4246" t="s">
        <v>255</v>
      </c>
      <c r="C4246">
        <v>2006</v>
      </c>
      <c r="D4246">
        <v>47.603999999999999</v>
      </c>
      <c r="E4246">
        <v>82</v>
      </c>
      <c r="F4246">
        <v>16.09</v>
      </c>
      <c r="G4246">
        <v>9.61</v>
      </c>
      <c r="H4246">
        <v>4234809</v>
      </c>
      <c r="I4246">
        <v>218886733824</v>
      </c>
      <c r="J4246">
        <v>194.29400000000001</v>
      </c>
    </row>
    <row r="4247" spans="1:10" x14ac:dyDescent="0.45">
      <c r="A4247" t="s">
        <v>256</v>
      </c>
      <c r="B4247" t="s">
        <v>257</v>
      </c>
      <c r="C4247">
        <v>2006</v>
      </c>
      <c r="D4247">
        <v>62.149000000000001</v>
      </c>
      <c r="E4247">
        <v>80.47</v>
      </c>
      <c r="F4247">
        <v>7.66</v>
      </c>
      <c r="G4247">
        <v>2.34</v>
      </c>
      <c r="H4247">
        <v>6832082</v>
      </c>
      <c r="I4247">
        <v>182781509632</v>
      </c>
      <c r="J4247">
        <v>246.15299999999999</v>
      </c>
    </row>
    <row r="4248" spans="1:10" x14ac:dyDescent="0.45">
      <c r="A4248" t="s">
        <v>258</v>
      </c>
      <c r="B4248" t="s">
        <v>259</v>
      </c>
      <c r="C4248">
        <v>2006</v>
      </c>
      <c r="D4248">
        <v>496.93400000000003</v>
      </c>
      <c r="E4248">
        <v>510.16</v>
      </c>
      <c r="F4248">
        <v>48.8</v>
      </c>
      <c r="G4248">
        <v>20.73</v>
      </c>
      <c r="H4248">
        <v>58429904</v>
      </c>
      <c r="I4248">
        <v>2077408362496</v>
      </c>
      <c r="J4248">
        <v>2190.067</v>
      </c>
    </row>
    <row r="4249" spans="1:10" x14ac:dyDescent="0.45">
      <c r="A4249" t="s">
        <v>260</v>
      </c>
      <c r="B4249" t="s">
        <v>261</v>
      </c>
      <c r="C4249">
        <v>2006</v>
      </c>
      <c r="D4249">
        <v>11.577</v>
      </c>
      <c r="E4249">
        <v>11.02</v>
      </c>
      <c r="F4249">
        <v>0.86</v>
      </c>
      <c r="G4249">
        <v>0.44</v>
      </c>
      <c r="H4249">
        <v>2689658</v>
      </c>
      <c r="I4249">
        <v>19747219456</v>
      </c>
      <c r="J4249">
        <v>52.42</v>
      </c>
    </row>
    <row r="4250" spans="1:10" x14ac:dyDescent="0.45">
      <c r="A4250" t="s">
        <v>262</v>
      </c>
      <c r="B4250" t="s">
        <v>263</v>
      </c>
      <c r="C4250">
        <v>2006</v>
      </c>
      <c r="D4250">
        <v>1267.1179999999999</v>
      </c>
      <c r="E4250">
        <v>1171.67</v>
      </c>
      <c r="F4250">
        <v>31.24</v>
      </c>
      <c r="G4250">
        <v>21.83</v>
      </c>
      <c r="H4250">
        <v>127902168</v>
      </c>
      <c r="I4250">
        <v>4517298438144</v>
      </c>
      <c r="J4250">
        <v>6248.7039999999997</v>
      </c>
    </row>
    <row r="4251" spans="1:10" x14ac:dyDescent="0.45">
      <c r="A4251" t="s">
        <v>264</v>
      </c>
      <c r="B4251" t="s">
        <v>265</v>
      </c>
      <c r="C4251">
        <v>2006</v>
      </c>
      <c r="D4251">
        <v>20.526</v>
      </c>
      <c r="E4251">
        <v>26.12</v>
      </c>
      <c r="F4251">
        <v>4.2699999999999996</v>
      </c>
      <c r="G4251">
        <v>0.93</v>
      </c>
      <c r="H4251">
        <v>6075550</v>
      </c>
      <c r="I4251">
        <v>57027649536</v>
      </c>
      <c r="J4251">
        <v>88.994</v>
      </c>
    </row>
    <row r="4252" spans="1:10" x14ac:dyDescent="0.45">
      <c r="A4252" t="s">
        <v>266</v>
      </c>
      <c r="B4252" t="s">
        <v>267</v>
      </c>
      <c r="C4252">
        <v>2006</v>
      </c>
      <c r="D4252">
        <v>220.57499999999999</v>
      </c>
      <c r="E4252">
        <v>252.63</v>
      </c>
      <c r="F4252">
        <v>57.45</v>
      </c>
      <c r="G4252">
        <v>10.95</v>
      </c>
      <c r="H4252">
        <v>15822751</v>
      </c>
      <c r="I4252">
        <v>267206115328</v>
      </c>
      <c r="J4252">
        <v>546.16200000000003</v>
      </c>
    </row>
    <row r="4253" spans="1:10" x14ac:dyDescent="0.45">
      <c r="A4253" t="s">
        <v>268</v>
      </c>
      <c r="B4253" t="s">
        <v>269</v>
      </c>
      <c r="C4253">
        <v>2006</v>
      </c>
      <c r="D4253">
        <v>9.5660000000000007</v>
      </c>
      <c r="E4253">
        <v>55.15</v>
      </c>
      <c r="F4253">
        <v>19.18</v>
      </c>
      <c r="G4253">
        <v>10.59</v>
      </c>
      <c r="H4253">
        <v>36925260</v>
      </c>
      <c r="I4253">
        <v>83653541888</v>
      </c>
      <c r="J4253">
        <v>57.201000000000001</v>
      </c>
    </row>
    <row r="4254" spans="1:10" x14ac:dyDescent="0.45">
      <c r="A4254" t="s">
        <v>270</v>
      </c>
      <c r="B4254" t="s">
        <v>271</v>
      </c>
      <c r="C4254">
        <v>2006</v>
      </c>
      <c r="D4254">
        <v>4.8000000000000001E-2</v>
      </c>
      <c r="E4254">
        <v>0.09</v>
      </c>
      <c r="F4254">
        <v>0.02</v>
      </c>
      <c r="G4254">
        <v>0</v>
      </c>
      <c r="H4254">
        <v>100095</v>
      </c>
      <c r="J4254">
        <v>0.29499999999999998</v>
      </c>
    </row>
    <row r="4255" spans="1:10" x14ac:dyDescent="0.45">
      <c r="B4255" t="s">
        <v>272</v>
      </c>
      <c r="C4255">
        <v>2006</v>
      </c>
      <c r="D4255">
        <v>0.161</v>
      </c>
      <c r="H4255">
        <v>1817660</v>
      </c>
    </row>
    <row r="4256" spans="1:10" x14ac:dyDescent="0.45">
      <c r="A4256" t="s">
        <v>273</v>
      </c>
      <c r="B4256" t="s">
        <v>274</v>
      </c>
      <c r="C4256">
        <v>2006</v>
      </c>
      <c r="D4256">
        <v>76.046999999999997</v>
      </c>
      <c r="E4256">
        <v>98.3</v>
      </c>
      <c r="F4256">
        <v>21.72</v>
      </c>
      <c r="G4256">
        <v>0.63</v>
      </c>
      <c r="H4256">
        <v>2363417</v>
      </c>
      <c r="I4256">
        <v>166329810944</v>
      </c>
      <c r="J4256">
        <v>321.13099999999997</v>
      </c>
    </row>
    <row r="4257" spans="1:10" x14ac:dyDescent="0.45">
      <c r="B4257" t="s">
        <v>581</v>
      </c>
      <c r="C4257">
        <v>2006</v>
      </c>
    </row>
    <row r="4258" spans="1:10" x14ac:dyDescent="0.45">
      <c r="A4258" t="s">
        <v>276</v>
      </c>
      <c r="B4258" t="s">
        <v>277</v>
      </c>
      <c r="C4258">
        <v>2006</v>
      </c>
      <c r="D4258">
        <v>5.4610000000000003</v>
      </c>
      <c r="E4258">
        <v>10.43</v>
      </c>
      <c r="F4258">
        <v>3.55</v>
      </c>
      <c r="G4258">
        <v>1.41</v>
      </c>
      <c r="H4258">
        <v>5246785</v>
      </c>
      <c r="I4258">
        <v>18316494848</v>
      </c>
      <c r="J4258">
        <v>58.668999999999997</v>
      </c>
    </row>
    <row r="4259" spans="1:10" x14ac:dyDescent="0.45">
      <c r="A4259" t="s">
        <v>278</v>
      </c>
      <c r="B4259" t="s">
        <v>279</v>
      </c>
      <c r="C4259">
        <v>2006</v>
      </c>
      <c r="D4259">
        <v>1.7569999999999999</v>
      </c>
      <c r="E4259">
        <v>23.28</v>
      </c>
      <c r="F4259">
        <v>6.67</v>
      </c>
      <c r="G4259">
        <v>2.77</v>
      </c>
      <c r="H4259">
        <v>5946597</v>
      </c>
      <c r="I4259">
        <v>17176979456</v>
      </c>
      <c r="J4259">
        <v>15.86</v>
      </c>
    </row>
    <row r="4260" spans="1:10" x14ac:dyDescent="0.45">
      <c r="A4260" t="s">
        <v>280</v>
      </c>
      <c r="B4260" t="s">
        <v>281</v>
      </c>
      <c r="C4260">
        <v>2006</v>
      </c>
      <c r="D4260">
        <v>8.3109999999999999</v>
      </c>
      <c r="E4260">
        <v>1.35</v>
      </c>
      <c r="F4260">
        <v>2.15</v>
      </c>
      <c r="G4260">
        <v>1.95</v>
      </c>
      <c r="H4260">
        <v>2203917</v>
      </c>
      <c r="I4260">
        <v>42441265152</v>
      </c>
      <c r="J4260">
        <v>44.542999999999999</v>
      </c>
    </row>
    <row r="4261" spans="1:10" x14ac:dyDescent="0.45">
      <c r="B4261" t="s">
        <v>582</v>
      </c>
      <c r="C4261">
        <v>2006</v>
      </c>
    </row>
    <row r="4262" spans="1:10" x14ac:dyDescent="0.45">
      <c r="A4262" t="s">
        <v>282</v>
      </c>
      <c r="B4262" t="s">
        <v>283</v>
      </c>
      <c r="C4262">
        <v>2006</v>
      </c>
      <c r="D4262">
        <v>14.792</v>
      </c>
      <c r="E4262">
        <v>19.96</v>
      </c>
      <c r="F4262">
        <v>2.56</v>
      </c>
      <c r="G4262">
        <v>0.56999999999999995</v>
      </c>
      <c r="H4262">
        <v>4719874</v>
      </c>
      <c r="I4262">
        <v>54750392320</v>
      </c>
      <c r="J4262">
        <v>58.008000000000003</v>
      </c>
    </row>
    <row r="4263" spans="1:10" x14ac:dyDescent="0.45">
      <c r="B4263" t="s">
        <v>583</v>
      </c>
      <c r="C4263">
        <v>2006</v>
      </c>
    </row>
    <row r="4264" spans="1:10" x14ac:dyDescent="0.45">
      <c r="A4264" t="s">
        <v>285</v>
      </c>
      <c r="B4264" t="s">
        <v>286</v>
      </c>
      <c r="C4264">
        <v>2006</v>
      </c>
      <c r="D4264">
        <v>2.0369999999999999</v>
      </c>
      <c r="E4264">
        <v>3.7</v>
      </c>
      <c r="F4264">
        <v>1.1000000000000001</v>
      </c>
      <c r="G4264">
        <v>0.65</v>
      </c>
      <c r="H4264">
        <v>1976787</v>
      </c>
      <c r="I4264">
        <v>3946096640</v>
      </c>
      <c r="J4264">
        <v>3.2869999999999999</v>
      </c>
    </row>
    <row r="4265" spans="1:10" x14ac:dyDescent="0.45">
      <c r="A4265" t="s">
        <v>287</v>
      </c>
      <c r="B4265" t="s">
        <v>288</v>
      </c>
      <c r="C4265">
        <v>2006</v>
      </c>
      <c r="D4265">
        <v>0.67300000000000004</v>
      </c>
      <c r="E4265">
        <v>14.78</v>
      </c>
      <c r="F4265">
        <v>0.32</v>
      </c>
      <c r="G4265">
        <v>0.28999999999999998</v>
      </c>
      <c r="H4265">
        <v>3455400</v>
      </c>
      <c r="I4265">
        <v>2547129088</v>
      </c>
      <c r="J4265">
        <v>2.8340000000000001</v>
      </c>
    </row>
    <row r="4266" spans="1:10" x14ac:dyDescent="0.45">
      <c r="A4266" t="s">
        <v>289</v>
      </c>
      <c r="B4266" t="s">
        <v>290</v>
      </c>
      <c r="C4266">
        <v>2006</v>
      </c>
      <c r="D4266">
        <v>55.744</v>
      </c>
      <c r="E4266">
        <v>121.78</v>
      </c>
      <c r="F4266">
        <v>66.16</v>
      </c>
      <c r="G4266">
        <v>1.61</v>
      </c>
      <c r="H4266">
        <v>5973372</v>
      </c>
      <c r="I4266">
        <v>108872966144</v>
      </c>
      <c r="J4266">
        <v>211.797</v>
      </c>
    </row>
    <row r="4267" spans="1:10" x14ac:dyDescent="0.45">
      <c r="A4267" t="s">
        <v>291</v>
      </c>
      <c r="B4267" t="s">
        <v>292</v>
      </c>
      <c r="C4267">
        <v>2006</v>
      </c>
      <c r="D4267">
        <v>0.23100000000000001</v>
      </c>
      <c r="E4267">
        <v>0.27</v>
      </c>
      <c r="F4267">
        <v>0</v>
      </c>
      <c r="G4267">
        <v>0</v>
      </c>
      <c r="H4267">
        <v>34914</v>
      </c>
    </row>
    <row r="4268" spans="1:10" x14ac:dyDescent="0.45">
      <c r="A4268" t="s">
        <v>293</v>
      </c>
      <c r="B4268" t="s">
        <v>294</v>
      </c>
      <c r="C4268">
        <v>2006</v>
      </c>
      <c r="D4268">
        <v>14.196</v>
      </c>
      <c r="E4268">
        <v>28.73</v>
      </c>
      <c r="F4268">
        <v>4.22</v>
      </c>
      <c r="G4268">
        <v>6.27</v>
      </c>
      <c r="H4268">
        <v>3322937</v>
      </c>
      <c r="I4268">
        <v>58536325120</v>
      </c>
      <c r="J4268">
        <v>89.617000000000004</v>
      </c>
    </row>
    <row r="4269" spans="1:10" x14ac:dyDescent="0.45">
      <c r="B4269" t="s">
        <v>561</v>
      </c>
      <c r="C4269">
        <v>2006</v>
      </c>
      <c r="D4269">
        <v>196.79</v>
      </c>
      <c r="E4269">
        <v>1616.59</v>
      </c>
      <c r="F4269">
        <v>495.46</v>
      </c>
      <c r="G4269">
        <v>266.22000000000003</v>
      </c>
      <c r="H4269">
        <v>464643750</v>
      </c>
      <c r="J4269">
        <v>939.351</v>
      </c>
    </row>
    <row r="4270" spans="1:10" x14ac:dyDescent="0.45">
      <c r="B4270" t="s">
        <v>562</v>
      </c>
      <c r="C4270">
        <v>2006</v>
      </c>
      <c r="D4270">
        <v>3576.645</v>
      </c>
      <c r="E4270">
        <v>7829.91</v>
      </c>
      <c r="F4270">
        <v>2367.1</v>
      </c>
      <c r="G4270">
        <v>730.26</v>
      </c>
      <c r="H4270">
        <v>2735471783</v>
      </c>
      <c r="J4270">
        <v>13438.575999999999</v>
      </c>
    </row>
    <row r="4271" spans="1:10" x14ac:dyDescent="0.45">
      <c r="A4271" t="s">
        <v>295</v>
      </c>
      <c r="B4271" t="s">
        <v>296</v>
      </c>
      <c r="C4271">
        <v>2006</v>
      </c>
      <c r="D4271">
        <v>11.911</v>
      </c>
      <c r="E4271">
        <v>12.18</v>
      </c>
      <c r="F4271">
        <v>0.56999999999999995</v>
      </c>
      <c r="G4271">
        <v>0.37</v>
      </c>
      <c r="H4271">
        <v>472402</v>
      </c>
      <c r="I4271">
        <v>26033442816</v>
      </c>
      <c r="J4271">
        <v>51.627000000000002</v>
      </c>
    </row>
    <row r="4272" spans="1:10" x14ac:dyDescent="0.45">
      <c r="A4272" t="s">
        <v>563</v>
      </c>
      <c r="B4272" t="s">
        <v>297</v>
      </c>
      <c r="C4272">
        <v>2006</v>
      </c>
      <c r="D4272">
        <v>1.619</v>
      </c>
      <c r="H4272">
        <v>501870</v>
      </c>
      <c r="J4272">
        <v>10.218</v>
      </c>
    </row>
    <row r="4273" spans="1:10" x14ac:dyDescent="0.45">
      <c r="A4273" t="s">
        <v>298</v>
      </c>
      <c r="B4273" t="s">
        <v>299</v>
      </c>
      <c r="C4273">
        <v>2006</v>
      </c>
      <c r="D4273">
        <v>1.675</v>
      </c>
      <c r="E4273">
        <v>47.85</v>
      </c>
      <c r="F4273">
        <v>17.18</v>
      </c>
      <c r="G4273">
        <v>7.81</v>
      </c>
      <c r="H4273">
        <v>19350302</v>
      </c>
      <c r="I4273">
        <v>24668766208</v>
      </c>
      <c r="J4273">
        <v>9.6419999999999995</v>
      </c>
    </row>
    <row r="4274" spans="1:10" x14ac:dyDescent="0.45">
      <c r="A4274" t="s">
        <v>300</v>
      </c>
      <c r="B4274" t="s">
        <v>301</v>
      </c>
      <c r="C4274">
        <v>2006</v>
      </c>
      <c r="D4274">
        <v>0.84799999999999998</v>
      </c>
      <c r="E4274">
        <v>12.97</v>
      </c>
      <c r="F4274">
        <v>1.91</v>
      </c>
      <c r="G4274">
        <v>2.0699999999999998</v>
      </c>
      <c r="H4274">
        <v>13118309</v>
      </c>
      <c r="I4274">
        <v>12575064064</v>
      </c>
      <c r="J4274">
        <v>7.4359999999999999</v>
      </c>
    </row>
    <row r="4275" spans="1:10" x14ac:dyDescent="0.45">
      <c r="A4275" t="s">
        <v>302</v>
      </c>
      <c r="B4275" t="s">
        <v>303</v>
      </c>
      <c r="C4275">
        <v>2006</v>
      </c>
      <c r="D4275">
        <v>170.166</v>
      </c>
      <c r="E4275">
        <v>313.55</v>
      </c>
      <c r="F4275">
        <v>32.229999999999997</v>
      </c>
      <c r="G4275">
        <v>8.9499999999999993</v>
      </c>
      <c r="H4275">
        <v>26509416</v>
      </c>
      <c r="I4275">
        <v>423206289408</v>
      </c>
      <c r="J4275">
        <v>843.83299999999997</v>
      </c>
    </row>
    <row r="4276" spans="1:10" x14ac:dyDescent="0.45">
      <c r="A4276" t="s">
        <v>304</v>
      </c>
      <c r="B4276" t="s">
        <v>305</v>
      </c>
      <c r="C4276">
        <v>2006</v>
      </c>
      <c r="D4276">
        <v>0.74399999999999999</v>
      </c>
      <c r="E4276">
        <v>0.91</v>
      </c>
      <c r="F4276">
        <v>7.0000000000000007E-2</v>
      </c>
      <c r="G4276">
        <v>0.01</v>
      </c>
      <c r="H4276">
        <v>314411</v>
      </c>
      <c r="J4276">
        <v>3.7440000000000002</v>
      </c>
    </row>
    <row r="4277" spans="1:10" x14ac:dyDescent="0.45">
      <c r="A4277" t="s">
        <v>306</v>
      </c>
      <c r="B4277" t="s">
        <v>307</v>
      </c>
      <c r="C4277">
        <v>2006</v>
      </c>
      <c r="D4277">
        <v>1.5349999999999999</v>
      </c>
      <c r="E4277">
        <v>25.02</v>
      </c>
      <c r="F4277">
        <v>13.88</v>
      </c>
      <c r="G4277">
        <v>9.32</v>
      </c>
      <c r="H4277">
        <v>13623541</v>
      </c>
      <c r="I4277">
        <v>17320427520</v>
      </c>
      <c r="J4277">
        <v>5.8520000000000003</v>
      </c>
    </row>
    <row r="4278" spans="1:10" x14ac:dyDescent="0.45">
      <c r="A4278" t="s">
        <v>308</v>
      </c>
      <c r="B4278" t="s">
        <v>309</v>
      </c>
      <c r="C4278">
        <v>2006</v>
      </c>
      <c r="D4278">
        <v>2.6669999999999998</v>
      </c>
      <c r="E4278">
        <v>3.06</v>
      </c>
      <c r="F4278">
        <v>0.26</v>
      </c>
      <c r="G4278">
        <v>0.06</v>
      </c>
      <c r="H4278">
        <v>411204</v>
      </c>
      <c r="I4278">
        <v>9060388864</v>
      </c>
      <c r="J4278">
        <v>21.167999999999999</v>
      </c>
    </row>
    <row r="4279" spans="1:10" x14ac:dyDescent="0.45">
      <c r="A4279" t="s">
        <v>310</v>
      </c>
      <c r="B4279" t="s">
        <v>311</v>
      </c>
      <c r="C4279">
        <v>2006</v>
      </c>
      <c r="D4279">
        <v>0.121</v>
      </c>
      <c r="E4279">
        <v>0.16</v>
      </c>
      <c r="F4279">
        <v>0.03</v>
      </c>
      <c r="G4279">
        <v>0</v>
      </c>
      <c r="H4279">
        <v>54224</v>
      </c>
    </row>
    <row r="4280" spans="1:10" x14ac:dyDescent="0.45">
      <c r="A4280" t="s">
        <v>313</v>
      </c>
      <c r="B4280" t="s">
        <v>314</v>
      </c>
      <c r="C4280">
        <v>2006</v>
      </c>
      <c r="D4280">
        <v>1.55</v>
      </c>
      <c r="E4280">
        <v>10.27</v>
      </c>
      <c r="F4280">
        <v>5.64</v>
      </c>
      <c r="G4280">
        <v>2.76</v>
      </c>
      <c r="H4280">
        <v>3081228</v>
      </c>
      <c r="I4280">
        <v>8166141440</v>
      </c>
      <c r="J4280">
        <v>6.4740000000000002</v>
      </c>
    </row>
    <row r="4281" spans="1:10" x14ac:dyDescent="0.45">
      <c r="A4281" t="s">
        <v>315</v>
      </c>
      <c r="B4281" t="s">
        <v>316</v>
      </c>
      <c r="C4281">
        <v>2006</v>
      </c>
      <c r="D4281">
        <v>3.6269999999999998</v>
      </c>
      <c r="E4281">
        <v>5.35</v>
      </c>
      <c r="F4281">
        <v>1.59</v>
      </c>
      <c r="G4281">
        <v>0.26</v>
      </c>
      <c r="H4281">
        <v>1264777</v>
      </c>
      <c r="I4281">
        <v>18854696960</v>
      </c>
      <c r="J4281">
        <v>18.978000000000002</v>
      </c>
    </row>
    <row r="4282" spans="1:10" x14ac:dyDescent="0.45">
      <c r="A4282" t="s">
        <v>318</v>
      </c>
      <c r="B4282" t="s">
        <v>319</v>
      </c>
      <c r="C4282">
        <v>2006</v>
      </c>
      <c r="D4282">
        <v>474.74400000000003</v>
      </c>
      <c r="E4282">
        <v>563.12</v>
      </c>
      <c r="F4282">
        <v>131.69999999999999</v>
      </c>
      <c r="G4282">
        <v>39.22</v>
      </c>
      <c r="H4282">
        <v>106886792</v>
      </c>
      <c r="I4282">
        <v>1510627082240</v>
      </c>
      <c r="J4282">
        <v>2049.1770000000001</v>
      </c>
    </row>
    <row r="4283" spans="1:10" x14ac:dyDescent="0.45">
      <c r="A4283" t="s">
        <v>564</v>
      </c>
      <c r="B4283" t="s">
        <v>320</v>
      </c>
      <c r="C4283">
        <v>2006</v>
      </c>
      <c r="D4283">
        <v>0.114</v>
      </c>
      <c r="E4283">
        <v>0.16</v>
      </c>
      <c r="F4283">
        <v>0.04</v>
      </c>
      <c r="G4283">
        <v>0.02</v>
      </c>
      <c r="H4283">
        <v>110317</v>
      </c>
      <c r="J4283">
        <v>0.50700000000000001</v>
      </c>
    </row>
    <row r="4284" spans="1:10" x14ac:dyDescent="0.45">
      <c r="B4284" t="s">
        <v>565</v>
      </c>
      <c r="C4284">
        <v>2006</v>
      </c>
      <c r="D4284">
        <v>1810.277</v>
      </c>
    </row>
    <row r="4285" spans="1:10" x14ac:dyDescent="0.45">
      <c r="A4285" t="s">
        <v>321</v>
      </c>
      <c r="B4285" t="s">
        <v>322</v>
      </c>
      <c r="C4285">
        <v>2006</v>
      </c>
      <c r="D4285">
        <v>5.03</v>
      </c>
      <c r="E4285">
        <v>11.41</v>
      </c>
      <c r="F4285">
        <v>3.44</v>
      </c>
      <c r="G4285">
        <v>0.83</v>
      </c>
      <c r="H4285">
        <v>3942748</v>
      </c>
      <c r="I4285">
        <v>16628243456</v>
      </c>
      <c r="J4285">
        <v>42.639000000000003</v>
      </c>
    </row>
    <row r="4286" spans="1:10" x14ac:dyDescent="0.45">
      <c r="A4286" t="s">
        <v>567</v>
      </c>
      <c r="B4286" t="s">
        <v>566</v>
      </c>
      <c r="C4286">
        <v>2006</v>
      </c>
      <c r="H4286">
        <v>32026</v>
      </c>
    </row>
    <row r="4287" spans="1:10" x14ac:dyDescent="0.45">
      <c r="A4287" t="s">
        <v>323</v>
      </c>
      <c r="B4287" t="s">
        <v>324</v>
      </c>
      <c r="C4287">
        <v>2006</v>
      </c>
      <c r="D4287">
        <v>9.2810000000000006</v>
      </c>
      <c r="E4287">
        <v>55</v>
      </c>
      <c r="F4287">
        <v>9.16</v>
      </c>
      <c r="G4287">
        <v>9.8000000000000007</v>
      </c>
      <c r="H4287">
        <v>2581245</v>
      </c>
      <c r="I4287">
        <v>14288905216</v>
      </c>
      <c r="J4287">
        <v>48.040999999999997</v>
      </c>
    </row>
    <row r="4288" spans="1:10" x14ac:dyDescent="0.45">
      <c r="A4288" t="s">
        <v>325</v>
      </c>
      <c r="B4288" t="s">
        <v>326</v>
      </c>
      <c r="C4288">
        <v>2006</v>
      </c>
      <c r="D4288">
        <v>2.0630000000000002</v>
      </c>
      <c r="E4288">
        <v>0.14000000000000001</v>
      </c>
      <c r="F4288">
        <v>0.73</v>
      </c>
      <c r="G4288">
        <v>0.18</v>
      </c>
      <c r="H4288">
        <v>632551</v>
      </c>
      <c r="I4288">
        <v>6395709440</v>
      </c>
      <c r="J4288">
        <v>15.352</v>
      </c>
    </row>
    <row r="4289" spans="1:10" x14ac:dyDescent="0.45">
      <c r="A4289" t="s">
        <v>327</v>
      </c>
      <c r="B4289" t="s">
        <v>328</v>
      </c>
      <c r="C4289">
        <v>2006</v>
      </c>
      <c r="D4289">
        <v>0.04</v>
      </c>
      <c r="H4289">
        <v>4756</v>
      </c>
      <c r="J4289">
        <v>0.16800000000000001</v>
      </c>
    </row>
    <row r="4290" spans="1:10" x14ac:dyDescent="0.45">
      <c r="A4290" t="s">
        <v>329</v>
      </c>
      <c r="B4290" t="s">
        <v>330</v>
      </c>
      <c r="C4290">
        <v>2006</v>
      </c>
      <c r="D4290">
        <v>46.249000000000002</v>
      </c>
      <c r="E4290">
        <v>59.54</v>
      </c>
      <c r="F4290">
        <v>10.34</v>
      </c>
      <c r="G4290">
        <v>8.5</v>
      </c>
      <c r="H4290">
        <v>30833024</v>
      </c>
      <c r="I4290">
        <v>187290255360</v>
      </c>
      <c r="J4290">
        <v>164.66499999999999</v>
      </c>
    </row>
    <row r="4291" spans="1:10" x14ac:dyDescent="0.45">
      <c r="A4291" t="s">
        <v>331</v>
      </c>
      <c r="B4291" t="s">
        <v>332</v>
      </c>
      <c r="C4291">
        <v>2006</v>
      </c>
      <c r="D4291">
        <v>1.9159999999999999</v>
      </c>
      <c r="E4291">
        <v>95.45</v>
      </c>
      <c r="F4291">
        <v>23.92</v>
      </c>
      <c r="G4291">
        <v>20.059999999999999</v>
      </c>
      <c r="H4291">
        <v>20735990</v>
      </c>
      <c r="I4291">
        <v>20951971840</v>
      </c>
      <c r="J4291">
        <v>48.220999999999997</v>
      </c>
    </row>
    <row r="4292" spans="1:10" x14ac:dyDescent="0.45">
      <c r="A4292" t="s">
        <v>333</v>
      </c>
      <c r="B4292" t="s">
        <v>334</v>
      </c>
      <c r="C4292">
        <v>2006</v>
      </c>
      <c r="D4292">
        <v>12.813000000000001</v>
      </c>
      <c r="E4292">
        <v>218.45</v>
      </c>
      <c r="F4292">
        <v>67.17</v>
      </c>
      <c r="G4292">
        <v>19.47</v>
      </c>
      <c r="H4292">
        <v>48088276</v>
      </c>
      <c r="I4292">
        <v>158028611584</v>
      </c>
      <c r="J4292">
        <v>74.007000000000005</v>
      </c>
    </row>
    <row r="4293" spans="1:10" x14ac:dyDescent="0.45">
      <c r="A4293" t="s">
        <v>335</v>
      </c>
      <c r="B4293" t="s">
        <v>336</v>
      </c>
      <c r="C4293">
        <v>2006</v>
      </c>
      <c r="D4293">
        <v>2.3380000000000001</v>
      </c>
      <c r="E4293">
        <v>22.94</v>
      </c>
      <c r="F4293">
        <v>5.47</v>
      </c>
      <c r="G4293">
        <v>4.34</v>
      </c>
      <c r="H4293">
        <v>1986568</v>
      </c>
      <c r="I4293">
        <v>15036091392</v>
      </c>
      <c r="J4293">
        <v>16.297000000000001</v>
      </c>
    </row>
    <row r="4294" spans="1:10" x14ac:dyDescent="0.45">
      <c r="A4294" t="s">
        <v>337</v>
      </c>
      <c r="B4294" t="s">
        <v>338</v>
      </c>
      <c r="C4294">
        <v>2006</v>
      </c>
      <c r="D4294">
        <v>4.3999999999999997E-2</v>
      </c>
      <c r="E4294">
        <v>0.05</v>
      </c>
      <c r="F4294">
        <v>0</v>
      </c>
      <c r="G4294">
        <v>0</v>
      </c>
      <c r="H4294">
        <v>10318</v>
      </c>
      <c r="J4294">
        <v>0.23400000000000001</v>
      </c>
    </row>
    <row r="4295" spans="1:10" x14ac:dyDescent="0.45">
      <c r="A4295" t="s">
        <v>339</v>
      </c>
      <c r="B4295" t="s">
        <v>340</v>
      </c>
      <c r="C4295">
        <v>2006</v>
      </c>
      <c r="D4295">
        <v>2.456</v>
      </c>
      <c r="E4295">
        <v>23.43</v>
      </c>
      <c r="F4295">
        <v>20.48</v>
      </c>
      <c r="G4295">
        <v>5.0199999999999996</v>
      </c>
      <c r="H4295">
        <v>26518974</v>
      </c>
      <c r="I4295">
        <v>48016625664</v>
      </c>
      <c r="J4295">
        <v>17.594000000000001</v>
      </c>
    </row>
    <row r="4296" spans="1:10" x14ac:dyDescent="0.45">
      <c r="A4296" t="s">
        <v>341</v>
      </c>
      <c r="B4296" t="s">
        <v>342</v>
      </c>
      <c r="C4296">
        <v>2006</v>
      </c>
      <c r="D4296">
        <v>172.99100000000001</v>
      </c>
      <c r="E4296">
        <v>204.83</v>
      </c>
      <c r="F4296">
        <v>18.309999999999999</v>
      </c>
      <c r="G4296">
        <v>13.94</v>
      </c>
      <c r="H4296">
        <v>16325679</v>
      </c>
      <c r="I4296">
        <v>691219595264</v>
      </c>
      <c r="J4296">
        <v>1089.576</v>
      </c>
    </row>
    <row r="4297" spans="1:10" x14ac:dyDescent="0.45">
      <c r="A4297" t="s">
        <v>343</v>
      </c>
      <c r="B4297" t="s">
        <v>344</v>
      </c>
      <c r="C4297">
        <v>2006</v>
      </c>
      <c r="D4297">
        <v>2.7069999999999999</v>
      </c>
      <c r="H4297">
        <v>245647</v>
      </c>
      <c r="J4297">
        <v>11.755000000000001</v>
      </c>
    </row>
    <row r="4298" spans="1:10" x14ac:dyDescent="0.45">
      <c r="A4298" t="s">
        <v>345</v>
      </c>
      <c r="B4298" t="s">
        <v>346</v>
      </c>
      <c r="C4298">
        <v>2006</v>
      </c>
      <c r="D4298">
        <v>37.33</v>
      </c>
      <c r="E4298">
        <v>63.01</v>
      </c>
      <c r="F4298">
        <v>33.94</v>
      </c>
      <c r="G4298">
        <v>15.38</v>
      </c>
      <c r="H4298">
        <v>4179986</v>
      </c>
      <c r="I4298">
        <v>127255027712</v>
      </c>
      <c r="J4298">
        <v>230.26400000000001</v>
      </c>
    </row>
    <row r="4299" spans="1:10" x14ac:dyDescent="0.45">
      <c r="A4299" t="s">
        <v>347</v>
      </c>
      <c r="B4299" t="s">
        <v>348</v>
      </c>
      <c r="C4299">
        <v>2006</v>
      </c>
      <c r="D4299">
        <v>4.4180000000000001</v>
      </c>
      <c r="E4299">
        <v>37.79</v>
      </c>
      <c r="F4299">
        <v>6.94</v>
      </c>
      <c r="G4299">
        <v>2.54</v>
      </c>
      <c r="H4299">
        <v>5529811</v>
      </c>
      <c r="I4299">
        <v>18819405824</v>
      </c>
      <c r="J4299">
        <v>19.881</v>
      </c>
    </row>
    <row r="4300" spans="1:10" x14ac:dyDescent="0.45">
      <c r="A4300" t="s">
        <v>349</v>
      </c>
      <c r="B4300" t="s">
        <v>350</v>
      </c>
      <c r="C4300">
        <v>2006</v>
      </c>
      <c r="D4300">
        <v>0.67100000000000004</v>
      </c>
      <c r="E4300">
        <v>25.46</v>
      </c>
      <c r="F4300">
        <v>15.95</v>
      </c>
      <c r="G4300">
        <v>7.39</v>
      </c>
      <c r="H4300">
        <v>14365171</v>
      </c>
      <c r="I4300">
        <v>10381911040</v>
      </c>
      <c r="J4300">
        <v>3.952</v>
      </c>
    </row>
    <row r="4301" spans="1:10" x14ac:dyDescent="0.45">
      <c r="A4301" t="s">
        <v>351</v>
      </c>
      <c r="B4301" t="s">
        <v>352</v>
      </c>
      <c r="C4301">
        <v>2006</v>
      </c>
      <c r="D4301">
        <v>89.95</v>
      </c>
      <c r="E4301">
        <v>308.87</v>
      </c>
      <c r="F4301">
        <v>140.04</v>
      </c>
      <c r="G4301">
        <v>30.45</v>
      </c>
      <c r="H4301">
        <v>144329760</v>
      </c>
      <c r="I4301">
        <v>527646261248</v>
      </c>
      <c r="J4301">
        <v>283.01299999999998</v>
      </c>
    </row>
    <row r="4302" spans="1:10" x14ac:dyDescent="0.45">
      <c r="A4302" t="s">
        <v>353</v>
      </c>
      <c r="B4302" t="s">
        <v>354</v>
      </c>
      <c r="C4302">
        <v>2006</v>
      </c>
      <c r="D4302">
        <v>4.0000000000000001E-3</v>
      </c>
      <c r="E4302">
        <v>0.01</v>
      </c>
      <c r="F4302">
        <v>0</v>
      </c>
      <c r="G4302">
        <v>0</v>
      </c>
      <c r="H4302">
        <v>1857</v>
      </c>
      <c r="J4302">
        <v>2.7E-2</v>
      </c>
    </row>
    <row r="4303" spans="1:10" x14ac:dyDescent="0.45">
      <c r="B4303" t="s">
        <v>568</v>
      </c>
      <c r="C4303">
        <v>2006</v>
      </c>
      <c r="D4303">
        <v>15717.28</v>
      </c>
    </row>
    <row r="4304" spans="1:10" x14ac:dyDescent="0.45">
      <c r="B4304" t="s">
        <v>355</v>
      </c>
      <c r="C4304">
        <v>2006</v>
      </c>
      <c r="D4304">
        <v>7259.9579999999996</v>
      </c>
      <c r="E4304">
        <v>8121.26</v>
      </c>
      <c r="F4304">
        <v>925.79</v>
      </c>
      <c r="G4304">
        <v>363.57</v>
      </c>
      <c r="H4304">
        <v>520586895</v>
      </c>
      <c r="J4304">
        <v>33246.925999999999</v>
      </c>
    </row>
    <row r="4305" spans="1:10" x14ac:dyDescent="0.45">
      <c r="B4305" t="s">
        <v>569</v>
      </c>
      <c r="C4305">
        <v>2006</v>
      </c>
      <c r="D4305">
        <v>7096.7430000000004</v>
      </c>
    </row>
    <row r="4306" spans="1:10" x14ac:dyDescent="0.45">
      <c r="B4306" t="s">
        <v>356</v>
      </c>
      <c r="C4306">
        <v>2006</v>
      </c>
      <c r="D4306">
        <v>1207.2729999999999</v>
      </c>
    </row>
    <row r="4307" spans="1:10" x14ac:dyDescent="0.45">
      <c r="A4307" t="s">
        <v>357</v>
      </c>
      <c r="B4307" t="s">
        <v>358</v>
      </c>
      <c r="C4307">
        <v>2006</v>
      </c>
      <c r="D4307">
        <v>76.17</v>
      </c>
      <c r="E4307">
        <v>99.42</v>
      </c>
      <c r="F4307">
        <v>14.62</v>
      </c>
      <c r="G4307">
        <v>3.21</v>
      </c>
      <c r="H4307">
        <v>24235764</v>
      </c>
      <c r="I4307">
        <v>42264170496</v>
      </c>
      <c r="J4307">
        <v>264.09500000000003</v>
      </c>
    </row>
    <row r="4308" spans="1:10" x14ac:dyDescent="0.45">
      <c r="A4308" t="s">
        <v>359</v>
      </c>
      <c r="B4308" t="s">
        <v>360</v>
      </c>
      <c r="C4308">
        <v>2006</v>
      </c>
      <c r="D4308">
        <v>8.6509999999999998</v>
      </c>
      <c r="E4308">
        <v>11.77</v>
      </c>
      <c r="F4308">
        <v>2.27</v>
      </c>
      <c r="G4308">
        <v>0.59</v>
      </c>
      <c r="H4308">
        <v>2081081</v>
      </c>
      <c r="I4308">
        <v>19516264448</v>
      </c>
      <c r="J4308">
        <v>33.201000000000001</v>
      </c>
    </row>
    <row r="4309" spans="1:10" x14ac:dyDescent="0.45">
      <c r="A4309" t="s">
        <v>361</v>
      </c>
      <c r="B4309" t="s">
        <v>362</v>
      </c>
      <c r="C4309">
        <v>2006</v>
      </c>
      <c r="D4309">
        <v>43.841999999999999</v>
      </c>
      <c r="E4309">
        <v>30.1</v>
      </c>
      <c r="F4309">
        <v>5.19</v>
      </c>
      <c r="G4309">
        <v>4.7699999999999996</v>
      </c>
      <c r="H4309">
        <v>4661081</v>
      </c>
      <c r="I4309">
        <v>332397084672</v>
      </c>
      <c r="J4309">
        <v>513.55399999999997</v>
      </c>
    </row>
    <row r="4310" spans="1:10" x14ac:dyDescent="0.45">
      <c r="B4310" t="s">
        <v>570</v>
      </c>
      <c r="C4310">
        <v>2006</v>
      </c>
      <c r="D4310">
        <v>13896.646000000001</v>
      </c>
    </row>
    <row r="4311" spans="1:10" x14ac:dyDescent="0.45">
      <c r="B4311" t="s">
        <v>584</v>
      </c>
      <c r="C4311">
        <v>2006</v>
      </c>
    </row>
    <row r="4312" spans="1:10" x14ac:dyDescent="0.45">
      <c r="B4312" t="s">
        <v>363</v>
      </c>
      <c r="C4312">
        <v>2006</v>
      </c>
      <c r="D4312">
        <v>440.84800000000001</v>
      </c>
      <c r="E4312">
        <v>754.84</v>
      </c>
      <c r="F4312">
        <v>196.63</v>
      </c>
      <c r="G4312">
        <v>102.5</v>
      </c>
      <c r="H4312">
        <v>34395875</v>
      </c>
      <c r="J4312">
        <v>1701.1020000000001</v>
      </c>
    </row>
    <row r="4313" spans="1:10" x14ac:dyDescent="0.45">
      <c r="B4313" t="s">
        <v>571</v>
      </c>
      <c r="C4313">
        <v>2006</v>
      </c>
      <c r="D4313">
        <v>435.79700000000003</v>
      </c>
    </row>
    <row r="4314" spans="1:10" x14ac:dyDescent="0.45">
      <c r="A4314" t="s">
        <v>364</v>
      </c>
      <c r="B4314" t="s">
        <v>365</v>
      </c>
      <c r="C4314">
        <v>2006</v>
      </c>
      <c r="D4314">
        <v>40.167000000000002</v>
      </c>
      <c r="E4314">
        <v>54.22</v>
      </c>
      <c r="F4314">
        <v>13.82</v>
      </c>
      <c r="G4314">
        <v>0.63</v>
      </c>
      <c r="H4314">
        <v>2560652</v>
      </c>
      <c r="I4314">
        <v>84269957120</v>
      </c>
      <c r="J4314">
        <v>170.27199999999999</v>
      </c>
    </row>
    <row r="4315" spans="1:10" x14ac:dyDescent="0.45">
      <c r="A4315" t="s">
        <v>366</v>
      </c>
      <c r="B4315" t="s">
        <v>367</v>
      </c>
      <c r="C4315">
        <v>2006</v>
      </c>
      <c r="D4315">
        <v>143.55099999999999</v>
      </c>
      <c r="E4315">
        <v>305.72000000000003</v>
      </c>
      <c r="F4315">
        <v>116.57</v>
      </c>
      <c r="G4315">
        <v>47.94</v>
      </c>
      <c r="H4315">
        <v>178069984</v>
      </c>
      <c r="I4315">
        <v>685964984320</v>
      </c>
      <c r="J4315">
        <v>681.33199999999999</v>
      </c>
    </row>
    <row r="4316" spans="1:10" x14ac:dyDescent="0.45">
      <c r="A4316" t="s">
        <v>368</v>
      </c>
      <c r="B4316" t="s">
        <v>369</v>
      </c>
      <c r="C4316">
        <v>2006</v>
      </c>
      <c r="D4316">
        <v>0.22700000000000001</v>
      </c>
      <c r="E4316">
        <v>0.25</v>
      </c>
      <c r="F4316">
        <v>0.02</v>
      </c>
      <c r="G4316">
        <v>0</v>
      </c>
      <c r="H4316">
        <v>19645</v>
      </c>
    </row>
    <row r="4317" spans="1:10" x14ac:dyDescent="0.45">
      <c r="A4317" t="s">
        <v>370</v>
      </c>
      <c r="B4317" t="s">
        <v>371</v>
      </c>
      <c r="C4317">
        <v>2006</v>
      </c>
      <c r="D4317">
        <v>2.2639999999999998</v>
      </c>
      <c r="H4317">
        <v>3627671</v>
      </c>
      <c r="I4317">
        <v>14923433984</v>
      </c>
      <c r="J4317">
        <v>12.785</v>
      </c>
    </row>
    <row r="4318" spans="1:10" x14ac:dyDescent="0.45">
      <c r="A4318" t="s">
        <v>372</v>
      </c>
      <c r="B4318" t="s">
        <v>373</v>
      </c>
      <c r="C4318">
        <v>2006</v>
      </c>
      <c r="D4318">
        <v>7.524</v>
      </c>
      <c r="E4318">
        <v>17.29</v>
      </c>
      <c r="F4318">
        <v>4.07</v>
      </c>
      <c r="G4318">
        <v>1.19</v>
      </c>
      <c r="H4318">
        <v>3368577</v>
      </c>
      <c r="I4318">
        <v>39099564032</v>
      </c>
      <c r="J4318">
        <v>75.128</v>
      </c>
    </row>
    <row r="4319" spans="1:10" x14ac:dyDescent="0.45">
      <c r="B4319" t="s">
        <v>585</v>
      </c>
      <c r="C4319">
        <v>2006</v>
      </c>
    </row>
    <row r="4320" spans="1:10" x14ac:dyDescent="0.45">
      <c r="A4320" t="s">
        <v>375</v>
      </c>
      <c r="B4320" t="s">
        <v>376</v>
      </c>
      <c r="C4320">
        <v>2006</v>
      </c>
      <c r="D4320">
        <v>5.0510000000000002</v>
      </c>
      <c r="E4320">
        <v>38.19</v>
      </c>
      <c r="F4320">
        <v>6.28</v>
      </c>
      <c r="G4320">
        <v>1.78</v>
      </c>
      <c r="H4320">
        <v>6708217</v>
      </c>
      <c r="J4320">
        <v>22.762</v>
      </c>
    </row>
    <row r="4321" spans="1:10" x14ac:dyDescent="0.45">
      <c r="A4321" t="s">
        <v>377</v>
      </c>
      <c r="B4321" t="s">
        <v>378</v>
      </c>
      <c r="C4321">
        <v>2006</v>
      </c>
      <c r="D4321">
        <v>3.9089999999999998</v>
      </c>
      <c r="E4321">
        <v>90.73</v>
      </c>
      <c r="F4321">
        <v>22.3</v>
      </c>
      <c r="G4321">
        <v>7.76</v>
      </c>
      <c r="H4321">
        <v>5534682</v>
      </c>
      <c r="I4321">
        <v>37279473664</v>
      </c>
      <c r="J4321">
        <v>124.73699999999999</v>
      </c>
    </row>
    <row r="4322" spans="1:10" x14ac:dyDescent="0.45">
      <c r="A4322" t="s">
        <v>379</v>
      </c>
      <c r="B4322" t="s">
        <v>380</v>
      </c>
      <c r="C4322">
        <v>2006</v>
      </c>
      <c r="D4322">
        <v>28.196999999999999</v>
      </c>
      <c r="E4322">
        <v>132.43</v>
      </c>
      <c r="F4322">
        <v>27.54</v>
      </c>
      <c r="G4322">
        <v>8.8000000000000007</v>
      </c>
      <c r="H4322">
        <v>28381080</v>
      </c>
      <c r="I4322">
        <v>210148982784</v>
      </c>
      <c r="J4322">
        <v>165.59299999999999</v>
      </c>
    </row>
    <row r="4323" spans="1:10" x14ac:dyDescent="0.45">
      <c r="A4323" t="s">
        <v>381</v>
      </c>
      <c r="B4323" t="s">
        <v>382</v>
      </c>
      <c r="C4323">
        <v>2006</v>
      </c>
      <c r="D4323">
        <v>66.554000000000002</v>
      </c>
      <c r="E4323">
        <v>143.16</v>
      </c>
      <c r="F4323">
        <v>58.4</v>
      </c>
      <c r="G4323">
        <v>11.6</v>
      </c>
      <c r="H4323">
        <v>87901832</v>
      </c>
      <c r="I4323">
        <v>450316369920</v>
      </c>
      <c r="J4323">
        <v>305.166</v>
      </c>
    </row>
    <row r="4324" spans="1:10" x14ac:dyDescent="0.45">
      <c r="A4324" t="s">
        <v>383</v>
      </c>
      <c r="B4324" t="s">
        <v>384</v>
      </c>
      <c r="C4324">
        <v>2006</v>
      </c>
      <c r="D4324">
        <v>336.57299999999998</v>
      </c>
      <c r="E4324">
        <v>323.23</v>
      </c>
      <c r="F4324">
        <v>33.229999999999997</v>
      </c>
      <c r="G4324">
        <v>26.3</v>
      </c>
      <c r="H4324">
        <v>38547180</v>
      </c>
      <c r="I4324">
        <v>644043374592</v>
      </c>
      <c r="J4324">
        <v>1116.981</v>
      </c>
    </row>
    <row r="4325" spans="1:10" x14ac:dyDescent="0.45">
      <c r="A4325" t="s">
        <v>385</v>
      </c>
      <c r="B4325" t="s">
        <v>386</v>
      </c>
      <c r="C4325">
        <v>2006</v>
      </c>
      <c r="D4325">
        <v>64.843000000000004</v>
      </c>
      <c r="E4325">
        <v>78.47</v>
      </c>
      <c r="F4325">
        <v>12.56</v>
      </c>
      <c r="G4325">
        <v>3.63</v>
      </c>
      <c r="H4325">
        <v>10543946</v>
      </c>
      <c r="I4325">
        <v>259465101312</v>
      </c>
      <c r="J4325">
        <v>294.78800000000001</v>
      </c>
    </row>
    <row r="4326" spans="1:10" x14ac:dyDescent="0.45">
      <c r="A4326" t="s">
        <v>387</v>
      </c>
      <c r="B4326" t="s">
        <v>388</v>
      </c>
      <c r="C4326">
        <v>2006</v>
      </c>
      <c r="H4326">
        <v>3791559</v>
      </c>
      <c r="I4326">
        <v>122502586368</v>
      </c>
      <c r="J4326">
        <v>136.73500000000001</v>
      </c>
    </row>
    <row r="4327" spans="1:10" x14ac:dyDescent="0.45">
      <c r="A4327" t="s">
        <v>389</v>
      </c>
      <c r="B4327" t="s">
        <v>390</v>
      </c>
      <c r="C4327">
        <v>2006</v>
      </c>
      <c r="D4327">
        <v>59.63</v>
      </c>
      <c r="E4327">
        <v>60.23</v>
      </c>
      <c r="F4327">
        <v>15.92</v>
      </c>
      <c r="G4327">
        <v>0.21</v>
      </c>
      <c r="H4327">
        <v>1015064</v>
      </c>
      <c r="I4327">
        <v>86333710336</v>
      </c>
      <c r="J4327">
        <v>234.273</v>
      </c>
    </row>
    <row r="4328" spans="1:10" x14ac:dyDescent="0.45">
      <c r="A4328" t="s">
        <v>392</v>
      </c>
      <c r="B4328" t="s">
        <v>393</v>
      </c>
      <c r="C4328">
        <v>2006</v>
      </c>
      <c r="D4328">
        <v>104.29600000000001</v>
      </c>
      <c r="E4328">
        <v>126.35</v>
      </c>
      <c r="F4328">
        <v>19.100000000000001</v>
      </c>
      <c r="G4328">
        <v>10.15</v>
      </c>
      <c r="H4328">
        <v>20909406</v>
      </c>
      <c r="I4328">
        <v>267838078976</v>
      </c>
      <c r="J4328">
        <v>467.62299999999999</v>
      </c>
    </row>
    <row r="4329" spans="1:10" x14ac:dyDescent="0.45">
      <c r="A4329" t="s">
        <v>394</v>
      </c>
      <c r="B4329" t="s">
        <v>395</v>
      </c>
      <c r="C4329">
        <v>2006</v>
      </c>
      <c r="D4329">
        <v>1623.002</v>
      </c>
      <c r="E4329">
        <v>1541.34</v>
      </c>
      <c r="F4329">
        <v>550.47</v>
      </c>
      <c r="G4329">
        <v>57.93</v>
      </c>
      <c r="H4329">
        <v>143338672</v>
      </c>
      <c r="I4329">
        <v>2565919997952</v>
      </c>
      <c r="J4329">
        <v>7836.9359999999997</v>
      </c>
    </row>
    <row r="4330" spans="1:10" x14ac:dyDescent="0.45">
      <c r="A4330" t="s">
        <v>396</v>
      </c>
      <c r="B4330" t="s">
        <v>397</v>
      </c>
      <c r="C4330">
        <v>2006</v>
      </c>
      <c r="D4330">
        <v>0.51400000000000001</v>
      </c>
      <c r="E4330">
        <v>6.4</v>
      </c>
      <c r="F4330">
        <v>2.0299999999999998</v>
      </c>
      <c r="G4330">
        <v>1.34</v>
      </c>
      <c r="H4330">
        <v>9270073</v>
      </c>
      <c r="I4330">
        <v>11146534912</v>
      </c>
      <c r="J4330">
        <v>2.6320000000000001</v>
      </c>
    </row>
    <row r="4331" spans="1:10" x14ac:dyDescent="0.45">
      <c r="B4331" t="s">
        <v>586</v>
      </c>
      <c r="C4331">
        <v>2006</v>
      </c>
    </row>
    <row r="4332" spans="1:10" x14ac:dyDescent="0.45">
      <c r="A4332" t="s">
        <v>399</v>
      </c>
      <c r="B4332" t="s">
        <v>400</v>
      </c>
      <c r="C4332">
        <v>2006</v>
      </c>
      <c r="D4332">
        <v>1.0999999999999999E-2</v>
      </c>
      <c r="H4332">
        <v>5448</v>
      </c>
      <c r="J4332">
        <v>0.04</v>
      </c>
    </row>
    <row r="4333" spans="1:10" x14ac:dyDescent="0.45">
      <c r="A4333" t="s">
        <v>401</v>
      </c>
      <c r="B4333" t="s">
        <v>402</v>
      </c>
      <c r="C4333">
        <v>2006</v>
      </c>
      <c r="D4333">
        <v>0.20200000000000001</v>
      </c>
      <c r="E4333">
        <v>0.3</v>
      </c>
      <c r="F4333">
        <v>0.08</v>
      </c>
      <c r="G4333">
        <v>0.01</v>
      </c>
      <c r="H4333">
        <v>46900</v>
      </c>
      <c r="J4333">
        <v>0.91200000000000003</v>
      </c>
    </row>
    <row r="4334" spans="1:10" x14ac:dyDescent="0.45">
      <c r="A4334" t="s">
        <v>403</v>
      </c>
      <c r="B4334" t="s">
        <v>404</v>
      </c>
      <c r="C4334">
        <v>2006</v>
      </c>
      <c r="D4334">
        <v>0.41</v>
      </c>
      <c r="E4334">
        <v>0.57999999999999996</v>
      </c>
      <c r="F4334">
        <v>0.23</v>
      </c>
      <c r="G4334">
        <v>0.03</v>
      </c>
      <c r="H4334">
        <v>166476</v>
      </c>
      <c r="I4334">
        <v>1443383680</v>
      </c>
      <c r="J4334">
        <v>1.659</v>
      </c>
    </row>
    <row r="4335" spans="1:10" x14ac:dyDescent="0.45">
      <c r="A4335" t="s">
        <v>405</v>
      </c>
      <c r="B4335" t="s">
        <v>406</v>
      </c>
      <c r="C4335">
        <v>2006</v>
      </c>
      <c r="D4335">
        <v>6.6000000000000003E-2</v>
      </c>
      <c r="H4335">
        <v>6105</v>
      </c>
      <c r="J4335">
        <v>0.34499999999999997</v>
      </c>
    </row>
    <row r="4336" spans="1:10" x14ac:dyDescent="0.45">
      <c r="A4336" t="s">
        <v>407</v>
      </c>
      <c r="B4336" t="s">
        <v>408</v>
      </c>
      <c r="C4336">
        <v>2006</v>
      </c>
      <c r="D4336">
        <v>0.216</v>
      </c>
      <c r="E4336">
        <v>0.31</v>
      </c>
      <c r="F4336">
        <v>7.0000000000000007E-2</v>
      </c>
      <c r="G4336">
        <v>0.01</v>
      </c>
      <c r="H4336">
        <v>111443</v>
      </c>
      <c r="J4336">
        <v>1.0109999999999999</v>
      </c>
    </row>
    <row r="4337" spans="1:10" x14ac:dyDescent="0.45">
      <c r="A4337" t="s">
        <v>409</v>
      </c>
      <c r="B4337" t="s">
        <v>410</v>
      </c>
      <c r="C4337">
        <v>2006</v>
      </c>
      <c r="D4337">
        <v>0.17199999999999999</v>
      </c>
      <c r="E4337">
        <v>0.59</v>
      </c>
      <c r="F4337">
        <v>0.26</v>
      </c>
      <c r="G4337">
        <v>0.04</v>
      </c>
      <c r="H4337">
        <v>189384</v>
      </c>
      <c r="J4337">
        <v>1.107</v>
      </c>
    </row>
    <row r="4338" spans="1:10" x14ac:dyDescent="0.45">
      <c r="A4338" t="s">
        <v>573</v>
      </c>
      <c r="B4338" t="s">
        <v>572</v>
      </c>
      <c r="C4338">
        <v>2006</v>
      </c>
      <c r="H4338">
        <v>29983</v>
      </c>
    </row>
    <row r="4339" spans="1:10" x14ac:dyDescent="0.45">
      <c r="A4339" t="s">
        <v>411</v>
      </c>
      <c r="B4339" t="s">
        <v>412</v>
      </c>
      <c r="C4339">
        <v>2006</v>
      </c>
      <c r="D4339">
        <v>8.4000000000000005E-2</v>
      </c>
      <c r="E4339">
        <v>0.11</v>
      </c>
      <c r="F4339">
        <v>0.01</v>
      </c>
      <c r="G4339">
        <v>0.01</v>
      </c>
      <c r="H4339">
        <v>165739</v>
      </c>
      <c r="I4339">
        <v>436915680</v>
      </c>
      <c r="J4339">
        <v>0.438</v>
      </c>
    </row>
    <row r="4340" spans="1:10" x14ac:dyDescent="0.45">
      <c r="A4340" t="s">
        <v>413</v>
      </c>
      <c r="B4340" t="s">
        <v>414</v>
      </c>
      <c r="C4340">
        <v>2006</v>
      </c>
      <c r="D4340">
        <v>439.11700000000002</v>
      </c>
      <c r="E4340">
        <v>447.64</v>
      </c>
      <c r="F4340">
        <v>90.25</v>
      </c>
      <c r="G4340">
        <v>6.5</v>
      </c>
      <c r="H4340">
        <v>25382870</v>
      </c>
      <c r="I4340">
        <v>835772416000</v>
      </c>
      <c r="J4340">
        <v>1900.17</v>
      </c>
    </row>
    <row r="4341" spans="1:10" x14ac:dyDescent="0.45">
      <c r="A4341" t="s">
        <v>415</v>
      </c>
      <c r="B4341" t="s">
        <v>416</v>
      </c>
      <c r="C4341">
        <v>2006</v>
      </c>
      <c r="D4341">
        <v>4.4219999999999997</v>
      </c>
      <c r="E4341">
        <v>25.97</v>
      </c>
      <c r="F4341">
        <v>8.9</v>
      </c>
      <c r="G4341">
        <v>4.7699999999999996</v>
      </c>
      <c r="H4341">
        <v>11263389</v>
      </c>
      <c r="I4341">
        <v>25426415616</v>
      </c>
      <c r="J4341">
        <v>24.466000000000001</v>
      </c>
    </row>
    <row r="4342" spans="1:10" x14ac:dyDescent="0.45">
      <c r="A4342" t="s">
        <v>417</v>
      </c>
      <c r="B4342" t="s">
        <v>418</v>
      </c>
      <c r="C4342">
        <v>2006</v>
      </c>
      <c r="D4342">
        <v>60.838000000000001</v>
      </c>
      <c r="E4342">
        <v>33.630000000000003</v>
      </c>
      <c r="F4342">
        <v>11.16</v>
      </c>
      <c r="G4342">
        <v>4.7</v>
      </c>
      <c r="H4342">
        <v>7794792</v>
      </c>
      <c r="I4342">
        <v>74031546368</v>
      </c>
      <c r="J4342">
        <v>205.23</v>
      </c>
    </row>
    <row r="4343" spans="1:10" x14ac:dyDescent="0.45">
      <c r="A4343" t="s">
        <v>419</v>
      </c>
      <c r="B4343" t="s">
        <v>420</v>
      </c>
      <c r="C4343">
        <v>2006</v>
      </c>
      <c r="D4343">
        <v>0.38500000000000001</v>
      </c>
      <c r="E4343">
        <v>0.49</v>
      </c>
      <c r="F4343">
        <v>0.08</v>
      </c>
      <c r="G4343">
        <v>0.01</v>
      </c>
      <c r="H4343">
        <v>87110</v>
      </c>
      <c r="I4343">
        <v>1430092032</v>
      </c>
      <c r="J4343">
        <v>4.7469999999999999</v>
      </c>
    </row>
    <row r="4344" spans="1:10" x14ac:dyDescent="0.45">
      <c r="A4344" t="s">
        <v>421</v>
      </c>
      <c r="B4344" t="s">
        <v>422</v>
      </c>
      <c r="C4344">
        <v>2006</v>
      </c>
      <c r="D4344">
        <v>0.57899999999999996</v>
      </c>
      <c r="E4344">
        <v>8.52</v>
      </c>
      <c r="F4344">
        <v>3.39</v>
      </c>
      <c r="G4344">
        <v>1.1499999999999999</v>
      </c>
      <c r="H4344">
        <v>5809778</v>
      </c>
      <c r="I4344">
        <v>6009264128</v>
      </c>
      <c r="J4344">
        <v>2.661</v>
      </c>
    </row>
    <row r="4345" spans="1:10" x14ac:dyDescent="0.45">
      <c r="A4345" t="s">
        <v>423</v>
      </c>
      <c r="B4345" t="s">
        <v>424</v>
      </c>
      <c r="C4345">
        <v>2006</v>
      </c>
      <c r="D4345">
        <v>42.308</v>
      </c>
      <c r="E4345">
        <v>50</v>
      </c>
      <c r="F4345">
        <v>2.46</v>
      </c>
      <c r="G4345">
        <v>7.66</v>
      </c>
      <c r="H4345">
        <v>4486581</v>
      </c>
      <c r="I4345">
        <v>226597797888</v>
      </c>
      <c r="J4345">
        <v>590.98</v>
      </c>
    </row>
    <row r="4346" spans="1:10" x14ac:dyDescent="0.45">
      <c r="A4346" t="s">
        <v>425</v>
      </c>
      <c r="B4346" t="s">
        <v>426</v>
      </c>
      <c r="C4346">
        <v>2006</v>
      </c>
      <c r="D4346">
        <v>0.58799999999999997</v>
      </c>
      <c r="H4346">
        <v>31834</v>
      </c>
    </row>
    <row r="4347" spans="1:10" x14ac:dyDescent="0.45">
      <c r="A4347" t="s">
        <v>427</v>
      </c>
      <c r="B4347" t="s">
        <v>428</v>
      </c>
      <c r="C4347">
        <v>2006</v>
      </c>
      <c r="D4347">
        <v>42.564</v>
      </c>
      <c r="E4347">
        <v>37.74</v>
      </c>
      <c r="F4347">
        <v>4.63</v>
      </c>
      <c r="G4347">
        <v>3.17</v>
      </c>
      <c r="H4347">
        <v>5377239</v>
      </c>
      <c r="I4347">
        <v>101914034176</v>
      </c>
      <c r="J4347">
        <v>220.178</v>
      </c>
    </row>
    <row r="4348" spans="1:10" x14ac:dyDescent="0.45">
      <c r="A4348" t="s">
        <v>429</v>
      </c>
      <c r="B4348" t="s">
        <v>430</v>
      </c>
      <c r="C4348">
        <v>2006</v>
      </c>
      <c r="D4348">
        <v>17.178000000000001</v>
      </c>
      <c r="E4348">
        <v>8.0299999999999994</v>
      </c>
      <c r="F4348">
        <v>2.09</v>
      </c>
      <c r="G4348">
        <v>0.83</v>
      </c>
      <c r="H4348">
        <v>2013577</v>
      </c>
      <c r="I4348">
        <v>52362579968</v>
      </c>
      <c r="J4348">
        <v>85.953999999999994</v>
      </c>
    </row>
    <row r="4349" spans="1:10" x14ac:dyDescent="0.45">
      <c r="A4349" t="s">
        <v>431</v>
      </c>
      <c r="B4349" t="s">
        <v>432</v>
      </c>
      <c r="C4349">
        <v>2006</v>
      </c>
      <c r="D4349">
        <v>0.28899999999999998</v>
      </c>
      <c r="E4349">
        <v>2.35</v>
      </c>
      <c r="F4349">
        <v>0.31</v>
      </c>
      <c r="G4349">
        <v>0.02</v>
      </c>
      <c r="H4349">
        <v>493438</v>
      </c>
      <c r="J4349">
        <v>1.349</v>
      </c>
    </row>
    <row r="4350" spans="1:10" x14ac:dyDescent="0.45">
      <c r="A4350" t="s">
        <v>433</v>
      </c>
      <c r="B4350" t="s">
        <v>434</v>
      </c>
      <c r="C4350">
        <v>2006</v>
      </c>
      <c r="D4350">
        <v>0.56399999999999995</v>
      </c>
      <c r="E4350">
        <v>43.19</v>
      </c>
      <c r="F4350">
        <v>18.29</v>
      </c>
      <c r="G4350">
        <v>6.85</v>
      </c>
      <c r="H4350">
        <v>10784978</v>
      </c>
      <c r="J4350">
        <v>3.319</v>
      </c>
    </row>
    <row r="4351" spans="1:10" x14ac:dyDescent="0.45">
      <c r="A4351" t="s">
        <v>435</v>
      </c>
      <c r="B4351" t="s">
        <v>436</v>
      </c>
      <c r="C4351">
        <v>2006</v>
      </c>
      <c r="D4351">
        <v>446.77</v>
      </c>
      <c r="E4351">
        <v>479.36</v>
      </c>
      <c r="F4351">
        <v>66.61</v>
      </c>
      <c r="G4351">
        <v>18.72</v>
      </c>
      <c r="H4351">
        <v>49491764</v>
      </c>
      <c r="I4351">
        <v>485980667904</v>
      </c>
      <c r="J4351">
        <v>1326.0609999999999</v>
      </c>
    </row>
    <row r="4352" spans="1:10" x14ac:dyDescent="0.45">
      <c r="B4352" t="s">
        <v>437</v>
      </c>
      <c r="C4352">
        <v>2006</v>
      </c>
      <c r="D4352">
        <v>909.00699999999995</v>
      </c>
      <c r="E4352">
        <v>3670.53</v>
      </c>
      <c r="F4352">
        <v>988.43</v>
      </c>
      <c r="G4352">
        <v>283.83999999999997</v>
      </c>
      <c r="H4352">
        <v>376788418</v>
      </c>
      <c r="J4352">
        <v>5748.1509999999998</v>
      </c>
    </row>
    <row r="4353" spans="1:10" x14ac:dyDescent="0.45">
      <c r="B4353" t="s">
        <v>574</v>
      </c>
      <c r="C4353">
        <v>2006</v>
      </c>
      <c r="D4353">
        <v>909.00699999999995</v>
      </c>
    </row>
    <row r="4354" spans="1:10" x14ac:dyDescent="0.45">
      <c r="A4354" t="s">
        <v>438</v>
      </c>
      <c r="B4354" t="s">
        <v>439</v>
      </c>
      <c r="C4354">
        <v>2006</v>
      </c>
      <c r="D4354">
        <v>503.47800000000001</v>
      </c>
      <c r="E4354">
        <v>496.26</v>
      </c>
      <c r="F4354">
        <v>23.76</v>
      </c>
      <c r="G4354">
        <v>18.02</v>
      </c>
      <c r="H4354">
        <v>48049348</v>
      </c>
      <c r="I4354">
        <v>1381281431552</v>
      </c>
      <c r="J4354">
        <v>2670.5810000000001</v>
      </c>
    </row>
    <row r="4355" spans="1:10" x14ac:dyDescent="0.45">
      <c r="A4355" t="s">
        <v>440</v>
      </c>
      <c r="B4355" t="s">
        <v>441</v>
      </c>
      <c r="C4355">
        <v>2006</v>
      </c>
      <c r="D4355">
        <v>0.999</v>
      </c>
      <c r="E4355">
        <v>73.58</v>
      </c>
      <c r="F4355">
        <v>42.93</v>
      </c>
      <c r="G4355">
        <v>19.399999999999999</v>
      </c>
      <c r="H4355">
        <v>8029516</v>
      </c>
    </row>
    <row r="4356" spans="1:10" x14ac:dyDescent="0.45">
      <c r="A4356" t="s">
        <v>442</v>
      </c>
      <c r="B4356" t="s">
        <v>443</v>
      </c>
      <c r="C4356">
        <v>2006</v>
      </c>
      <c r="D4356">
        <v>359.65300000000002</v>
      </c>
      <c r="E4356">
        <v>399.06</v>
      </c>
      <c r="F4356">
        <v>39.35</v>
      </c>
      <c r="G4356">
        <v>22.32</v>
      </c>
      <c r="H4356">
        <v>44422824</v>
      </c>
      <c r="I4356">
        <v>1434224295936</v>
      </c>
      <c r="J4356">
        <v>1807.2</v>
      </c>
    </row>
    <row r="4357" spans="1:10" x14ac:dyDescent="0.45">
      <c r="A4357" t="s">
        <v>444</v>
      </c>
      <c r="B4357" t="s">
        <v>445</v>
      </c>
      <c r="C4357">
        <v>2006</v>
      </c>
      <c r="D4357">
        <v>11.792999999999999</v>
      </c>
      <c r="E4357">
        <v>25.31</v>
      </c>
      <c r="F4357">
        <v>7.8</v>
      </c>
      <c r="G4357">
        <v>2.5099999999999998</v>
      </c>
      <c r="H4357">
        <v>19870706</v>
      </c>
      <c r="I4357">
        <v>136077287424</v>
      </c>
      <c r="J4357">
        <v>66.334000000000003</v>
      </c>
    </row>
    <row r="4358" spans="1:10" x14ac:dyDescent="0.45">
      <c r="B4358" t="s">
        <v>587</v>
      </c>
      <c r="C4358">
        <v>2006</v>
      </c>
    </row>
    <row r="4359" spans="1:10" x14ac:dyDescent="0.45">
      <c r="A4359" t="s">
        <v>447</v>
      </c>
      <c r="B4359" t="s">
        <v>448</v>
      </c>
      <c r="C4359">
        <v>2006</v>
      </c>
      <c r="D4359">
        <v>11.510999999999999</v>
      </c>
      <c r="E4359">
        <v>109.98</v>
      </c>
      <c r="F4359">
        <v>49.78</v>
      </c>
      <c r="G4359">
        <v>25.56</v>
      </c>
      <c r="H4359">
        <v>30332970</v>
      </c>
      <c r="J4359">
        <v>62.256999999999998</v>
      </c>
    </row>
    <row r="4360" spans="1:10" x14ac:dyDescent="0.45">
      <c r="A4360" t="s">
        <v>449</v>
      </c>
      <c r="B4360" t="s">
        <v>450</v>
      </c>
      <c r="C4360">
        <v>2006</v>
      </c>
      <c r="D4360">
        <v>1.7390000000000001</v>
      </c>
      <c r="E4360">
        <v>6.54</v>
      </c>
      <c r="F4360">
        <v>1</v>
      </c>
      <c r="G4360">
        <v>0.17</v>
      </c>
      <c r="H4360">
        <v>522035</v>
      </c>
      <c r="J4360">
        <v>10.199</v>
      </c>
    </row>
    <row r="4361" spans="1:10" x14ac:dyDescent="0.45">
      <c r="A4361" t="s">
        <v>451</v>
      </c>
      <c r="B4361" t="s">
        <v>452</v>
      </c>
      <c r="C4361">
        <v>2006</v>
      </c>
      <c r="D4361">
        <v>53.738</v>
      </c>
      <c r="E4361">
        <v>55.25</v>
      </c>
      <c r="F4361">
        <v>6.66</v>
      </c>
      <c r="G4361">
        <v>5.82</v>
      </c>
      <c r="H4361">
        <v>9104724</v>
      </c>
      <c r="I4361">
        <v>372237959168</v>
      </c>
      <c r="J4361">
        <v>639.75</v>
      </c>
    </row>
    <row r="4362" spans="1:10" x14ac:dyDescent="0.45">
      <c r="A4362" t="s">
        <v>453</v>
      </c>
      <c r="B4362" t="s">
        <v>454</v>
      </c>
      <c r="C4362">
        <v>2006</v>
      </c>
      <c r="D4362">
        <v>45.368000000000002</v>
      </c>
      <c r="E4362">
        <v>53.09</v>
      </c>
      <c r="F4362">
        <v>5.56</v>
      </c>
      <c r="G4362">
        <v>2.6</v>
      </c>
      <c r="H4362">
        <v>7475014</v>
      </c>
      <c r="I4362">
        <v>395138629632</v>
      </c>
      <c r="J4362">
        <v>352.53699999999998</v>
      </c>
    </row>
    <row r="4363" spans="1:10" x14ac:dyDescent="0.45">
      <c r="A4363" t="s">
        <v>455</v>
      </c>
      <c r="B4363" t="s">
        <v>456</v>
      </c>
      <c r="C4363">
        <v>2006</v>
      </c>
      <c r="D4363">
        <v>53.664000000000001</v>
      </c>
      <c r="E4363">
        <v>105.4</v>
      </c>
      <c r="F4363">
        <v>39.28</v>
      </c>
      <c r="G4363">
        <v>5.62</v>
      </c>
      <c r="H4363">
        <v>19432012</v>
      </c>
      <c r="I4363">
        <v>131435757568</v>
      </c>
      <c r="J4363">
        <v>296.28699999999998</v>
      </c>
    </row>
    <row r="4364" spans="1:10" x14ac:dyDescent="0.45">
      <c r="A4364" t="s">
        <v>457</v>
      </c>
      <c r="B4364" t="s">
        <v>458</v>
      </c>
      <c r="C4364">
        <v>2006</v>
      </c>
      <c r="D4364">
        <v>276.15899999999999</v>
      </c>
      <c r="H4364">
        <v>22874972</v>
      </c>
      <c r="I4364">
        <v>743466663936</v>
      </c>
      <c r="J4364">
        <v>1242.2059999999999</v>
      </c>
    </row>
    <row r="4365" spans="1:10" x14ac:dyDescent="0.45">
      <c r="A4365" t="s">
        <v>459</v>
      </c>
      <c r="B4365" t="s">
        <v>460</v>
      </c>
      <c r="C4365">
        <v>2006</v>
      </c>
      <c r="D4365">
        <v>2.6549999999999998</v>
      </c>
      <c r="E4365">
        <v>7.58</v>
      </c>
      <c r="F4365">
        <v>3.47</v>
      </c>
      <c r="G4365">
        <v>1.24</v>
      </c>
      <c r="H4365">
        <v>7057425</v>
      </c>
      <c r="I4365">
        <v>17531570176</v>
      </c>
      <c r="J4365">
        <v>67.84</v>
      </c>
    </row>
    <row r="4366" spans="1:10" x14ac:dyDescent="0.45">
      <c r="A4366" t="s">
        <v>461</v>
      </c>
      <c r="B4366" t="s">
        <v>462</v>
      </c>
      <c r="C4366">
        <v>2006</v>
      </c>
      <c r="D4366">
        <v>5.8760000000000003</v>
      </c>
      <c r="E4366">
        <v>117.89</v>
      </c>
      <c r="F4366">
        <v>35.700000000000003</v>
      </c>
      <c r="G4366">
        <v>24.48</v>
      </c>
      <c r="H4366">
        <v>40562056</v>
      </c>
      <c r="I4366">
        <v>65321259008</v>
      </c>
      <c r="J4366">
        <v>29.666</v>
      </c>
    </row>
    <row r="4367" spans="1:10" x14ac:dyDescent="0.45">
      <c r="A4367" t="s">
        <v>463</v>
      </c>
      <c r="B4367" t="s">
        <v>464</v>
      </c>
      <c r="C4367">
        <v>2006</v>
      </c>
      <c r="D4367">
        <v>215.82499999999999</v>
      </c>
      <c r="E4367">
        <v>293.10000000000002</v>
      </c>
      <c r="F4367">
        <v>75.400000000000006</v>
      </c>
      <c r="G4367">
        <v>18.8</v>
      </c>
      <c r="H4367">
        <v>66319528</v>
      </c>
      <c r="I4367">
        <v>784687300608</v>
      </c>
      <c r="J4367">
        <v>1043.4649999999999</v>
      </c>
    </row>
    <row r="4368" spans="1:10" x14ac:dyDescent="0.45">
      <c r="A4368" t="s">
        <v>467</v>
      </c>
      <c r="B4368" t="s">
        <v>468</v>
      </c>
      <c r="C4368">
        <v>2006</v>
      </c>
      <c r="D4368">
        <v>1.5009999999999999</v>
      </c>
      <c r="E4368">
        <v>6.18</v>
      </c>
      <c r="F4368">
        <v>2.13</v>
      </c>
      <c r="G4368">
        <v>1.34</v>
      </c>
      <c r="H4368">
        <v>5874244</v>
      </c>
      <c r="I4368">
        <v>6714729472</v>
      </c>
      <c r="J4368">
        <v>4.6539999999999999</v>
      </c>
    </row>
    <row r="4369" spans="1:10" x14ac:dyDescent="0.45">
      <c r="A4369" t="s">
        <v>469</v>
      </c>
      <c r="B4369" t="s">
        <v>470</v>
      </c>
      <c r="C4369">
        <v>2006</v>
      </c>
      <c r="D4369">
        <v>0.128</v>
      </c>
      <c r="E4369">
        <v>0.27</v>
      </c>
      <c r="F4369">
        <v>0.09</v>
      </c>
      <c r="G4369">
        <v>0.05</v>
      </c>
      <c r="H4369">
        <v>106202</v>
      </c>
      <c r="J4369">
        <v>0.58499999999999996</v>
      </c>
    </row>
    <row r="4370" spans="1:10" x14ac:dyDescent="0.45">
      <c r="A4370" t="s">
        <v>471</v>
      </c>
      <c r="B4370" t="s">
        <v>472</v>
      </c>
      <c r="C4370">
        <v>2006</v>
      </c>
      <c r="D4370">
        <v>42.726999999999997</v>
      </c>
      <c r="E4370">
        <v>30.37</v>
      </c>
      <c r="F4370">
        <v>8.94</v>
      </c>
      <c r="G4370">
        <v>0.37</v>
      </c>
      <c r="H4370">
        <v>1376932</v>
      </c>
      <c r="I4370">
        <v>36774965248</v>
      </c>
      <c r="J4370">
        <v>214.84</v>
      </c>
    </row>
    <row r="4371" spans="1:10" x14ac:dyDescent="0.45">
      <c r="A4371" t="s">
        <v>473</v>
      </c>
      <c r="B4371" t="s">
        <v>474</v>
      </c>
      <c r="C4371">
        <v>2006</v>
      </c>
      <c r="D4371">
        <v>22.97</v>
      </c>
      <c r="E4371">
        <v>33.409999999999997</v>
      </c>
      <c r="F4371">
        <v>6.77</v>
      </c>
      <c r="G4371">
        <v>3.14</v>
      </c>
      <c r="H4371">
        <v>10483560</v>
      </c>
      <c r="I4371">
        <v>95016263680</v>
      </c>
      <c r="J4371">
        <v>100.684</v>
      </c>
    </row>
    <row r="4372" spans="1:10" x14ac:dyDescent="0.45">
      <c r="A4372" t="s">
        <v>475</v>
      </c>
      <c r="B4372" t="s">
        <v>476</v>
      </c>
      <c r="C4372">
        <v>2006</v>
      </c>
      <c r="D4372">
        <v>282.36799999999999</v>
      </c>
      <c r="E4372">
        <v>287.68</v>
      </c>
      <c r="F4372">
        <v>39.799999999999997</v>
      </c>
      <c r="G4372">
        <v>26.9</v>
      </c>
      <c r="H4372">
        <v>69601328</v>
      </c>
      <c r="I4372">
        <v>1128341831680</v>
      </c>
      <c r="J4372">
        <v>1105.8330000000001</v>
      </c>
    </row>
    <row r="4373" spans="1:10" x14ac:dyDescent="0.45">
      <c r="A4373" t="s">
        <v>477</v>
      </c>
      <c r="B4373" t="s">
        <v>478</v>
      </c>
      <c r="C4373">
        <v>2006</v>
      </c>
      <c r="D4373">
        <v>49.5</v>
      </c>
      <c r="E4373">
        <v>157.27000000000001</v>
      </c>
      <c r="F4373">
        <v>100.38</v>
      </c>
      <c r="G4373">
        <v>4.88</v>
      </c>
      <c r="H4373">
        <v>4954032</v>
      </c>
      <c r="I4373">
        <v>46020567040</v>
      </c>
      <c r="J4373">
        <v>178.46299999999999</v>
      </c>
    </row>
    <row r="4374" spans="1:10" x14ac:dyDescent="0.45">
      <c r="A4374" t="s">
        <v>479</v>
      </c>
      <c r="B4374" t="s">
        <v>480</v>
      </c>
      <c r="C4374">
        <v>2006</v>
      </c>
      <c r="D4374">
        <v>0.216</v>
      </c>
      <c r="H4374">
        <v>25152</v>
      </c>
      <c r="J4374">
        <v>0.58599999999999997</v>
      </c>
    </row>
    <row r="4375" spans="1:10" x14ac:dyDescent="0.45">
      <c r="A4375" t="s">
        <v>481</v>
      </c>
      <c r="B4375" t="s">
        <v>482</v>
      </c>
      <c r="C4375">
        <v>2006</v>
      </c>
      <c r="D4375">
        <v>1.0999999999999999E-2</v>
      </c>
      <c r="E4375">
        <v>0.02</v>
      </c>
      <c r="F4375">
        <v>0.01</v>
      </c>
      <c r="G4375">
        <v>0</v>
      </c>
      <c r="H4375">
        <v>10054</v>
      </c>
      <c r="J4375">
        <v>0</v>
      </c>
    </row>
    <row r="4376" spans="1:10" x14ac:dyDescent="0.45">
      <c r="A4376" t="s">
        <v>483</v>
      </c>
      <c r="B4376" t="s">
        <v>484</v>
      </c>
      <c r="C4376">
        <v>2006</v>
      </c>
      <c r="D4376">
        <v>2.383</v>
      </c>
      <c r="E4376">
        <v>34.72</v>
      </c>
      <c r="F4376">
        <v>11.32</v>
      </c>
      <c r="G4376">
        <v>6.66</v>
      </c>
      <c r="H4376">
        <v>28773230</v>
      </c>
      <c r="I4376">
        <v>43572248576</v>
      </c>
      <c r="J4376">
        <v>13.4</v>
      </c>
    </row>
    <row r="4377" spans="1:10" x14ac:dyDescent="0.45">
      <c r="A4377" t="s">
        <v>485</v>
      </c>
      <c r="B4377" t="s">
        <v>486</v>
      </c>
      <c r="C4377">
        <v>2006</v>
      </c>
      <c r="D4377">
        <v>333.06200000000001</v>
      </c>
      <c r="E4377">
        <v>350.99</v>
      </c>
      <c r="F4377">
        <v>41.84</v>
      </c>
      <c r="G4377">
        <v>20.010000000000002</v>
      </c>
      <c r="H4377">
        <v>46592552</v>
      </c>
      <c r="I4377">
        <v>436786692096</v>
      </c>
      <c r="J4377">
        <v>1624.431</v>
      </c>
    </row>
    <row r="4378" spans="1:10" x14ac:dyDescent="0.45">
      <c r="A4378" t="s">
        <v>487</v>
      </c>
      <c r="B4378" t="s">
        <v>488</v>
      </c>
      <c r="C4378">
        <v>2006</v>
      </c>
      <c r="D4378">
        <v>121.705</v>
      </c>
      <c r="E4378">
        <v>163.49</v>
      </c>
      <c r="F4378">
        <v>39.07</v>
      </c>
      <c r="G4378">
        <v>1.3</v>
      </c>
      <c r="H4378">
        <v>4898956</v>
      </c>
      <c r="I4378">
        <v>359086686208</v>
      </c>
      <c r="J4378">
        <v>741.29300000000001</v>
      </c>
    </row>
    <row r="4379" spans="1:10" x14ac:dyDescent="0.45">
      <c r="A4379" t="s">
        <v>489</v>
      </c>
      <c r="B4379" t="s">
        <v>490</v>
      </c>
      <c r="C4379">
        <v>2006</v>
      </c>
      <c r="D4379">
        <v>567.846</v>
      </c>
      <c r="E4379">
        <v>687.09</v>
      </c>
      <c r="F4379">
        <v>84.85</v>
      </c>
      <c r="G4379">
        <v>31.78</v>
      </c>
      <c r="H4379">
        <v>60803700</v>
      </c>
      <c r="I4379">
        <v>2212969054208</v>
      </c>
      <c r="J4379">
        <v>2678.8780000000002</v>
      </c>
    </row>
    <row r="4380" spans="1:10" x14ac:dyDescent="0.45">
      <c r="A4380" t="s">
        <v>491</v>
      </c>
      <c r="B4380" t="s">
        <v>492</v>
      </c>
      <c r="C4380">
        <v>2006</v>
      </c>
      <c r="D4380">
        <v>6052.6859999999997</v>
      </c>
      <c r="E4380">
        <v>6293.17</v>
      </c>
      <c r="F4380">
        <v>630.36</v>
      </c>
      <c r="G4380">
        <v>263.82</v>
      </c>
      <c r="H4380">
        <v>299753088</v>
      </c>
      <c r="I4380">
        <v>15095884152832</v>
      </c>
      <c r="J4380">
        <v>26698.118999999999</v>
      </c>
    </row>
    <row r="4381" spans="1:10" x14ac:dyDescent="0.45">
      <c r="B4381" t="s">
        <v>575</v>
      </c>
      <c r="C4381">
        <v>2006</v>
      </c>
      <c r="D4381">
        <v>11337.174999999999</v>
      </c>
      <c r="E4381">
        <v>15792.5</v>
      </c>
      <c r="F4381">
        <v>3165.84</v>
      </c>
      <c r="G4381">
        <v>945.68</v>
      </c>
      <c r="H4381">
        <v>2293429307</v>
      </c>
      <c r="J4381">
        <v>44124.714999999997</v>
      </c>
    </row>
    <row r="4382" spans="1:10" x14ac:dyDescent="0.45">
      <c r="A4382" t="s">
        <v>493</v>
      </c>
      <c r="B4382" t="s">
        <v>494</v>
      </c>
      <c r="C4382">
        <v>2006</v>
      </c>
      <c r="D4382">
        <v>6.5970000000000004</v>
      </c>
      <c r="E4382">
        <v>27.38</v>
      </c>
      <c r="F4382">
        <v>22.79</v>
      </c>
      <c r="G4382">
        <v>7.92</v>
      </c>
      <c r="H4382">
        <v>3322282</v>
      </c>
      <c r="I4382">
        <v>43607982080</v>
      </c>
      <c r="J4382">
        <v>44.442999999999998</v>
      </c>
    </row>
    <row r="4383" spans="1:10" x14ac:dyDescent="0.45">
      <c r="A4383" t="s">
        <v>495</v>
      </c>
      <c r="B4383" t="s">
        <v>496</v>
      </c>
      <c r="C4383">
        <v>2006</v>
      </c>
      <c r="D4383">
        <v>124.901</v>
      </c>
      <c r="E4383">
        <v>175.84</v>
      </c>
      <c r="F4383">
        <v>48.7</v>
      </c>
      <c r="G4383">
        <v>10.7</v>
      </c>
      <c r="H4383">
        <v>26926824</v>
      </c>
      <c r="I4383">
        <v>148398129152</v>
      </c>
      <c r="J4383">
        <v>526.85500000000002</v>
      </c>
    </row>
    <row r="4384" spans="1:10" x14ac:dyDescent="0.45">
      <c r="A4384" t="s">
        <v>497</v>
      </c>
      <c r="B4384" t="s">
        <v>498</v>
      </c>
      <c r="C4384">
        <v>2006</v>
      </c>
      <c r="D4384">
        <v>4.8000000000000001E-2</v>
      </c>
      <c r="E4384">
        <v>0.56999999999999995</v>
      </c>
      <c r="F4384">
        <v>0.4</v>
      </c>
      <c r="G4384">
        <v>0.11</v>
      </c>
      <c r="H4384">
        <v>222934</v>
      </c>
      <c r="J4384">
        <v>0.35599999999999998</v>
      </c>
    </row>
    <row r="4385" spans="1:10" x14ac:dyDescent="0.45">
      <c r="A4385" t="s">
        <v>577</v>
      </c>
      <c r="B4385" t="s">
        <v>576</v>
      </c>
      <c r="C4385">
        <v>2006</v>
      </c>
    </row>
    <row r="4386" spans="1:10" x14ac:dyDescent="0.45">
      <c r="A4386" t="s">
        <v>499</v>
      </c>
      <c r="B4386" t="s">
        <v>500</v>
      </c>
      <c r="C4386">
        <v>2006</v>
      </c>
      <c r="D4386">
        <v>155.59700000000001</v>
      </c>
      <c r="E4386">
        <v>492.85</v>
      </c>
      <c r="F4386">
        <v>240.8</v>
      </c>
      <c r="G4386">
        <v>13.32</v>
      </c>
      <c r="H4386">
        <v>27102084</v>
      </c>
      <c r="I4386">
        <v>424502624256</v>
      </c>
      <c r="J4386">
        <v>949.32399999999996</v>
      </c>
    </row>
    <row r="4387" spans="1:10" x14ac:dyDescent="0.45">
      <c r="A4387" t="s">
        <v>501</v>
      </c>
      <c r="B4387" t="s">
        <v>502</v>
      </c>
      <c r="C4387">
        <v>2006</v>
      </c>
      <c r="D4387">
        <v>99.652000000000001</v>
      </c>
      <c r="E4387">
        <v>211.11</v>
      </c>
      <c r="F4387">
        <v>78.430000000000007</v>
      </c>
      <c r="G4387">
        <v>19.75</v>
      </c>
      <c r="H4387">
        <v>83951800</v>
      </c>
      <c r="I4387">
        <v>327378436096</v>
      </c>
      <c r="J4387">
        <v>338.96800000000002</v>
      </c>
    </row>
    <row r="4388" spans="1:10" x14ac:dyDescent="0.45">
      <c r="A4388" t="s">
        <v>578</v>
      </c>
      <c r="B4388" t="s">
        <v>503</v>
      </c>
      <c r="C4388">
        <v>2006</v>
      </c>
      <c r="D4388">
        <v>2.9000000000000001E-2</v>
      </c>
      <c r="H4388">
        <v>14283</v>
      </c>
    </row>
    <row r="4389" spans="1:10" x14ac:dyDescent="0.45">
      <c r="B4389" t="s">
        <v>504</v>
      </c>
      <c r="C4389">
        <v>2006</v>
      </c>
      <c r="D4389">
        <v>30605.766</v>
      </c>
      <c r="E4389">
        <v>42278.18</v>
      </c>
      <c r="F4389">
        <v>7840.96</v>
      </c>
      <c r="G4389">
        <v>2735.1</v>
      </c>
      <c r="H4389">
        <v>6641416192</v>
      </c>
      <c r="J4389">
        <v>131415.59400000001</v>
      </c>
    </row>
    <row r="4390" spans="1:10" x14ac:dyDescent="0.45">
      <c r="A4390" t="s">
        <v>505</v>
      </c>
      <c r="B4390" t="s">
        <v>506</v>
      </c>
      <c r="C4390">
        <v>2006</v>
      </c>
      <c r="D4390">
        <v>23.791</v>
      </c>
      <c r="E4390">
        <v>43.96</v>
      </c>
      <c r="F4390">
        <v>18.920000000000002</v>
      </c>
      <c r="G4390">
        <v>2.99</v>
      </c>
      <c r="H4390">
        <v>21966304</v>
      </c>
      <c r="I4390">
        <v>98647678976</v>
      </c>
      <c r="J4390">
        <v>83.213999999999999</v>
      </c>
    </row>
    <row r="4391" spans="1:10" x14ac:dyDescent="0.45">
      <c r="A4391" t="s">
        <v>507</v>
      </c>
      <c r="B4391" t="s">
        <v>508</v>
      </c>
      <c r="C4391">
        <v>2006</v>
      </c>
      <c r="D4391">
        <v>2.2309999999999999</v>
      </c>
      <c r="E4391">
        <v>61.7</v>
      </c>
      <c r="F4391">
        <v>21.39</v>
      </c>
      <c r="G4391">
        <v>19.809999999999999</v>
      </c>
      <c r="H4391">
        <v>11971571</v>
      </c>
      <c r="I4391">
        <v>26143430656</v>
      </c>
      <c r="J4391">
        <v>36.686999999999998</v>
      </c>
    </row>
    <row r="4392" spans="1:10" x14ac:dyDescent="0.45">
      <c r="A4392" t="s">
        <v>509</v>
      </c>
      <c r="B4392" t="s">
        <v>510</v>
      </c>
      <c r="C4392">
        <v>2006</v>
      </c>
      <c r="D4392">
        <v>10.365</v>
      </c>
      <c r="E4392">
        <v>37.159999999999997</v>
      </c>
      <c r="F4392">
        <v>11.01</v>
      </c>
      <c r="G4392">
        <v>5.19</v>
      </c>
      <c r="H4392">
        <v>12330490</v>
      </c>
      <c r="I4392">
        <v>18042984448</v>
      </c>
      <c r="J4392">
        <v>51.28</v>
      </c>
    </row>
    <row r="4393" spans="1:10" x14ac:dyDescent="0.45">
      <c r="A4393" t="s">
        <v>58</v>
      </c>
      <c r="B4393" t="s">
        <v>59</v>
      </c>
      <c r="C4393">
        <v>2005</v>
      </c>
      <c r="D4393">
        <v>1.89</v>
      </c>
      <c r="E4393">
        <v>16.760000000000002</v>
      </c>
      <c r="F4393">
        <v>10.73</v>
      </c>
      <c r="G4393">
        <v>3.82</v>
      </c>
      <c r="H4393">
        <v>24411196</v>
      </c>
      <c r="I4393">
        <v>25397688320</v>
      </c>
      <c r="J4393">
        <v>6.1529999999999996</v>
      </c>
    </row>
    <row r="4394" spans="1:10" x14ac:dyDescent="0.45">
      <c r="B4394" t="s">
        <v>60</v>
      </c>
      <c r="C4394">
        <v>2005</v>
      </c>
      <c r="D4394">
        <v>1063.18</v>
      </c>
      <c r="E4394">
        <v>3572.73</v>
      </c>
      <c r="F4394">
        <v>1054.31</v>
      </c>
      <c r="G4394">
        <v>510.73</v>
      </c>
      <c r="H4394">
        <v>927898412</v>
      </c>
      <c r="J4394">
        <v>3785.3670000000002</v>
      </c>
    </row>
    <row r="4395" spans="1:10" x14ac:dyDescent="0.45">
      <c r="B4395" t="s">
        <v>549</v>
      </c>
      <c r="C4395">
        <v>2005</v>
      </c>
      <c r="D4395">
        <v>1063.1690000000001</v>
      </c>
    </row>
    <row r="4396" spans="1:10" x14ac:dyDescent="0.45">
      <c r="A4396" t="s">
        <v>61</v>
      </c>
      <c r="B4396" t="s">
        <v>62</v>
      </c>
      <c r="C4396">
        <v>2005</v>
      </c>
      <c r="D4396">
        <v>4.2610000000000001</v>
      </c>
      <c r="E4396">
        <v>7.89</v>
      </c>
      <c r="F4396">
        <v>3.49</v>
      </c>
      <c r="G4396">
        <v>1.28</v>
      </c>
      <c r="H4396">
        <v>3032636</v>
      </c>
      <c r="I4396">
        <v>20781076480</v>
      </c>
      <c r="J4396">
        <v>35.014000000000003</v>
      </c>
    </row>
    <row r="4397" spans="1:10" x14ac:dyDescent="0.45">
      <c r="A4397" t="s">
        <v>63</v>
      </c>
      <c r="B4397" t="s">
        <v>64</v>
      </c>
      <c r="C4397">
        <v>2005</v>
      </c>
      <c r="D4397">
        <v>110.99299999999999</v>
      </c>
      <c r="E4397">
        <v>187.74</v>
      </c>
      <c r="F4397">
        <v>86.39</v>
      </c>
      <c r="G4397">
        <v>7.8</v>
      </c>
      <c r="H4397">
        <v>32956690</v>
      </c>
      <c r="I4397">
        <v>326854475776</v>
      </c>
      <c r="J4397">
        <v>366.27199999999999</v>
      </c>
    </row>
    <row r="4398" spans="1:10" x14ac:dyDescent="0.45">
      <c r="A4398" t="s">
        <v>65</v>
      </c>
      <c r="B4398" t="s">
        <v>66</v>
      </c>
      <c r="C4398">
        <v>2005</v>
      </c>
      <c r="D4398">
        <v>0.57499999999999996</v>
      </c>
      <c r="E4398">
        <v>0.66</v>
      </c>
      <c r="F4398">
        <v>0.04</v>
      </c>
      <c r="G4398">
        <v>0</v>
      </c>
      <c r="H4398">
        <v>79845</v>
      </c>
    </row>
    <row r="4399" spans="1:10" x14ac:dyDescent="0.45">
      <c r="A4399" t="s">
        <v>67</v>
      </c>
      <c r="B4399" t="s">
        <v>68</v>
      </c>
      <c r="C4399">
        <v>2005</v>
      </c>
      <c r="D4399">
        <v>15.387</v>
      </c>
      <c r="E4399">
        <v>118.91</v>
      </c>
      <c r="F4399">
        <v>41.43</v>
      </c>
      <c r="G4399">
        <v>26.07</v>
      </c>
      <c r="H4399">
        <v>19450962</v>
      </c>
      <c r="I4399">
        <v>51967275008</v>
      </c>
      <c r="J4399">
        <v>39.229999999999997</v>
      </c>
    </row>
    <row r="4400" spans="1:10" x14ac:dyDescent="0.45">
      <c r="A4400" t="s">
        <v>69</v>
      </c>
      <c r="B4400" t="s">
        <v>70</v>
      </c>
      <c r="C4400">
        <v>2005</v>
      </c>
      <c r="D4400">
        <v>0.11</v>
      </c>
      <c r="H4400">
        <v>12149</v>
      </c>
    </row>
    <row r="4401" spans="1:10" x14ac:dyDescent="0.45">
      <c r="A4401" t="s">
        <v>71</v>
      </c>
      <c r="B4401" t="s">
        <v>72</v>
      </c>
      <c r="C4401">
        <v>2005</v>
      </c>
      <c r="D4401">
        <v>7.0000000000000001E-3</v>
      </c>
      <c r="J4401">
        <v>0.97399999999999998</v>
      </c>
    </row>
    <row r="4402" spans="1:10" x14ac:dyDescent="0.45">
      <c r="A4402" t="s">
        <v>73</v>
      </c>
      <c r="B4402" t="s">
        <v>74</v>
      </c>
      <c r="C4402">
        <v>2005</v>
      </c>
      <c r="D4402">
        <v>0.48</v>
      </c>
      <c r="E4402">
        <v>0.75</v>
      </c>
      <c r="F4402">
        <v>0.19</v>
      </c>
      <c r="G4402">
        <v>0.02</v>
      </c>
      <c r="H4402">
        <v>79879</v>
      </c>
      <c r="J4402">
        <v>2.5350000000000001</v>
      </c>
    </row>
    <row r="4403" spans="1:10" x14ac:dyDescent="0.45">
      <c r="A4403" t="s">
        <v>75</v>
      </c>
      <c r="B4403" t="s">
        <v>76</v>
      </c>
      <c r="C4403">
        <v>2005</v>
      </c>
      <c r="D4403">
        <v>161.18899999999999</v>
      </c>
      <c r="E4403">
        <v>423.62</v>
      </c>
      <c r="F4403">
        <v>132.24</v>
      </c>
      <c r="G4403">
        <v>43.24</v>
      </c>
      <c r="H4403">
        <v>39070504</v>
      </c>
      <c r="I4403">
        <v>604065431552</v>
      </c>
      <c r="J4403">
        <v>790.50699999999995</v>
      </c>
    </row>
    <row r="4404" spans="1:10" x14ac:dyDescent="0.45">
      <c r="A4404" t="s">
        <v>77</v>
      </c>
      <c r="B4404" t="s">
        <v>78</v>
      </c>
      <c r="C4404">
        <v>2005</v>
      </c>
      <c r="D4404">
        <v>4.3760000000000003</v>
      </c>
      <c r="E4404">
        <v>7.44</v>
      </c>
      <c r="F4404">
        <v>2.0499999999999998</v>
      </c>
      <c r="G4404">
        <v>0.64</v>
      </c>
      <c r="H4404">
        <v>3047254</v>
      </c>
      <c r="I4404">
        <v>23626534912</v>
      </c>
      <c r="J4404">
        <v>36.558999999999997</v>
      </c>
    </row>
    <row r="4405" spans="1:10" x14ac:dyDescent="0.45">
      <c r="A4405" t="s">
        <v>79</v>
      </c>
      <c r="B4405" t="s">
        <v>80</v>
      </c>
      <c r="C4405">
        <v>2005</v>
      </c>
      <c r="D4405">
        <v>2.7189999999999999</v>
      </c>
      <c r="H4405">
        <v>94495</v>
      </c>
      <c r="J4405">
        <v>5.9249999999999998</v>
      </c>
    </row>
    <row r="4406" spans="1:10" x14ac:dyDescent="0.45">
      <c r="B4406" t="s">
        <v>81</v>
      </c>
      <c r="C4406">
        <v>2005</v>
      </c>
      <c r="D4406">
        <v>12527.826999999999</v>
      </c>
      <c r="E4406">
        <v>16422.93</v>
      </c>
      <c r="F4406">
        <v>3270.8</v>
      </c>
      <c r="G4406">
        <v>1031.96</v>
      </c>
      <c r="H4406">
        <v>3979329053</v>
      </c>
      <c r="J4406">
        <v>50841.207000000002</v>
      </c>
    </row>
    <row r="4407" spans="1:10" x14ac:dyDescent="0.45">
      <c r="B4407" t="s">
        <v>550</v>
      </c>
      <c r="C4407">
        <v>2005</v>
      </c>
      <c r="D4407">
        <v>10832.523999999999</v>
      </c>
    </row>
    <row r="4408" spans="1:10" x14ac:dyDescent="0.45">
      <c r="B4408" t="s">
        <v>551</v>
      </c>
      <c r="C4408">
        <v>2005</v>
      </c>
      <c r="D4408">
        <v>5460.009</v>
      </c>
    </row>
    <row r="4409" spans="1:10" x14ac:dyDescent="0.45">
      <c r="A4409" t="s">
        <v>82</v>
      </c>
      <c r="B4409" t="s">
        <v>83</v>
      </c>
      <c r="C4409">
        <v>2005</v>
      </c>
      <c r="D4409">
        <v>386.20499999999998</v>
      </c>
      <c r="E4409">
        <v>601.49</v>
      </c>
      <c r="F4409">
        <v>133.37</v>
      </c>
      <c r="G4409">
        <v>62.61</v>
      </c>
      <c r="H4409">
        <v>20171732</v>
      </c>
      <c r="I4409">
        <v>840554577920</v>
      </c>
      <c r="J4409">
        <v>1410.35</v>
      </c>
    </row>
    <row r="4410" spans="1:10" x14ac:dyDescent="0.45">
      <c r="A4410" t="s">
        <v>84</v>
      </c>
      <c r="B4410" t="s">
        <v>85</v>
      </c>
      <c r="C4410">
        <v>2005</v>
      </c>
      <c r="D4410">
        <v>79.096999999999994</v>
      </c>
      <c r="E4410">
        <v>84.39</v>
      </c>
      <c r="F4410">
        <v>8.6300000000000008</v>
      </c>
      <c r="G4410">
        <v>3.97</v>
      </c>
      <c r="H4410">
        <v>8227034</v>
      </c>
      <c r="I4410">
        <v>311537598464</v>
      </c>
      <c r="J4410">
        <v>425.459</v>
      </c>
    </row>
    <row r="4411" spans="1:10" x14ac:dyDescent="0.45">
      <c r="A4411" t="s">
        <v>86</v>
      </c>
      <c r="B4411" t="s">
        <v>87</v>
      </c>
      <c r="C4411">
        <v>2005</v>
      </c>
      <c r="D4411">
        <v>34.194000000000003</v>
      </c>
      <c r="E4411">
        <v>41.72</v>
      </c>
      <c r="F4411">
        <v>10.26</v>
      </c>
      <c r="G4411">
        <v>3</v>
      </c>
      <c r="H4411">
        <v>8656243</v>
      </c>
      <c r="I4411">
        <v>64019197952</v>
      </c>
      <c r="J4411">
        <v>166.83699999999999</v>
      </c>
    </row>
    <row r="4412" spans="1:10" x14ac:dyDescent="0.45">
      <c r="A4412" t="s">
        <v>88</v>
      </c>
      <c r="B4412" t="s">
        <v>89</v>
      </c>
      <c r="C4412">
        <v>2005</v>
      </c>
      <c r="D4412">
        <v>1.905</v>
      </c>
      <c r="E4412">
        <v>2.2400000000000002</v>
      </c>
      <c r="F4412">
        <v>0.2</v>
      </c>
      <c r="G4412">
        <v>0.04</v>
      </c>
      <c r="H4412">
        <v>347815</v>
      </c>
      <c r="J4412">
        <v>12.954000000000001</v>
      </c>
    </row>
    <row r="4413" spans="1:10" x14ac:dyDescent="0.45">
      <c r="A4413" t="s">
        <v>90</v>
      </c>
      <c r="B4413" t="s">
        <v>91</v>
      </c>
      <c r="C4413">
        <v>2005</v>
      </c>
      <c r="D4413">
        <v>19.803999999999998</v>
      </c>
      <c r="E4413">
        <v>32.24</v>
      </c>
      <c r="F4413">
        <v>10.63</v>
      </c>
      <c r="G4413">
        <v>0.1</v>
      </c>
      <c r="H4413">
        <v>901928</v>
      </c>
      <c r="I4413">
        <v>22640009216</v>
      </c>
      <c r="J4413">
        <v>150.00399999999999</v>
      </c>
    </row>
    <row r="4414" spans="1:10" x14ac:dyDescent="0.45">
      <c r="A4414" t="s">
        <v>92</v>
      </c>
      <c r="B4414" t="s">
        <v>93</v>
      </c>
      <c r="C4414">
        <v>2005</v>
      </c>
      <c r="D4414">
        <v>37.677</v>
      </c>
      <c r="E4414">
        <v>147.84</v>
      </c>
      <c r="F4414">
        <v>75.31</v>
      </c>
      <c r="G4414">
        <v>21.23</v>
      </c>
      <c r="H4414">
        <v>140912592</v>
      </c>
      <c r="I4414">
        <v>280327127040</v>
      </c>
      <c r="J4414">
        <v>189.64699999999999</v>
      </c>
    </row>
    <row r="4415" spans="1:10" x14ac:dyDescent="0.45">
      <c r="A4415" t="s">
        <v>94</v>
      </c>
      <c r="B4415" t="s">
        <v>95</v>
      </c>
      <c r="C4415">
        <v>2005</v>
      </c>
      <c r="D4415">
        <v>1.762</v>
      </c>
      <c r="E4415">
        <v>3.66</v>
      </c>
      <c r="F4415">
        <v>2.27</v>
      </c>
      <c r="G4415">
        <v>0.04</v>
      </c>
      <c r="H4415">
        <v>269489</v>
      </c>
      <c r="I4415">
        <v>3466246144</v>
      </c>
      <c r="J4415">
        <v>7.1989999999999998</v>
      </c>
    </row>
    <row r="4416" spans="1:10" x14ac:dyDescent="0.45">
      <c r="A4416" t="s">
        <v>96</v>
      </c>
      <c r="B4416" t="s">
        <v>97</v>
      </c>
      <c r="C4416">
        <v>2005</v>
      </c>
      <c r="D4416">
        <v>59.31</v>
      </c>
      <c r="E4416">
        <v>81.8</v>
      </c>
      <c r="F4416">
        <v>14.16</v>
      </c>
      <c r="G4416">
        <v>15.54</v>
      </c>
      <c r="H4416">
        <v>9935166</v>
      </c>
      <c r="I4416">
        <v>123858051072</v>
      </c>
      <c r="J4416">
        <v>284.14999999999998</v>
      </c>
    </row>
    <row r="4417" spans="1:10" x14ac:dyDescent="0.45">
      <c r="A4417" t="s">
        <v>98</v>
      </c>
      <c r="B4417" t="s">
        <v>99</v>
      </c>
      <c r="C4417">
        <v>2005</v>
      </c>
      <c r="D4417">
        <v>125.628</v>
      </c>
      <c r="E4417">
        <v>126.94</v>
      </c>
      <c r="F4417">
        <v>9.99</v>
      </c>
      <c r="G4417">
        <v>7.17</v>
      </c>
      <c r="H4417">
        <v>10516979</v>
      </c>
      <c r="I4417">
        <v>380849782784</v>
      </c>
      <c r="J4417">
        <v>756.11800000000005</v>
      </c>
    </row>
    <row r="4418" spans="1:10" x14ac:dyDescent="0.45">
      <c r="A4418" t="s">
        <v>100</v>
      </c>
      <c r="B4418" t="s">
        <v>101</v>
      </c>
      <c r="C4418">
        <v>2005</v>
      </c>
      <c r="D4418">
        <v>0.42099999999999999</v>
      </c>
      <c r="E4418">
        <v>4.12</v>
      </c>
      <c r="F4418">
        <v>0.31</v>
      </c>
      <c r="G4418">
        <v>0.15</v>
      </c>
      <c r="H4418">
        <v>280386</v>
      </c>
      <c r="J4418">
        <v>2.6019999999999999</v>
      </c>
    </row>
    <row r="4419" spans="1:10" x14ac:dyDescent="0.45">
      <c r="A4419" t="s">
        <v>102</v>
      </c>
      <c r="B4419" t="s">
        <v>103</v>
      </c>
      <c r="C4419">
        <v>2005</v>
      </c>
      <c r="D4419">
        <v>2.4900000000000002</v>
      </c>
      <c r="E4419">
        <v>19.57</v>
      </c>
      <c r="F4419">
        <v>3.3</v>
      </c>
      <c r="G4419">
        <v>2.4700000000000002</v>
      </c>
      <c r="H4419">
        <v>8149420</v>
      </c>
      <c r="I4419">
        <v>14703565824</v>
      </c>
      <c r="J4419">
        <v>10.288</v>
      </c>
    </row>
    <row r="4420" spans="1:10" x14ac:dyDescent="0.45">
      <c r="A4420" t="s">
        <v>104</v>
      </c>
      <c r="B4420" t="s">
        <v>105</v>
      </c>
      <c r="C4420">
        <v>2005</v>
      </c>
      <c r="D4420">
        <v>0.58299999999999996</v>
      </c>
      <c r="H4420">
        <v>62980</v>
      </c>
      <c r="J4420">
        <v>2.8010000000000002</v>
      </c>
    </row>
    <row r="4421" spans="1:10" x14ac:dyDescent="0.45">
      <c r="A4421" t="s">
        <v>106</v>
      </c>
      <c r="B4421" t="s">
        <v>107</v>
      </c>
      <c r="C4421">
        <v>2005</v>
      </c>
      <c r="D4421">
        <v>0.39600000000000002</v>
      </c>
      <c r="E4421">
        <v>-5.49</v>
      </c>
      <c r="F4421">
        <v>0.59</v>
      </c>
      <c r="G4421">
        <v>0.13</v>
      </c>
      <c r="H4421">
        <v>663332</v>
      </c>
      <c r="J4421">
        <v>7.3760000000000003</v>
      </c>
    </row>
    <row r="4422" spans="1:10" x14ac:dyDescent="0.45">
      <c r="A4422" t="s">
        <v>108</v>
      </c>
      <c r="B4422" t="s">
        <v>109</v>
      </c>
      <c r="C4422">
        <v>2005</v>
      </c>
      <c r="D4422">
        <v>12.313000000000001</v>
      </c>
      <c r="E4422">
        <v>102.56</v>
      </c>
      <c r="F4422">
        <v>24.2</v>
      </c>
      <c r="G4422">
        <v>11.5</v>
      </c>
      <c r="H4422">
        <v>9377395</v>
      </c>
      <c r="I4422">
        <v>40332390400</v>
      </c>
      <c r="J4422">
        <v>55.573</v>
      </c>
    </row>
    <row r="4423" spans="1:10" x14ac:dyDescent="0.45">
      <c r="A4423" t="s">
        <v>110</v>
      </c>
      <c r="B4423" t="s">
        <v>111</v>
      </c>
      <c r="C4423">
        <v>2005</v>
      </c>
      <c r="D4423">
        <v>6.8000000000000005E-2</v>
      </c>
      <c r="H4423">
        <v>16748</v>
      </c>
    </row>
    <row r="4424" spans="1:10" x14ac:dyDescent="0.45">
      <c r="A4424" t="s">
        <v>112</v>
      </c>
      <c r="B4424" t="s">
        <v>113</v>
      </c>
      <c r="C4424">
        <v>2005</v>
      </c>
      <c r="D4424">
        <v>16.045999999999999</v>
      </c>
      <c r="E4424">
        <v>21.29</v>
      </c>
      <c r="F4424">
        <v>3.41</v>
      </c>
      <c r="G4424">
        <v>1</v>
      </c>
      <c r="H4424">
        <v>4094297</v>
      </c>
      <c r="I4424">
        <v>32159545344</v>
      </c>
      <c r="J4424">
        <v>53.845999999999997</v>
      </c>
    </row>
    <row r="4425" spans="1:10" x14ac:dyDescent="0.45">
      <c r="A4425" t="s">
        <v>114</v>
      </c>
      <c r="B4425" t="s">
        <v>115</v>
      </c>
      <c r="C4425">
        <v>2005</v>
      </c>
      <c r="D4425">
        <v>4.093</v>
      </c>
      <c r="E4425">
        <v>51.83</v>
      </c>
      <c r="F4425">
        <v>3.7</v>
      </c>
      <c r="G4425">
        <v>2.7</v>
      </c>
      <c r="H4425">
        <v>1892819</v>
      </c>
      <c r="I4425">
        <v>17874606080</v>
      </c>
      <c r="J4425">
        <v>16.937000000000001</v>
      </c>
    </row>
    <row r="4426" spans="1:10" x14ac:dyDescent="0.45">
      <c r="A4426" t="s">
        <v>116</v>
      </c>
      <c r="B4426" t="s">
        <v>117</v>
      </c>
      <c r="C4426">
        <v>2005</v>
      </c>
      <c r="D4426">
        <v>364.37099999999998</v>
      </c>
      <c r="E4426">
        <v>2016.91</v>
      </c>
      <c r="F4426">
        <v>414.53</v>
      </c>
      <c r="G4426">
        <v>164.57</v>
      </c>
      <c r="H4426">
        <v>186797344</v>
      </c>
      <c r="I4426">
        <v>2127880912896</v>
      </c>
      <c r="J4426">
        <v>2576.3960000000002</v>
      </c>
    </row>
    <row r="4427" spans="1:10" x14ac:dyDescent="0.45">
      <c r="A4427" t="s">
        <v>118</v>
      </c>
      <c r="B4427" t="s">
        <v>119</v>
      </c>
      <c r="C4427">
        <v>2005</v>
      </c>
      <c r="D4427">
        <v>0.16500000000000001</v>
      </c>
      <c r="H4427">
        <v>23522</v>
      </c>
      <c r="J4427">
        <v>0.54700000000000004</v>
      </c>
    </row>
    <row r="4428" spans="1:10" x14ac:dyDescent="0.45">
      <c r="A4428" t="s">
        <v>120</v>
      </c>
      <c r="B4428" t="s">
        <v>121</v>
      </c>
      <c r="C4428">
        <v>2005</v>
      </c>
      <c r="D4428">
        <v>5.4290000000000003</v>
      </c>
      <c r="E4428">
        <v>8.35</v>
      </c>
      <c r="F4428">
        <v>2</v>
      </c>
      <c r="G4428">
        <v>0.09</v>
      </c>
      <c r="H4428">
        <v>366728</v>
      </c>
      <c r="J4428">
        <v>33.786999999999999</v>
      </c>
    </row>
    <row r="4429" spans="1:10" x14ac:dyDescent="0.45">
      <c r="A4429" t="s">
        <v>122</v>
      </c>
      <c r="B4429" t="s">
        <v>123</v>
      </c>
      <c r="C4429">
        <v>2005</v>
      </c>
      <c r="D4429">
        <v>50.597999999999999</v>
      </c>
      <c r="E4429">
        <v>37.520000000000003</v>
      </c>
      <c r="F4429">
        <v>8.91</v>
      </c>
      <c r="G4429">
        <v>4.04</v>
      </c>
      <c r="H4429">
        <v>7815221</v>
      </c>
      <c r="I4429">
        <v>91870126080</v>
      </c>
      <c r="J4429">
        <v>236.2</v>
      </c>
    </row>
    <row r="4430" spans="1:10" x14ac:dyDescent="0.45">
      <c r="A4430" t="s">
        <v>124</v>
      </c>
      <c r="B4430" t="s">
        <v>125</v>
      </c>
      <c r="C4430">
        <v>2005</v>
      </c>
      <c r="D4430">
        <v>1.1220000000000001</v>
      </c>
      <c r="E4430">
        <v>36.79</v>
      </c>
      <c r="F4430">
        <v>11.01</v>
      </c>
      <c r="G4430">
        <v>7.96</v>
      </c>
      <c r="H4430">
        <v>13876134</v>
      </c>
      <c r="I4430">
        <v>17737646080</v>
      </c>
      <c r="J4430">
        <v>5.2489999999999997</v>
      </c>
    </row>
    <row r="4431" spans="1:10" x14ac:dyDescent="0.45">
      <c r="A4431" t="s">
        <v>126</v>
      </c>
      <c r="B4431" t="s">
        <v>127</v>
      </c>
      <c r="C4431">
        <v>2005</v>
      </c>
      <c r="D4431">
        <v>0.154</v>
      </c>
      <c r="E4431">
        <v>4.8499999999999996</v>
      </c>
      <c r="F4431">
        <v>0.6</v>
      </c>
      <c r="G4431">
        <v>0.89</v>
      </c>
      <c r="H4431">
        <v>7388869</v>
      </c>
      <c r="I4431">
        <v>5144958976</v>
      </c>
      <c r="J4431">
        <v>1.079</v>
      </c>
    </row>
    <row r="4432" spans="1:10" x14ac:dyDescent="0.45">
      <c r="A4432" t="s">
        <v>128</v>
      </c>
      <c r="B4432" t="s">
        <v>129</v>
      </c>
      <c r="C4432">
        <v>2005</v>
      </c>
      <c r="D4432">
        <v>2.774</v>
      </c>
      <c r="E4432">
        <v>31.38</v>
      </c>
      <c r="F4432">
        <v>18.71</v>
      </c>
      <c r="G4432">
        <v>6.34</v>
      </c>
      <c r="H4432">
        <v>13246588</v>
      </c>
      <c r="I4432">
        <v>28450983936</v>
      </c>
      <c r="J4432">
        <v>12.052</v>
      </c>
    </row>
    <row r="4433" spans="1:10" x14ac:dyDescent="0.45">
      <c r="A4433" t="s">
        <v>130</v>
      </c>
      <c r="B4433" t="s">
        <v>131</v>
      </c>
      <c r="C4433">
        <v>2005</v>
      </c>
      <c r="D4433">
        <v>5.4240000000000004</v>
      </c>
      <c r="E4433">
        <v>128.88</v>
      </c>
      <c r="F4433">
        <v>18.29</v>
      </c>
      <c r="G4433">
        <v>64.08</v>
      </c>
      <c r="H4433">
        <v>17275174</v>
      </c>
      <c r="I4433">
        <v>40566829056</v>
      </c>
      <c r="J4433">
        <v>25.167999999999999</v>
      </c>
    </row>
    <row r="4434" spans="1:10" x14ac:dyDescent="0.45">
      <c r="A4434" t="s">
        <v>132</v>
      </c>
      <c r="B4434" t="s">
        <v>133</v>
      </c>
      <c r="C4434">
        <v>2005</v>
      </c>
      <c r="D4434">
        <v>574.76400000000001</v>
      </c>
      <c r="E4434">
        <v>1013.23</v>
      </c>
      <c r="F4434">
        <v>91.55</v>
      </c>
      <c r="G4434">
        <v>42.96</v>
      </c>
      <c r="H4434">
        <v>32215914</v>
      </c>
      <c r="I4434">
        <v>1311262900224</v>
      </c>
      <c r="J4434">
        <v>3793.2559999999999</v>
      </c>
    </row>
    <row r="4435" spans="1:10" x14ac:dyDescent="0.45">
      <c r="A4435" t="s">
        <v>134</v>
      </c>
      <c r="B4435" t="s">
        <v>135</v>
      </c>
      <c r="C4435">
        <v>2005</v>
      </c>
      <c r="D4435">
        <v>0.44700000000000001</v>
      </c>
      <c r="E4435">
        <v>0.54</v>
      </c>
      <c r="F4435">
        <v>0.08</v>
      </c>
      <c r="G4435">
        <v>0.06</v>
      </c>
      <c r="H4435">
        <v>492841</v>
      </c>
      <c r="I4435">
        <v>2194575616</v>
      </c>
      <c r="J4435">
        <v>2.802</v>
      </c>
    </row>
    <row r="4436" spans="1:10" x14ac:dyDescent="0.45">
      <c r="A4436" t="s">
        <v>136</v>
      </c>
      <c r="B4436" t="s">
        <v>137</v>
      </c>
      <c r="C4436">
        <v>2005</v>
      </c>
      <c r="D4436">
        <v>0.216</v>
      </c>
      <c r="E4436">
        <v>63.37</v>
      </c>
      <c r="F4436">
        <v>23.38</v>
      </c>
      <c r="G4436">
        <v>25.8</v>
      </c>
      <c r="H4436">
        <v>4208845</v>
      </c>
      <c r="I4436">
        <v>3745739008</v>
      </c>
      <c r="J4436">
        <v>1.482</v>
      </c>
    </row>
    <row r="4437" spans="1:10" x14ac:dyDescent="0.45">
      <c r="B4437" t="s">
        <v>552</v>
      </c>
      <c r="C4437">
        <v>2005</v>
      </c>
      <c r="D4437">
        <v>153.017</v>
      </c>
    </row>
    <row r="4438" spans="1:10" x14ac:dyDescent="0.45">
      <c r="A4438" t="s">
        <v>138</v>
      </c>
      <c r="B4438" t="s">
        <v>139</v>
      </c>
      <c r="C4438">
        <v>2005</v>
      </c>
      <c r="D4438">
        <v>0.92600000000000005</v>
      </c>
      <c r="E4438">
        <v>65.58</v>
      </c>
      <c r="F4438">
        <v>33.36</v>
      </c>
      <c r="G4438">
        <v>14.61</v>
      </c>
      <c r="H4438">
        <v>10005013</v>
      </c>
      <c r="I4438">
        <v>12146548736</v>
      </c>
      <c r="J4438">
        <v>1.0960000000000001</v>
      </c>
    </row>
    <row r="4439" spans="1:10" x14ac:dyDescent="0.45">
      <c r="A4439" t="s">
        <v>140</v>
      </c>
      <c r="B4439" t="s">
        <v>141</v>
      </c>
      <c r="C4439">
        <v>2005</v>
      </c>
      <c r="D4439">
        <v>61.127000000000002</v>
      </c>
      <c r="E4439">
        <v>39.880000000000003</v>
      </c>
      <c r="F4439">
        <v>11.88</v>
      </c>
      <c r="G4439">
        <v>6.66</v>
      </c>
      <c r="H4439">
        <v>16175315</v>
      </c>
      <c r="I4439">
        <v>276230012928</v>
      </c>
      <c r="J4439">
        <v>357.327</v>
      </c>
    </row>
    <row r="4440" spans="1:10" x14ac:dyDescent="0.45">
      <c r="A4440" t="s">
        <v>142</v>
      </c>
      <c r="B4440" t="s">
        <v>143</v>
      </c>
      <c r="C4440">
        <v>2005</v>
      </c>
      <c r="D4440">
        <v>5882.143</v>
      </c>
      <c r="E4440">
        <v>6934.07</v>
      </c>
      <c r="F4440">
        <v>902.04</v>
      </c>
      <c r="G4440">
        <v>427.86</v>
      </c>
      <c r="H4440">
        <v>1304887552</v>
      </c>
      <c r="I4440">
        <v>8602940080128</v>
      </c>
      <c r="J4440">
        <v>21027.164000000001</v>
      </c>
    </row>
    <row r="4441" spans="1:10" x14ac:dyDescent="0.45">
      <c r="A4441" t="s">
        <v>144</v>
      </c>
      <c r="B4441" t="s">
        <v>145</v>
      </c>
      <c r="C4441">
        <v>2005</v>
      </c>
    </row>
    <row r="4442" spans="1:10" x14ac:dyDescent="0.45">
      <c r="A4442" t="s">
        <v>146</v>
      </c>
      <c r="B4442" t="s">
        <v>147</v>
      </c>
      <c r="C4442">
        <v>2005</v>
      </c>
      <c r="D4442">
        <v>60.161999999999999</v>
      </c>
      <c r="E4442">
        <v>226.14</v>
      </c>
      <c r="F4442">
        <v>65.849999999999994</v>
      </c>
      <c r="G4442">
        <v>19.87</v>
      </c>
      <c r="H4442">
        <v>42220944</v>
      </c>
      <c r="I4442">
        <v>394523869184</v>
      </c>
      <c r="J4442">
        <v>334.30200000000002</v>
      </c>
    </row>
    <row r="4443" spans="1:10" x14ac:dyDescent="0.45">
      <c r="A4443" t="s">
        <v>148</v>
      </c>
      <c r="B4443" t="s">
        <v>149</v>
      </c>
      <c r="C4443">
        <v>2005</v>
      </c>
      <c r="D4443">
        <v>0.14299999999999999</v>
      </c>
      <c r="E4443">
        <v>0.46</v>
      </c>
      <c r="F4443">
        <v>0.19</v>
      </c>
      <c r="G4443">
        <v>0.06</v>
      </c>
      <c r="H4443">
        <v>592691</v>
      </c>
      <c r="I4443">
        <v>788522816</v>
      </c>
      <c r="J4443">
        <v>0.621</v>
      </c>
    </row>
    <row r="4444" spans="1:10" x14ac:dyDescent="0.45">
      <c r="A4444" t="s">
        <v>150</v>
      </c>
      <c r="B4444" t="s">
        <v>151</v>
      </c>
      <c r="C4444">
        <v>2005</v>
      </c>
      <c r="D4444">
        <v>4.3520000000000003</v>
      </c>
      <c r="E4444">
        <v>23.21</v>
      </c>
      <c r="F4444">
        <v>8.64</v>
      </c>
      <c r="G4444">
        <v>1.85</v>
      </c>
      <c r="H4444">
        <v>3672845</v>
      </c>
      <c r="I4444">
        <v>17078566912</v>
      </c>
      <c r="J4444">
        <v>7.1660000000000004</v>
      </c>
    </row>
    <row r="4445" spans="1:10" x14ac:dyDescent="0.45">
      <c r="A4445" t="s">
        <v>152</v>
      </c>
      <c r="B4445" t="s">
        <v>153</v>
      </c>
      <c r="C4445">
        <v>2005</v>
      </c>
      <c r="D4445">
        <v>6.2E-2</v>
      </c>
      <c r="E4445">
        <v>7.0000000000000007E-2</v>
      </c>
      <c r="F4445">
        <v>0.01</v>
      </c>
      <c r="G4445">
        <v>0</v>
      </c>
      <c r="H4445">
        <v>15168</v>
      </c>
      <c r="J4445">
        <v>0.35399999999999998</v>
      </c>
    </row>
    <row r="4446" spans="1:10" x14ac:dyDescent="0.45">
      <c r="A4446" t="s">
        <v>154</v>
      </c>
      <c r="B4446" t="s">
        <v>155</v>
      </c>
      <c r="C4446">
        <v>2005</v>
      </c>
      <c r="D4446">
        <v>6.7229999999999999</v>
      </c>
      <c r="E4446">
        <v>11.16</v>
      </c>
      <c r="F4446">
        <v>3.71</v>
      </c>
      <c r="G4446">
        <v>1.51</v>
      </c>
      <c r="H4446">
        <v>4315894</v>
      </c>
      <c r="I4446">
        <v>43440771072</v>
      </c>
      <c r="J4446">
        <v>49.338000000000001</v>
      </c>
    </row>
    <row r="4447" spans="1:10" x14ac:dyDescent="0.45">
      <c r="A4447" t="s">
        <v>156</v>
      </c>
      <c r="B4447" t="s">
        <v>157</v>
      </c>
      <c r="C4447">
        <v>2005</v>
      </c>
      <c r="D4447">
        <v>7.5640000000000001</v>
      </c>
      <c r="E4447">
        <v>49</v>
      </c>
      <c r="F4447">
        <v>13.13</v>
      </c>
      <c r="G4447">
        <v>3.39</v>
      </c>
      <c r="H4447">
        <v>18970216</v>
      </c>
      <c r="I4447">
        <v>46182465536</v>
      </c>
      <c r="J4447">
        <v>37.920999999999999</v>
      </c>
    </row>
    <row r="4448" spans="1:10" x14ac:dyDescent="0.45">
      <c r="A4448" t="s">
        <v>158</v>
      </c>
      <c r="B4448" t="s">
        <v>159</v>
      </c>
      <c r="C4448">
        <v>2005</v>
      </c>
      <c r="D4448">
        <v>23.34</v>
      </c>
      <c r="E4448">
        <v>27.01</v>
      </c>
      <c r="F4448">
        <v>3.63</v>
      </c>
      <c r="G4448">
        <v>2.4900000000000002</v>
      </c>
      <c r="H4448">
        <v>4429687</v>
      </c>
      <c r="I4448">
        <v>71536394240</v>
      </c>
      <c r="J4448">
        <v>109.285</v>
      </c>
    </row>
    <row r="4449" spans="1:10" x14ac:dyDescent="0.45">
      <c r="A4449" t="s">
        <v>160</v>
      </c>
      <c r="B4449" t="s">
        <v>161</v>
      </c>
      <c r="C4449">
        <v>2005</v>
      </c>
      <c r="D4449">
        <v>26.212</v>
      </c>
      <c r="E4449">
        <v>29.84</v>
      </c>
      <c r="F4449">
        <v>10.37</v>
      </c>
      <c r="G4449">
        <v>3.23</v>
      </c>
      <c r="H4449">
        <v>11246113</v>
      </c>
      <c r="I4449">
        <v>53114044416</v>
      </c>
      <c r="J4449">
        <v>103.455</v>
      </c>
    </row>
    <row r="4450" spans="1:10" x14ac:dyDescent="0.45">
      <c r="A4450" t="s">
        <v>162</v>
      </c>
      <c r="B4450" t="s">
        <v>163</v>
      </c>
      <c r="C4450">
        <v>2005</v>
      </c>
      <c r="D4450">
        <v>5.0979999999999999</v>
      </c>
      <c r="H4450">
        <v>147275</v>
      </c>
    </row>
    <row r="4451" spans="1:10" x14ac:dyDescent="0.45">
      <c r="A4451" t="s">
        <v>164</v>
      </c>
      <c r="B4451" t="s">
        <v>165</v>
      </c>
      <c r="C4451">
        <v>2005</v>
      </c>
      <c r="D4451">
        <v>7.9569999999999999</v>
      </c>
      <c r="E4451">
        <v>8.76</v>
      </c>
      <c r="F4451">
        <v>0.67</v>
      </c>
      <c r="G4451">
        <v>0.36</v>
      </c>
      <c r="H4451">
        <v>1037070</v>
      </c>
      <c r="I4451">
        <v>22703857664</v>
      </c>
      <c r="J4451">
        <v>34.993000000000002</v>
      </c>
    </row>
    <row r="4452" spans="1:10" x14ac:dyDescent="0.45">
      <c r="A4452" t="s">
        <v>166</v>
      </c>
      <c r="B4452" t="s">
        <v>167</v>
      </c>
      <c r="C4452">
        <v>2005</v>
      </c>
      <c r="D4452">
        <v>125.691</v>
      </c>
      <c r="E4452">
        <v>135.13999999999999</v>
      </c>
      <c r="F4452">
        <v>14.04</v>
      </c>
      <c r="G4452">
        <v>5.12</v>
      </c>
      <c r="H4452">
        <v>10280122</v>
      </c>
      <c r="I4452">
        <v>225438384128</v>
      </c>
      <c r="J4452">
        <v>519.63199999999995</v>
      </c>
    </row>
    <row r="4453" spans="1:10" x14ac:dyDescent="0.45">
      <c r="A4453" t="s">
        <v>168</v>
      </c>
      <c r="B4453" t="s">
        <v>169</v>
      </c>
      <c r="C4453">
        <v>2005</v>
      </c>
      <c r="D4453">
        <v>2.2879999999999998</v>
      </c>
      <c r="E4453">
        <v>447.72</v>
      </c>
      <c r="F4453">
        <v>45.01</v>
      </c>
      <c r="G4453">
        <v>32.5</v>
      </c>
      <c r="H4453">
        <v>56550244</v>
      </c>
      <c r="I4453">
        <v>30164654080</v>
      </c>
      <c r="J4453">
        <v>27.591999999999999</v>
      </c>
    </row>
    <row r="4454" spans="1:10" x14ac:dyDescent="0.45">
      <c r="A4454" t="s">
        <v>170</v>
      </c>
      <c r="B4454" t="s">
        <v>171</v>
      </c>
      <c r="C4454">
        <v>2005</v>
      </c>
      <c r="D4454">
        <v>51.534999999999997</v>
      </c>
      <c r="E4454">
        <v>68.42</v>
      </c>
      <c r="F4454">
        <v>10.41</v>
      </c>
      <c r="G4454">
        <v>5.62</v>
      </c>
      <c r="H4454">
        <v>5436314</v>
      </c>
      <c r="I4454">
        <v>229050957824</v>
      </c>
      <c r="J4454">
        <v>227.59899999999999</v>
      </c>
    </row>
    <row r="4455" spans="1:10" x14ac:dyDescent="0.45">
      <c r="A4455" t="s">
        <v>172</v>
      </c>
      <c r="B4455" t="s">
        <v>173</v>
      </c>
      <c r="C4455">
        <v>2005</v>
      </c>
      <c r="D4455">
        <v>0.41399999999999998</v>
      </c>
      <c r="E4455">
        <v>1.31</v>
      </c>
      <c r="F4455">
        <v>0.61</v>
      </c>
      <c r="G4455">
        <v>0.26</v>
      </c>
      <c r="H4455">
        <v>830863</v>
      </c>
      <c r="I4455">
        <v>1416452224</v>
      </c>
      <c r="J4455">
        <v>3.3690000000000002</v>
      </c>
    </row>
    <row r="4456" spans="1:10" x14ac:dyDescent="0.45">
      <c r="A4456" t="s">
        <v>174</v>
      </c>
      <c r="B4456" t="s">
        <v>175</v>
      </c>
      <c r="C4456">
        <v>2005</v>
      </c>
      <c r="D4456">
        <v>0.15</v>
      </c>
      <c r="E4456">
        <v>0.2</v>
      </c>
      <c r="F4456">
        <v>0.04</v>
      </c>
      <c r="G4456">
        <v>0.02</v>
      </c>
      <c r="H4456">
        <v>68686</v>
      </c>
      <c r="I4456">
        <v>482222496</v>
      </c>
      <c r="J4456">
        <v>0.67600000000000005</v>
      </c>
    </row>
    <row r="4457" spans="1:10" x14ac:dyDescent="0.45">
      <c r="A4457" t="s">
        <v>176</v>
      </c>
      <c r="B4457" t="s">
        <v>177</v>
      </c>
      <c r="C4457">
        <v>2005</v>
      </c>
      <c r="D4457">
        <v>17.940999999999999</v>
      </c>
      <c r="E4457">
        <v>26.73</v>
      </c>
      <c r="F4457">
        <v>7.08</v>
      </c>
      <c r="G4457">
        <v>2.57</v>
      </c>
      <c r="H4457">
        <v>9164770</v>
      </c>
      <c r="I4457">
        <v>72784388096</v>
      </c>
      <c r="J4457">
        <v>83.078999999999994</v>
      </c>
    </row>
    <row r="4458" spans="1:10" x14ac:dyDescent="0.45">
      <c r="A4458" t="s">
        <v>465</v>
      </c>
      <c r="B4458" t="s">
        <v>553</v>
      </c>
      <c r="C4458">
        <v>2005</v>
      </c>
      <c r="D4458">
        <v>0.32100000000000001</v>
      </c>
      <c r="E4458">
        <v>5.84</v>
      </c>
      <c r="F4458">
        <v>4.9800000000000004</v>
      </c>
      <c r="G4458">
        <v>0.21</v>
      </c>
      <c r="H4458">
        <v>969318</v>
      </c>
      <c r="J4458">
        <v>0.76</v>
      </c>
    </row>
    <row r="4459" spans="1:10" x14ac:dyDescent="0.45">
      <c r="A4459" t="s">
        <v>178</v>
      </c>
      <c r="B4459" t="s">
        <v>179</v>
      </c>
      <c r="C4459">
        <v>2005</v>
      </c>
      <c r="D4459">
        <v>30.59</v>
      </c>
      <c r="E4459">
        <v>89.62</v>
      </c>
      <c r="F4459">
        <v>27.87</v>
      </c>
      <c r="G4459">
        <v>4.7699999999999996</v>
      </c>
      <c r="H4459">
        <v>13770015</v>
      </c>
      <c r="I4459">
        <v>112806723584</v>
      </c>
      <c r="J4459">
        <v>120.72499999999999</v>
      </c>
    </row>
    <row r="4460" spans="1:10" x14ac:dyDescent="0.45">
      <c r="A4460" t="s">
        <v>180</v>
      </c>
      <c r="B4460" t="s">
        <v>181</v>
      </c>
      <c r="C4460">
        <v>2005</v>
      </c>
      <c r="D4460">
        <v>168.21700000000001</v>
      </c>
      <c r="E4460">
        <v>244.48</v>
      </c>
      <c r="F4460">
        <v>59.39</v>
      </c>
      <c r="G4460">
        <v>21.06</v>
      </c>
      <c r="H4460">
        <v>79075312</v>
      </c>
      <c r="I4460">
        <v>599346511872</v>
      </c>
      <c r="J4460">
        <v>699.41700000000003</v>
      </c>
    </row>
    <row r="4461" spans="1:10" x14ac:dyDescent="0.45">
      <c r="A4461" t="s">
        <v>182</v>
      </c>
      <c r="B4461" t="s">
        <v>183</v>
      </c>
      <c r="C4461">
        <v>2005</v>
      </c>
      <c r="D4461">
        <v>6.298</v>
      </c>
      <c r="E4461">
        <v>13.4</v>
      </c>
      <c r="F4461">
        <v>3.94</v>
      </c>
      <c r="G4461">
        <v>1.45</v>
      </c>
      <c r="H4461">
        <v>6037817</v>
      </c>
      <c r="I4461">
        <v>38001442816</v>
      </c>
      <c r="J4461">
        <v>34.427</v>
      </c>
    </row>
    <row r="4462" spans="1:10" x14ac:dyDescent="0.45">
      <c r="A4462" t="s">
        <v>184</v>
      </c>
      <c r="B4462" t="s">
        <v>185</v>
      </c>
      <c r="C4462">
        <v>2005</v>
      </c>
      <c r="D4462">
        <v>6.2080000000000002</v>
      </c>
      <c r="E4462">
        <v>17.489999999999998</v>
      </c>
      <c r="F4462">
        <v>7.96</v>
      </c>
      <c r="G4462">
        <v>0.03</v>
      </c>
      <c r="H4462">
        <v>864740</v>
      </c>
      <c r="I4462">
        <v>20168024064</v>
      </c>
      <c r="J4462">
        <v>22.617000000000001</v>
      </c>
    </row>
    <row r="4463" spans="1:10" x14ac:dyDescent="0.45">
      <c r="A4463" t="s">
        <v>186</v>
      </c>
      <c r="B4463" t="s">
        <v>187</v>
      </c>
      <c r="C4463">
        <v>2005</v>
      </c>
      <c r="D4463">
        <v>0.76900000000000002</v>
      </c>
      <c r="E4463">
        <v>5.85</v>
      </c>
      <c r="F4463">
        <v>3.24</v>
      </c>
      <c r="G4463">
        <v>1.55</v>
      </c>
      <c r="H4463">
        <v>2831735</v>
      </c>
      <c r="J4463">
        <v>3.391</v>
      </c>
    </row>
    <row r="4464" spans="1:10" x14ac:dyDescent="0.45">
      <c r="A4464" t="s">
        <v>188</v>
      </c>
      <c r="B4464" t="s">
        <v>189</v>
      </c>
      <c r="C4464">
        <v>2005</v>
      </c>
      <c r="D4464">
        <v>17.097000000000001</v>
      </c>
      <c r="E4464">
        <v>21.09</v>
      </c>
      <c r="F4464">
        <v>1.34</v>
      </c>
      <c r="G4464">
        <v>1.62</v>
      </c>
      <c r="H4464">
        <v>1354665</v>
      </c>
      <c r="I4464">
        <v>29813616640</v>
      </c>
      <c r="J4464">
        <v>64.465999999999994</v>
      </c>
    </row>
    <row r="4465" spans="1:10" x14ac:dyDescent="0.45">
      <c r="A4465" t="s">
        <v>190</v>
      </c>
      <c r="B4465" t="s">
        <v>191</v>
      </c>
      <c r="C4465">
        <v>2005</v>
      </c>
      <c r="D4465">
        <v>1.0149999999999999</v>
      </c>
      <c r="E4465">
        <v>2.56</v>
      </c>
      <c r="F4465">
        <v>1.25</v>
      </c>
      <c r="G4465">
        <v>0.43</v>
      </c>
      <c r="H4465">
        <v>1071895</v>
      </c>
      <c r="I4465">
        <v>6002942464</v>
      </c>
      <c r="J4465">
        <v>6.024</v>
      </c>
    </row>
    <row r="4466" spans="1:10" x14ac:dyDescent="0.45">
      <c r="A4466" t="s">
        <v>192</v>
      </c>
      <c r="B4466" t="s">
        <v>193</v>
      </c>
      <c r="C4466">
        <v>2005</v>
      </c>
      <c r="D4466">
        <v>4.9560000000000004</v>
      </c>
      <c r="E4466">
        <v>120.28</v>
      </c>
      <c r="F4466">
        <v>54.85</v>
      </c>
      <c r="G4466">
        <v>30.39</v>
      </c>
      <c r="H4466">
        <v>77469944</v>
      </c>
      <c r="I4466">
        <v>61634772992</v>
      </c>
      <c r="J4466">
        <v>28.678000000000001</v>
      </c>
    </row>
    <row r="4467" spans="1:10" x14ac:dyDescent="0.45">
      <c r="B4467" t="s">
        <v>194</v>
      </c>
      <c r="C4467">
        <v>2005</v>
      </c>
      <c r="D4467">
        <v>6421.5450000000001</v>
      </c>
      <c r="E4467">
        <v>6806.19</v>
      </c>
      <c r="F4467">
        <v>1161.8399999999999</v>
      </c>
      <c r="G4467">
        <v>412.99</v>
      </c>
      <c r="H4467">
        <v>729987229</v>
      </c>
      <c r="J4467">
        <v>32370.221000000001</v>
      </c>
    </row>
    <row r="4468" spans="1:10" x14ac:dyDescent="0.45">
      <c r="B4468" t="s">
        <v>554</v>
      </c>
      <c r="C4468">
        <v>2005</v>
      </c>
      <c r="D4468">
        <v>6421.5450000000001</v>
      </c>
    </row>
    <row r="4469" spans="1:10" x14ac:dyDescent="0.45">
      <c r="B4469" t="s">
        <v>195</v>
      </c>
      <c r="C4469">
        <v>2005</v>
      </c>
      <c r="D4469">
        <v>2686.69</v>
      </c>
    </row>
    <row r="4470" spans="1:10" x14ac:dyDescent="0.45">
      <c r="B4470" t="s">
        <v>196</v>
      </c>
      <c r="C4470">
        <v>2005</v>
      </c>
      <c r="D4470">
        <v>2116.3519999999999</v>
      </c>
    </row>
    <row r="4471" spans="1:10" x14ac:dyDescent="0.45">
      <c r="B4471" t="s">
        <v>555</v>
      </c>
      <c r="C4471">
        <v>2005</v>
      </c>
      <c r="D4471">
        <v>3734.855</v>
      </c>
      <c r="E4471">
        <v>4015.94</v>
      </c>
      <c r="F4471">
        <v>426.8</v>
      </c>
      <c r="G4471">
        <v>271.31</v>
      </c>
      <c r="H4471">
        <v>432626741</v>
      </c>
      <c r="J4471">
        <v>18859.912</v>
      </c>
    </row>
    <row r="4472" spans="1:10" x14ac:dyDescent="0.45">
      <c r="B4472" t="s">
        <v>556</v>
      </c>
      <c r="C4472">
        <v>2005</v>
      </c>
      <c r="D4472">
        <v>4305.1940000000004</v>
      </c>
    </row>
    <row r="4473" spans="1:10" x14ac:dyDescent="0.45">
      <c r="A4473" t="s">
        <v>197</v>
      </c>
      <c r="B4473" t="s">
        <v>557</v>
      </c>
      <c r="C4473">
        <v>2005</v>
      </c>
      <c r="D4473">
        <v>0.72199999999999998</v>
      </c>
      <c r="H4473">
        <v>48315</v>
      </c>
      <c r="J4473">
        <v>3.4710000000000001</v>
      </c>
    </row>
    <row r="4474" spans="1:10" x14ac:dyDescent="0.45">
      <c r="A4474" t="s">
        <v>199</v>
      </c>
      <c r="B4474" t="s">
        <v>200</v>
      </c>
      <c r="C4474">
        <v>2005</v>
      </c>
      <c r="D4474">
        <v>1.0820000000000001</v>
      </c>
      <c r="E4474">
        <v>-0.36</v>
      </c>
      <c r="F4474">
        <v>0.77</v>
      </c>
      <c r="G4474">
        <v>0.34</v>
      </c>
      <c r="H4474">
        <v>874929</v>
      </c>
      <c r="J4474">
        <v>8.4830000000000005</v>
      </c>
    </row>
    <row r="4475" spans="1:10" x14ac:dyDescent="0.45">
      <c r="A4475" t="s">
        <v>201</v>
      </c>
      <c r="B4475" t="s">
        <v>202</v>
      </c>
      <c r="C4475">
        <v>2005</v>
      </c>
      <c r="D4475">
        <v>57.046999999999997</v>
      </c>
      <c r="E4475">
        <v>60.53</v>
      </c>
      <c r="F4475">
        <v>5.92</v>
      </c>
      <c r="G4475">
        <v>7.01</v>
      </c>
      <c r="H4475">
        <v>5246070</v>
      </c>
      <c r="I4475">
        <v>192989478912</v>
      </c>
      <c r="J4475">
        <v>357.548</v>
      </c>
    </row>
    <row r="4476" spans="1:10" x14ac:dyDescent="0.45">
      <c r="A4476" t="s">
        <v>203</v>
      </c>
      <c r="B4476" t="s">
        <v>204</v>
      </c>
      <c r="C4476">
        <v>2005</v>
      </c>
      <c r="D4476">
        <v>416.15100000000001</v>
      </c>
      <c r="E4476">
        <v>443.48</v>
      </c>
      <c r="F4476">
        <v>69.37</v>
      </c>
      <c r="G4476">
        <v>43.9</v>
      </c>
      <c r="H4476">
        <v>60510080</v>
      </c>
      <c r="I4476">
        <v>2238357176320</v>
      </c>
      <c r="J4476">
        <v>3152.4009999999998</v>
      </c>
    </row>
    <row r="4477" spans="1:10" x14ac:dyDescent="0.45">
      <c r="B4477" t="s">
        <v>579</v>
      </c>
      <c r="C4477">
        <v>2005</v>
      </c>
    </row>
    <row r="4478" spans="1:10" x14ac:dyDescent="0.45">
      <c r="A4478" t="s">
        <v>207</v>
      </c>
      <c r="B4478" t="s">
        <v>208</v>
      </c>
      <c r="C4478">
        <v>2005</v>
      </c>
      <c r="D4478">
        <v>0.82799999999999996</v>
      </c>
      <c r="H4478">
        <v>271069</v>
      </c>
      <c r="J4478">
        <v>4.6550000000000002</v>
      </c>
    </row>
    <row r="4479" spans="1:10" x14ac:dyDescent="0.45">
      <c r="B4479" t="s">
        <v>580</v>
      </c>
      <c r="C4479">
        <v>2005</v>
      </c>
    </row>
    <row r="4480" spans="1:10" x14ac:dyDescent="0.45">
      <c r="A4480" t="s">
        <v>210</v>
      </c>
      <c r="B4480" t="s">
        <v>211</v>
      </c>
      <c r="C4480">
        <v>2005</v>
      </c>
      <c r="D4480">
        <v>6.2229999999999999</v>
      </c>
      <c r="E4480">
        <v>19.37</v>
      </c>
      <c r="F4480">
        <v>9.6199999999999992</v>
      </c>
      <c r="G4480">
        <v>0.43</v>
      </c>
      <c r="H4480">
        <v>1458362</v>
      </c>
      <c r="I4480">
        <v>16662218752</v>
      </c>
      <c r="J4480">
        <v>13.147</v>
      </c>
    </row>
    <row r="4481" spans="1:10" x14ac:dyDescent="0.45">
      <c r="A4481" t="s">
        <v>212</v>
      </c>
      <c r="B4481" t="s">
        <v>213</v>
      </c>
      <c r="C4481">
        <v>2005</v>
      </c>
      <c r="D4481">
        <v>0.32200000000000001</v>
      </c>
      <c r="E4481">
        <v>2.0499999999999998</v>
      </c>
      <c r="F4481">
        <v>0.84</v>
      </c>
      <c r="G4481">
        <v>0.33</v>
      </c>
      <c r="H4481">
        <v>1660377</v>
      </c>
      <c r="I4481">
        <v>2386414848</v>
      </c>
      <c r="J4481">
        <v>1.464</v>
      </c>
    </row>
    <row r="4482" spans="1:10" x14ac:dyDescent="0.45">
      <c r="A4482" t="s">
        <v>214</v>
      </c>
      <c r="B4482" t="s">
        <v>215</v>
      </c>
      <c r="C4482">
        <v>2005</v>
      </c>
      <c r="D4482">
        <v>5.0140000000000002</v>
      </c>
      <c r="E4482">
        <v>8.8699999999999992</v>
      </c>
      <c r="F4482">
        <v>6.15</v>
      </c>
      <c r="G4482">
        <v>1.89</v>
      </c>
      <c r="H4482">
        <v>3961183</v>
      </c>
      <c r="I4482">
        <v>32780605440</v>
      </c>
      <c r="J4482">
        <v>45.765000000000001</v>
      </c>
    </row>
    <row r="4483" spans="1:10" x14ac:dyDescent="0.45">
      <c r="A4483" t="s">
        <v>216</v>
      </c>
      <c r="B4483" t="s">
        <v>217</v>
      </c>
      <c r="C4483">
        <v>2005</v>
      </c>
      <c r="D4483">
        <v>865.471</v>
      </c>
      <c r="E4483">
        <v>924.16</v>
      </c>
      <c r="F4483">
        <v>64.63</v>
      </c>
      <c r="G4483">
        <v>46.24</v>
      </c>
      <c r="H4483">
        <v>81212168</v>
      </c>
      <c r="I4483">
        <v>2983874265088</v>
      </c>
      <c r="J4483">
        <v>3962.6309999999999</v>
      </c>
    </row>
    <row r="4484" spans="1:10" x14ac:dyDescent="0.45">
      <c r="A4484" t="s">
        <v>218</v>
      </c>
      <c r="B4484" t="s">
        <v>219</v>
      </c>
      <c r="C4484">
        <v>2005</v>
      </c>
      <c r="D4484">
        <v>6.1130000000000004</v>
      </c>
      <c r="E4484">
        <v>64.91</v>
      </c>
      <c r="F4484">
        <v>7.83</v>
      </c>
      <c r="G4484">
        <v>4.6500000000000004</v>
      </c>
      <c r="H4484">
        <v>22496952</v>
      </c>
      <c r="I4484">
        <v>50453082112</v>
      </c>
      <c r="J4484">
        <v>42.603000000000002</v>
      </c>
    </row>
    <row r="4485" spans="1:10" x14ac:dyDescent="0.45">
      <c r="A4485" t="s">
        <v>220</v>
      </c>
      <c r="B4485" t="s">
        <v>221</v>
      </c>
      <c r="C4485">
        <v>2005</v>
      </c>
      <c r="D4485">
        <v>113.889</v>
      </c>
      <c r="E4485">
        <v>122.84</v>
      </c>
      <c r="F4485">
        <v>11.07</v>
      </c>
      <c r="G4485">
        <v>5.88</v>
      </c>
      <c r="H4485">
        <v>11113450</v>
      </c>
      <c r="I4485">
        <v>284786819072</v>
      </c>
      <c r="J4485">
        <v>399.60599999999999</v>
      </c>
    </row>
    <row r="4486" spans="1:10" x14ac:dyDescent="0.45">
      <c r="A4486" t="s">
        <v>222</v>
      </c>
      <c r="B4486" t="s">
        <v>223</v>
      </c>
      <c r="C4486">
        <v>2005</v>
      </c>
      <c r="D4486">
        <v>0.64400000000000002</v>
      </c>
      <c r="H4486">
        <v>56909</v>
      </c>
      <c r="J4486">
        <v>3.423</v>
      </c>
    </row>
    <row r="4487" spans="1:10" x14ac:dyDescent="0.45">
      <c r="A4487" t="s">
        <v>224</v>
      </c>
      <c r="B4487" t="s">
        <v>225</v>
      </c>
      <c r="C4487">
        <v>2005</v>
      </c>
      <c r="D4487">
        <v>0.216</v>
      </c>
      <c r="E4487">
        <v>2.14</v>
      </c>
      <c r="F4487">
        <v>1.91</v>
      </c>
      <c r="G4487">
        <v>0.01</v>
      </c>
      <c r="H4487">
        <v>110268</v>
      </c>
      <c r="J4487">
        <v>0.997</v>
      </c>
    </row>
    <row r="4488" spans="1:10" x14ac:dyDescent="0.45">
      <c r="A4488" t="s">
        <v>227</v>
      </c>
      <c r="B4488" t="s">
        <v>228</v>
      </c>
      <c r="C4488">
        <v>2005</v>
      </c>
      <c r="D4488">
        <v>12.109</v>
      </c>
      <c r="E4488">
        <v>37.340000000000003</v>
      </c>
      <c r="F4488">
        <v>7.65</v>
      </c>
      <c r="G4488">
        <v>4.3</v>
      </c>
      <c r="H4488">
        <v>13132818</v>
      </c>
      <c r="I4488">
        <v>80887496704</v>
      </c>
      <c r="J4488">
        <v>53.676000000000002</v>
      </c>
    </row>
    <row r="4489" spans="1:10" x14ac:dyDescent="0.45">
      <c r="A4489" t="s">
        <v>229</v>
      </c>
      <c r="B4489" t="s">
        <v>230</v>
      </c>
      <c r="C4489">
        <v>2005</v>
      </c>
      <c r="D4489">
        <v>1.825</v>
      </c>
      <c r="E4489">
        <v>26.12</v>
      </c>
      <c r="F4489">
        <v>8.7799999999999994</v>
      </c>
      <c r="G4489">
        <v>4.43</v>
      </c>
      <c r="H4489">
        <v>9140112</v>
      </c>
      <c r="I4489">
        <v>10059821056</v>
      </c>
      <c r="J4489">
        <v>9.43</v>
      </c>
    </row>
    <row r="4490" spans="1:10" x14ac:dyDescent="0.45">
      <c r="A4490" t="s">
        <v>231</v>
      </c>
      <c r="B4490" t="s">
        <v>232</v>
      </c>
      <c r="C4490">
        <v>2005</v>
      </c>
      <c r="D4490">
        <v>0.21299999999999999</v>
      </c>
      <c r="E4490">
        <v>3.74</v>
      </c>
      <c r="F4490">
        <v>1.1599999999999999</v>
      </c>
      <c r="G4490">
        <v>0.85</v>
      </c>
      <c r="H4490">
        <v>1379714</v>
      </c>
      <c r="I4490">
        <v>1653070464</v>
      </c>
      <c r="J4490">
        <v>1.264</v>
      </c>
    </row>
    <row r="4491" spans="1:10" x14ac:dyDescent="0.45">
      <c r="A4491" t="s">
        <v>233</v>
      </c>
      <c r="B4491" t="s">
        <v>234</v>
      </c>
      <c r="C4491">
        <v>2005</v>
      </c>
      <c r="D4491">
        <v>1.619</v>
      </c>
      <c r="E4491">
        <v>10.95</v>
      </c>
      <c r="F4491">
        <v>1.1200000000000001</v>
      </c>
      <c r="G4491">
        <v>0.44</v>
      </c>
      <c r="H4491">
        <v>759713</v>
      </c>
      <c r="J4491">
        <v>6.2210000000000001</v>
      </c>
    </row>
    <row r="4492" spans="1:10" x14ac:dyDescent="0.45">
      <c r="A4492" t="s">
        <v>235</v>
      </c>
      <c r="B4492" t="s">
        <v>236</v>
      </c>
      <c r="C4492">
        <v>2005</v>
      </c>
      <c r="D4492">
        <v>1.724</v>
      </c>
      <c r="E4492">
        <v>7.89</v>
      </c>
      <c r="F4492">
        <v>4.5999999999999996</v>
      </c>
      <c r="G4492">
        <v>1.45</v>
      </c>
      <c r="H4492">
        <v>9111901</v>
      </c>
      <c r="I4492">
        <v>13245369344</v>
      </c>
      <c r="J4492">
        <v>9.2560000000000002</v>
      </c>
    </row>
    <row r="4493" spans="1:10" x14ac:dyDescent="0.45">
      <c r="B4493" t="s">
        <v>558</v>
      </c>
      <c r="C4493">
        <v>2005</v>
      </c>
      <c r="D4493">
        <v>14504.174000000001</v>
      </c>
      <c r="E4493">
        <v>15555.04</v>
      </c>
      <c r="F4493">
        <v>1709.63</v>
      </c>
      <c r="G4493">
        <v>761.48</v>
      </c>
      <c r="H4493">
        <v>1109756320</v>
      </c>
      <c r="J4493">
        <v>69517.077999999994</v>
      </c>
    </row>
    <row r="4494" spans="1:10" x14ac:dyDescent="0.45">
      <c r="A4494" t="s">
        <v>237</v>
      </c>
      <c r="B4494" t="s">
        <v>238</v>
      </c>
      <c r="C4494">
        <v>2005</v>
      </c>
      <c r="D4494">
        <v>6.835</v>
      </c>
      <c r="E4494">
        <v>22.49</v>
      </c>
      <c r="F4494">
        <v>6.94</v>
      </c>
      <c r="G4494">
        <v>2.95</v>
      </c>
      <c r="H4494">
        <v>7564615</v>
      </c>
      <c r="I4494">
        <v>27704981504</v>
      </c>
      <c r="J4494">
        <v>32.101999999999997</v>
      </c>
    </row>
    <row r="4495" spans="1:10" x14ac:dyDescent="0.45">
      <c r="A4495" t="s">
        <v>239</v>
      </c>
      <c r="B4495" t="s">
        <v>240</v>
      </c>
      <c r="C4495">
        <v>2005</v>
      </c>
      <c r="D4495">
        <v>43.731000000000002</v>
      </c>
      <c r="H4495">
        <v>6936872</v>
      </c>
      <c r="I4495">
        <v>256420806656</v>
      </c>
      <c r="J4495">
        <v>270.08999999999997</v>
      </c>
    </row>
    <row r="4496" spans="1:10" x14ac:dyDescent="0.45">
      <c r="A4496" t="s">
        <v>241</v>
      </c>
      <c r="B4496" t="s">
        <v>242</v>
      </c>
      <c r="C4496">
        <v>2005</v>
      </c>
      <c r="D4496">
        <v>60.401000000000003</v>
      </c>
      <c r="E4496">
        <v>75.02</v>
      </c>
      <c r="F4496">
        <v>8.3800000000000008</v>
      </c>
      <c r="G4496">
        <v>7.37</v>
      </c>
      <c r="H4496">
        <v>10073533</v>
      </c>
      <c r="I4496">
        <v>182948364288</v>
      </c>
      <c r="J4496">
        <v>308.077</v>
      </c>
    </row>
    <row r="4497" spans="1:10" x14ac:dyDescent="0.45">
      <c r="A4497" t="s">
        <v>243</v>
      </c>
      <c r="B4497" t="s">
        <v>244</v>
      </c>
      <c r="C4497">
        <v>2005</v>
      </c>
      <c r="D4497">
        <v>2.9780000000000002</v>
      </c>
      <c r="E4497">
        <v>3.96</v>
      </c>
      <c r="F4497">
        <v>0.56999999999999995</v>
      </c>
      <c r="G4497">
        <v>0.36</v>
      </c>
      <c r="H4497">
        <v>297037</v>
      </c>
      <c r="I4497">
        <v>11236789248</v>
      </c>
      <c r="J4497">
        <v>35.904000000000003</v>
      </c>
    </row>
    <row r="4498" spans="1:10" x14ac:dyDescent="0.45">
      <c r="A4498" t="s">
        <v>245</v>
      </c>
      <c r="B4498" t="s">
        <v>246</v>
      </c>
      <c r="C4498">
        <v>2005</v>
      </c>
      <c r="D4498">
        <v>1185.674</v>
      </c>
      <c r="E4498">
        <v>1973.19</v>
      </c>
      <c r="F4498">
        <v>621.66999999999996</v>
      </c>
      <c r="G4498">
        <v>202.95</v>
      </c>
      <c r="H4498">
        <v>1154638720</v>
      </c>
      <c r="I4498">
        <v>3709371154432</v>
      </c>
      <c r="J4498">
        <v>4603.6099999999997</v>
      </c>
    </row>
    <row r="4499" spans="1:10" x14ac:dyDescent="0.45">
      <c r="A4499" t="s">
        <v>247</v>
      </c>
      <c r="B4499" t="s">
        <v>248</v>
      </c>
      <c r="C4499">
        <v>2005</v>
      </c>
      <c r="D4499">
        <v>347.61700000000002</v>
      </c>
      <c r="E4499">
        <v>1187.32</v>
      </c>
      <c r="F4499">
        <v>370.9</v>
      </c>
      <c r="G4499">
        <v>51.04</v>
      </c>
      <c r="H4499">
        <v>228805152</v>
      </c>
      <c r="I4499">
        <v>1467344879616</v>
      </c>
      <c r="J4499">
        <v>1415.489</v>
      </c>
    </row>
    <row r="4500" spans="1:10" x14ac:dyDescent="0.45">
      <c r="B4500" t="s">
        <v>559</v>
      </c>
      <c r="C4500">
        <v>2005</v>
      </c>
      <c r="D4500">
        <v>414.67399999999998</v>
      </c>
    </row>
    <row r="4501" spans="1:10" x14ac:dyDescent="0.45">
      <c r="B4501" t="s">
        <v>560</v>
      </c>
      <c r="C4501">
        <v>2005</v>
      </c>
      <c r="D4501">
        <v>524.85</v>
      </c>
    </row>
    <row r="4502" spans="1:10" x14ac:dyDescent="0.45">
      <c r="B4502" t="s">
        <v>249</v>
      </c>
      <c r="C4502">
        <v>2005</v>
      </c>
    </row>
    <row r="4503" spans="1:10" x14ac:dyDescent="0.45">
      <c r="A4503" t="s">
        <v>250</v>
      </c>
      <c r="B4503" t="s">
        <v>251</v>
      </c>
      <c r="C4503">
        <v>2005</v>
      </c>
      <c r="D4503">
        <v>462.00299999999999</v>
      </c>
      <c r="E4503">
        <v>608.37</v>
      </c>
      <c r="F4503">
        <v>161.97</v>
      </c>
      <c r="G4503">
        <v>36.380000000000003</v>
      </c>
      <c r="H4503">
        <v>70182592</v>
      </c>
      <c r="I4503">
        <v>919502782464</v>
      </c>
      <c r="J4503">
        <v>1940.3</v>
      </c>
    </row>
    <row r="4504" spans="1:10" x14ac:dyDescent="0.45">
      <c r="A4504" t="s">
        <v>252</v>
      </c>
      <c r="B4504" t="s">
        <v>253</v>
      </c>
      <c r="C4504">
        <v>2005</v>
      </c>
      <c r="D4504">
        <v>114.02</v>
      </c>
      <c r="E4504">
        <v>130.56</v>
      </c>
      <c r="F4504">
        <v>40.619999999999997</v>
      </c>
      <c r="G4504">
        <v>3.86</v>
      </c>
      <c r="H4504">
        <v>28698688</v>
      </c>
      <c r="I4504">
        <v>180541587456</v>
      </c>
      <c r="J4504">
        <v>308.32299999999998</v>
      </c>
    </row>
    <row r="4505" spans="1:10" x14ac:dyDescent="0.45">
      <c r="A4505" t="s">
        <v>254</v>
      </c>
      <c r="B4505" t="s">
        <v>255</v>
      </c>
      <c r="C4505">
        <v>2005</v>
      </c>
      <c r="D4505">
        <v>48.155999999999999</v>
      </c>
      <c r="E4505">
        <v>81.42</v>
      </c>
      <c r="F4505">
        <v>16.12</v>
      </c>
      <c r="G4505">
        <v>9.77</v>
      </c>
      <c r="H4505">
        <v>4121220</v>
      </c>
      <c r="I4505">
        <v>204428607488</v>
      </c>
      <c r="J4505">
        <v>188.17400000000001</v>
      </c>
    </row>
    <row r="4506" spans="1:10" x14ac:dyDescent="0.45">
      <c r="A4506" t="s">
        <v>256</v>
      </c>
      <c r="B4506" t="s">
        <v>257</v>
      </c>
      <c r="C4506">
        <v>2005</v>
      </c>
      <c r="D4506">
        <v>56.524000000000001</v>
      </c>
      <c r="E4506">
        <v>76.2</v>
      </c>
      <c r="F4506">
        <v>7.33</v>
      </c>
      <c r="G4506">
        <v>2.33</v>
      </c>
      <c r="H4506">
        <v>6714119</v>
      </c>
      <c r="I4506">
        <v>173480329216</v>
      </c>
      <c r="J4506">
        <v>244.78800000000001</v>
      </c>
    </row>
    <row r="4507" spans="1:10" x14ac:dyDescent="0.45">
      <c r="A4507" t="s">
        <v>258</v>
      </c>
      <c r="B4507" t="s">
        <v>259</v>
      </c>
      <c r="C4507">
        <v>2005</v>
      </c>
      <c r="D4507">
        <v>502.34699999999998</v>
      </c>
      <c r="E4507">
        <v>522.1</v>
      </c>
      <c r="F4507">
        <v>49.37</v>
      </c>
      <c r="G4507">
        <v>25.76</v>
      </c>
      <c r="H4507">
        <v>58199876</v>
      </c>
      <c r="I4507">
        <v>2022361923584</v>
      </c>
      <c r="J4507">
        <v>2200.25</v>
      </c>
    </row>
    <row r="4508" spans="1:10" x14ac:dyDescent="0.45">
      <c r="A4508" t="s">
        <v>260</v>
      </c>
      <c r="B4508" t="s">
        <v>261</v>
      </c>
      <c r="C4508">
        <v>2005</v>
      </c>
      <c r="D4508">
        <v>10.417</v>
      </c>
      <c r="E4508">
        <v>9.81</v>
      </c>
      <c r="F4508">
        <v>1.07</v>
      </c>
      <c r="G4508">
        <v>0.53</v>
      </c>
      <c r="H4508">
        <v>2676868</v>
      </c>
      <c r="I4508">
        <v>19174920192</v>
      </c>
      <c r="J4508">
        <v>45.887</v>
      </c>
    </row>
    <row r="4509" spans="1:10" x14ac:dyDescent="0.45">
      <c r="A4509" t="s">
        <v>262</v>
      </c>
      <c r="B4509" t="s">
        <v>263</v>
      </c>
      <c r="C4509">
        <v>2005</v>
      </c>
      <c r="D4509">
        <v>1290.145</v>
      </c>
      <c r="E4509">
        <v>1192.22</v>
      </c>
      <c r="F4509">
        <v>31.42</v>
      </c>
      <c r="G4509">
        <v>21.89</v>
      </c>
      <c r="H4509">
        <v>127798376</v>
      </c>
      <c r="I4509">
        <v>4456733736960</v>
      </c>
      <c r="J4509">
        <v>6263.0360000000001</v>
      </c>
    </row>
    <row r="4510" spans="1:10" x14ac:dyDescent="0.45">
      <c r="A4510" t="s">
        <v>264</v>
      </c>
      <c r="B4510" t="s">
        <v>265</v>
      </c>
      <c r="C4510">
        <v>2005</v>
      </c>
      <c r="D4510">
        <v>20.437000000000001</v>
      </c>
      <c r="E4510">
        <v>25.32</v>
      </c>
      <c r="F4510">
        <v>4.13</v>
      </c>
      <c r="G4510">
        <v>0.69</v>
      </c>
      <c r="H4510">
        <v>5678541</v>
      </c>
      <c r="I4510">
        <v>52009521152</v>
      </c>
      <c r="J4510">
        <v>86.070999999999998</v>
      </c>
    </row>
    <row r="4511" spans="1:10" x14ac:dyDescent="0.45">
      <c r="A4511" t="s">
        <v>266</v>
      </c>
      <c r="B4511" t="s">
        <v>267</v>
      </c>
      <c r="C4511">
        <v>2005</v>
      </c>
      <c r="D4511">
        <v>200.042</v>
      </c>
      <c r="E4511">
        <v>232.79</v>
      </c>
      <c r="F4511">
        <v>54.81</v>
      </c>
      <c r="G4511">
        <v>10.01</v>
      </c>
      <c r="H4511">
        <v>15656255</v>
      </c>
      <c r="I4511">
        <v>240091856896</v>
      </c>
      <c r="J4511">
        <v>507.50900000000001</v>
      </c>
    </row>
    <row r="4512" spans="1:10" x14ac:dyDescent="0.45">
      <c r="A4512" t="s">
        <v>268</v>
      </c>
      <c r="B4512" t="s">
        <v>269</v>
      </c>
      <c r="C4512">
        <v>2005</v>
      </c>
      <c r="D4512">
        <v>8.5549999999999997</v>
      </c>
      <c r="E4512">
        <v>54.74</v>
      </c>
      <c r="F4512">
        <v>19.5</v>
      </c>
      <c r="G4512">
        <v>10.98</v>
      </c>
      <c r="H4512">
        <v>35843016</v>
      </c>
      <c r="I4512">
        <v>77598875648</v>
      </c>
      <c r="J4512">
        <v>52.134999999999998</v>
      </c>
    </row>
    <row r="4513" spans="1:10" x14ac:dyDescent="0.45">
      <c r="A4513" t="s">
        <v>270</v>
      </c>
      <c r="B4513" t="s">
        <v>271</v>
      </c>
      <c r="C4513">
        <v>2005</v>
      </c>
      <c r="D4513">
        <v>4.8000000000000001E-2</v>
      </c>
      <c r="E4513">
        <v>0.08</v>
      </c>
      <c r="F4513">
        <v>0.02</v>
      </c>
      <c r="G4513">
        <v>0</v>
      </c>
      <c r="H4513">
        <v>98181</v>
      </c>
      <c r="J4513">
        <v>0.26500000000000001</v>
      </c>
    </row>
    <row r="4514" spans="1:10" x14ac:dyDescent="0.45">
      <c r="B4514" t="s">
        <v>272</v>
      </c>
      <c r="C4514">
        <v>2005</v>
      </c>
      <c r="D4514">
        <v>0.16200000000000001</v>
      </c>
      <c r="H4514">
        <v>1825054</v>
      </c>
    </row>
    <row r="4515" spans="1:10" x14ac:dyDescent="0.45">
      <c r="A4515" t="s">
        <v>273</v>
      </c>
      <c r="B4515" t="s">
        <v>274</v>
      </c>
      <c r="C4515">
        <v>2005</v>
      </c>
      <c r="D4515">
        <v>74.426000000000002</v>
      </c>
      <c r="E4515">
        <v>94.62</v>
      </c>
      <c r="F4515">
        <v>21.14</v>
      </c>
      <c r="G4515">
        <v>0.6</v>
      </c>
      <c r="H4515">
        <v>2235409</v>
      </c>
      <c r="I4515">
        <v>146114084864</v>
      </c>
      <c r="J4515">
        <v>334.09300000000002</v>
      </c>
    </row>
    <row r="4516" spans="1:10" x14ac:dyDescent="0.45">
      <c r="B4516" t="s">
        <v>581</v>
      </c>
      <c r="C4516">
        <v>2005</v>
      </c>
    </row>
    <row r="4517" spans="1:10" x14ac:dyDescent="0.45">
      <c r="A4517" t="s">
        <v>276</v>
      </c>
      <c r="B4517" t="s">
        <v>277</v>
      </c>
      <c r="C4517">
        <v>2005</v>
      </c>
      <c r="D4517">
        <v>5.5190000000000001</v>
      </c>
      <c r="E4517">
        <v>10.31</v>
      </c>
      <c r="F4517">
        <v>3.51</v>
      </c>
      <c r="G4517">
        <v>1.41</v>
      </c>
      <c r="H4517">
        <v>5193112</v>
      </c>
      <c r="I4517">
        <v>17942169600</v>
      </c>
      <c r="J4517">
        <v>57.57</v>
      </c>
    </row>
    <row r="4518" spans="1:10" x14ac:dyDescent="0.45">
      <c r="A4518" t="s">
        <v>278</v>
      </c>
      <c r="B4518" t="s">
        <v>279</v>
      </c>
      <c r="C4518">
        <v>2005</v>
      </c>
      <c r="D4518">
        <v>1.337</v>
      </c>
      <c r="E4518">
        <v>24.36</v>
      </c>
      <c r="F4518">
        <v>7.33</v>
      </c>
      <c r="G4518">
        <v>3.58</v>
      </c>
      <c r="H4518">
        <v>5852969</v>
      </c>
      <c r="I4518">
        <v>17208610816</v>
      </c>
      <c r="J4518">
        <v>14.007</v>
      </c>
    </row>
    <row r="4519" spans="1:10" x14ac:dyDescent="0.45">
      <c r="A4519" t="s">
        <v>280</v>
      </c>
      <c r="B4519" t="s">
        <v>281</v>
      </c>
      <c r="C4519">
        <v>2005</v>
      </c>
      <c r="D4519">
        <v>7.8120000000000003</v>
      </c>
      <c r="E4519">
        <v>0.78</v>
      </c>
      <c r="F4519">
        <v>2.15</v>
      </c>
      <c r="G4519">
        <v>1.93</v>
      </c>
      <c r="H4519">
        <v>2233165</v>
      </c>
      <c r="I4519">
        <v>38221836288</v>
      </c>
      <c r="J4519">
        <v>46.957999999999998</v>
      </c>
    </row>
    <row r="4520" spans="1:10" x14ac:dyDescent="0.45">
      <c r="B4520" t="s">
        <v>582</v>
      </c>
      <c r="C4520">
        <v>2005</v>
      </c>
    </row>
    <row r="4521" spans="1:10" x14ac:dyDescent="0.45">
      <c r="A4521" t="s">
        <v>282</v>
      </c>
      <c r="B4521" t="s">
        <v>283</v>
      </c>
      <c r="C4521">
        <v>2005</v>
      </c>
      <c r="D4521">
        <v>16.649999999999999</v>
      </c>
      <c r="E4521">
        <v>20.9</v>
      </c>
      <c r="F4521">
        <v>2.5099999999999998</v>
      </c>
      <c r="G4521">
        <v>0.6</v>
      </c>
      <c r="H4521">
        <v>4643052</v>
      </c>
      <c r="I4521">
        <v>52444897280</v>
      </c>
      <c r="J4521">
        <v>62.575000000000003</v>
      </c>
    </row>
    <row r="4522" spans="1:10" x14ac:dyDescent="0.45">
      <c r="B4522" t="s">
        <v>583</v>
      </c>
      <c r="C4522">
        <v>2005</v>
      </c>
    </row>
    <row r="4523" spans="1:10" x14ac:dyDescent="0.45">
      <c r="A4523" t="s">
        <v>285</v>
      </c>
      <c r="B4523" t="s">
        <v>286</v>
      </c>
      <c r="C4523">
        <v>2005</v>
      </c>
      <c r="D4523">
        <v>2.012</v>
      </c>
      <c r="E4523">
        <v>3.73</v>
      </c>
      <c r="F4523">
        <v>1.1399999999999999</v>
      </c>
      <c r="G4523">
        <v>0.66</v>
      </c>
      <c r="H4523">
        <v>1977428</v>
      </c>
      <c r="I4523">
        <v>3870538496</v>
      </c>
      <c r="J4523">
        <v>3.093</v>
      </c>
    </row>
    <row r="4524" spans="1:10" x14ac:dyDescent="0.45">
      <c r="A4524" t="s">
        <v>287</v>
      </c>
      <c r="B4524" t="s">
        <v>288</v>
      </c>
      <c r="C4524">
        <v>2005</v>
      </c>
      <c r="D4524">
        <v>0.65100000000000002</v>
      </c>
      <c r="E4524">
        <v>14.5</v>
      </c>
      <c r="F4524">
        <v>0.2</v>
      </c>
      <c r="G4524">
        <v>0.16</v>
      </c>
      <c r="H4524">
        <v>3266326</v>
      </c>
      <c r="I4524">
        <v>2369891584</v>
      </c>
      <c r="J4524">
        <v>2.7669999999999999</v>
      </c>
    </row>
    <row r="4525" spans="1:10" x14ac:dyDescent="0.45">
      <c r="A4525" t="s">
        <v>289</v>
      </c>
      <c r="B4525" t="s">
        <v>290</v>
      </c>
      <c r="C4525">
        <v>2005</v>
      </c>
      <c r="D4525">
        <v>60.668999999999997</v>
      </c>
      <c r="E4525">
        <v>119.49</v>
      </c>
      <c r="F4525">
        <v>64.03</v>
      </c>
      <c r="G4525">
        <v>1.53</v>
      </c>
      <c r="H4525">
        <v>5837994</v>
      </c>
      <c r="I4525">
        <v>94523187200</v>
      </c>
      <c r="J4525">
        <v>230.98099999999999</v>
      </c>
    </row>
    <row r="4526" spans="1:10" x14ac:dyDescent="0.45">
      <c r="A4526" t="s">
        <v>291</v>
      </c>
      <c r="B4526" t="s">
        <v>292</v>
      </c>
      <c r="C4526">
        <v>2005</v>
      </c>
      <c r="D4526">
        <v>0.22900000000000001</v>
      </c>
      <c r="E4526">
        <v>0.27</v>
      </c>
      <c r="F4526">
        <v>0</v>
      </c>
      <c r="G4526">
        <v>0</v>
      </c>
      <c r="H4526">
        <v>34627</v>
      </c>
    </row>
    <row r="4527" spans="1:10" x14ac:dyDescent="0.45">
      <c r="A4527" t="s">
        <v>293</v>
      </c>
      <c r="B4527" t="s">
        <v>294</v>
      </c>
      <c r="C4527">
        <v>2005</v>
      </c>
      <c r="D4527">
        <v>13.863</v>
      </c>
      <c r="E4527">
        <v>28.6</v>
      </c>
      <c r="F4527">
        <v>4.26</v>
      </c>
      <c r="G4527">
        <v>6.32</v>
      </c>
      <c r="H4527">
        <v>3373536</v>
      </c>
      <c r="I4527">
        <v>54504800256</v>
      </c>
      <c r="J4527">
        <v>93.843000000000004</v>
      </c>
    </row>
    <row r="4528" spans="1:10" x14ac:dyDescent="0.45">
      <c r="B4528" t="s">
        <v>561</v>
      </c>
      <c r="C4528">
        <v>2005</v>
      </c>
      <c r="D4528">
        <v>188.185</v>
      </c>
      <c r="E4528">
        <v>1612.68</v>
      </c>
      <c r="F4528">
        <v>495.76</v>
      </c>
      <c r="G4528">
        <v>272.07</v>
      </c>
      <c r="H4528">
        <v>451026810</v>
      </c>
      <c r="J4528">
        <v>921.05899999999997</v>
      </c>
    </row>
    <row r="4529" spans="1:10" x14ac:dyDescent="0.45">
      <c r="B4529" t="s">
        <v>562</v>
      </c>
      <c r="C4529">
        <v>2005</v>
      </c>
      <c r="D4529">
        <v>3401.1219999999998</v>
      </c>
      <c r="E4529">
        <v>7213.93</v>
      </c>
      <c r="F4529">
        <v>2242.48</v>
      </c>
      <c r="G4529">
        <v>718.03</v>
      </c>
      <c r="H4529">
        <v>2691406988</v>
      </c>
      <c r="J4529">
        <v>12942.526</v>
      </c>
    </row>
    <row r="4530" spans="1:10" x14ac:dyDescent="0.45">
      <c r="A4530" t="s">
        <v>295</v>
      </c>
      <c r="B4530" t="s">
        <v>296</v>
      </c>
      <c r="C4530">
        <v>2005</v>
      </c>
      <c r="D4530">
        <v>12.08</v>
      </c>
      <c r="E4530">
        <v>12.39</v>
      </c>
      <c r="F4530">
        <v>0.56999999999999995</v>
      </c>
      <c r="G4530">
        <v>0.37</v>
      </c>
      <c r="H4530">
        <v>464868</v>
      </c>
      <c r="I4530">
        <v>24847697920</v>
      </c>
      <c r="J4530">
        <v>52.552999999999997</v>
      </c>
    </row>
    <row r="4531" spans="1:10" x14ac:dyDescent="0.45">
      <c r="A4531" t="s">
        <v>563</v>
      </c>
      <c r="B4531" t="s">
        <v>297</v>
      </c>
      <c r="C4531">
        <v>2005</v>
      </c>
      <c r="D4531">
        <v>1.8280000000000001</v>
      </c>
      <c r="H4531">
        <v>488628</v>
      </c>
      <c r="J4531">
        <v>9.5950000000000006</v>
      </c>
    </row>
    <row r="4532" spans="1:10" x14ac:dyDescent="0.45">
      <c r="A4532" t="s">
        <v>298</v>
      </c>
      <c r="B4532" t="s">
        <v>299</v>
      </c>
      <c r="C4532">
        <v>2005</v>
      </c>
      <c r="D4532">
        <v>1.7410000000000001</v>
      </c>
      <c r="E4532">
        <v>49.27</v>
      </c>
      <c r="F4532">
        <v>17.78</v>
      </c>
      <c r="G4532">
        <v>8.59</v>
      </c>
      <c r="H4532">
        <v>18792174</v>
      </c>
      <c r="I4532">
        <v>23144978432</v>
      </c>
      <c r="J4532">
        <v>9.7910000000000004</v>
      </c>
    </row>
    <row r="4533" spans="1:10" x14ac:dyDescent="0.45">
      <c r="A4533" t="s">
        <v>300</v>
      </c>
      <c r="B4533" t="s">
        <v>301</v>
      </c>
      <c r="C4533">
        <v>2005</v>
      </c>
      <c r="D4533">
        <v>0.84899999999999998</v>
      </c>
      <c r="E4533">
        <v>13.04</v>
      </c>
      <c r="F4533">
        <v>2.04</v>
      </c>
      <c r="G4533">
        <v>2.06</v>
      </c>
      <c r="H4533">
        <v>12755647</v>
      </c>
      <c r="I4533">
        <v>12058077184</v>
      </c>
      <c r="J4533">
        <v>7.2</v>
      </c>
    </row>
    <row r="4534" spans="1:10" x14ac:dyDescent="0.45">
      <c r="A4534" t="s">
        <v>302</v>
      </c>
      <c r="B4534" t="s">
        <v>303</v>
      </c>
      <c r="C4534">
        <v>2005</v>
      </c>
      <c r="D4534">
        <v>169.96700000000001</v>
      </c>
      <c r="E4534">
        <v>317.95</v>
      </c>
      <c r="F4534">
        <v>34.93</v>
      </c>
      <c r="G4534">
        <v>9.0299999999999994</v>
      </c>
      <c r="H4534">
        <v>25923540</v>
      </c>
      <c r="I4534">
        <v>397908672512</v>
      </c>
      <c r="J4534">
        <v>835.07899999999995</v>
      </c>
    </row>
    <row r="4535" spans="1:10" x14ac:dyDescent="0.45">
      <c r="A4535" t="s">
        <v>304</v>
      </c>
      <c r="B4535" t="s">
        <v>305</v>
      </c>
      <c r="C4535">
        <v>2005</v>
      </c>
      <c r="D4535">
        <v>0.60099999999999998</v>
      </c>
      <c r="E4535">
        <v>0.74</v>
      </c>
      <c r="F4535">
        <v>7.0000000000000007E-2</v>
      </c>
      <c r="G4535">
        <v>0.01</v>
      </c>
      <c r="H4535">
        <v>307023</v>
      </c>
      <c r="J4535">
        <v>2.9540000000000002</v>
      </c>
    </row>
    <row r="4536" spans="1:10" x14ac:dyDescent="0.45">
      <c r="A4536" t="s">
        <v>306</v>
      </c>
      <c r="B4536" t="s">
        <v>307</v>
      </c>
      <c r="C4536">
        <v>2005</v>
      </c>
      <c r="D4536">
        <v>1.4550000000000001</v>
      </c>
      <c r="E4536">
        <v>24.85</v>
      </c>
      <c r="F4536">
        <v>13.94</v>
      </c>
      <c r="G4536">
        <v>9.2100000000000009</v>
      </c>
      <c r="H4536">
        <v>13180556</v>
      </c>
      <c r="I4536">
        <v>16700208128</v>
      </c>
      <c r="J4536">
        <v>4.9859999999999998</v>
      </c>
    </row>
    <row r="4537" spans="1:10" x14ac:dyDescent="0.45">
      <c r="A4537" t="s">
        <v>308</v>
      </c>
      <c r="B4537" t="s">
        <v>309</v>
      </c>
      <c r="C4537">
        <v>2005</v>
      </c>
      <c r="D4537">
        <v>2.657</v>
      </c>
      <c r="E4537">
        <v>2.98</v>
      </c>
      <c r="F4537">
        <v>0.26</v>
      </c>
      <c r="G4537">
        <v>0.06</v>
      </c>
      <c r="H4537">
        <v>410217</v>
      </c>
      <c r="I4537">
        <v>8894058496</v>
      </c>
      <c r="J4537">
        <v>20.713000000000001</v>
      </c>
    </row>
    <row r="4538" spans="1:10" x14ac:dyDescent="0.45">
      <c r="A4538" t="s">
        <v>310</v>
      </c>
      <c r="B4538" t="s">
        <v>311</v>
      </c>
      <c r="C4538">
        <v>2005</v>
      </c>
      <c r="D4538">
        <v>0.114</v>
      </c>
      <c r="E4538">
        <v>0.15</v>
      </c>
      <c r="F4538">
        <v>0.03</v>
      </c>
      <c r="G4538">
        <v>0</v>
      </c>
      <c r="H4538">
        <v>54356</v>
      </c>
    </row>
    <row r="4539" spans="1:10" x14ac:dyDescent="0.45">
      <c r="A4539" t="s">
        <v>313</v>
      </c>
      <c r="B4539" t="s">
        <v>314</v>
      </c>
      <c r="C4539">
        <v>2005</v>
      </c>
      <c r="D4539">
        <v>1.4370000000000001</v>
      </c>
      <c r="E4539">
        <v>9.89</v>
      </c>
      <c r="F4539">
        <v>5.42</v>
      </c>
      <c r="G4539">
        <v>2.62</v>
      </c>
      <c r="H4539">
        <v>3012363</v>
      </c>
      <c r="I4539">
        <v>6728916992</v>
      </c>
      <c r="J4539">
        <v>6.6470000000000002</v>
      </c>
    </row>
    <row r="4540" spans="1:10" x14ac:dyDescent="0.45">
      <c r="A4540" t="s">
        <v>315</v>
      </c>
      <c r="B4540" t="s">
        <v>316</v>
      </c>
      <c r="C4540">
        <v>2005</v>
      </c>
      <c r="D4540">
        <v>3.294</v>
      </c>
      <c r="E4540">
        <v>4.92</v>
      </c>
      <c r="F4540">
        <v>1.51</v>
      </c>
      <c r="G4540">
        <v>0.27</v>
      </c>
      <c r="H4540">
        <v>1258050</v>
      </c>
      <c r="I4540">
        <v>18300743680</v>
      </c>
      <c r="J4540">
        <v>18.18</v>
      </c>
    </row>
    <row r="4541" spans="1:10" x14ac:dyDescent="0.45">
      <c r="A4541" t="s">
        <v>318</v>
      </c>
      <c r="B4541" t="s">
        <v>319</v>
      </c>
      <c r="C4541">
        <v>2005</v>
      </c>
      <c r="D4541">
        <v>463.64400000000001</v>
      </c>
      <c r="E4541">
        <v>543.34</v>
      </c>
      <c r="F4541">
        <v>129.38</v>
      </c>
      <c r="G4541">
        <v>40.17</v>
      </c>
      <c r="H4541">
        <v>105442400</v>
      </c>
      <c r="I4541">
        <v>1427076808704</v>
      </c>
      <c r="J4541">
        <v>2019.614</v>
      </c>
    </row>
    <row r="4542" spans="1:10" x14ac:dyDescent="0.45">
      <c r="A4542" t="s">
        <v>564</v>
      </c>
      <c r="B4542" t="s">
        <v>320</v>
      </c>
      <c r="C4542">
        <v>2005</v>
      </c>
      <c r="D4542">
        <v>0.11700000000000001</v>
      </c>
      <c r="E4542">
        <v>0.16</v>
      </c>
      <c r="F4542">
        <v>0.04</v>
      </c>
      <c r="G4542">
        <v>0.02</v>
      </c>
      <c r="H4542">
        <v>110957</v>
      </c>
      <c r="J4542">
        <v>0.49199999999999999</v>
      </c>
    </row>
    <row r="4543" spans="1:10" x14ac:dyDescent="0.45">
      <c r="B4543" t="s">
        <v>565</v>
      </c>
      <c r="C4543">
        <v>2005</v>
      </c>
      <c r="D4543">
        <v>1700.2819999999999</v>
      </c>
    </row>
    <row r="4544" spans="1:10" x14ac:dyDescent="0.45">
      <c r="A4544" t="s">
        <v>321</v>
      </c>
      <c r="B4544" t="s">
        <v>322</v>
      </c>
      <c r="C4544">
        <v>2005</v>
      </c>
      <c r="D4544">
        <v>4.9379999999999997</v>
      </c>
      <c r="E4544">
        <v>11.75</v>
      </c>
      <c r="F4544">
        <v>3.55</v>
      </c>
      <c r="G4544">
        <v>0.87</v>
      </c>
      <c r="H4544">
        <v>4001380</v>
      </c>
      <c r="I4544">
        <v>16157469696</v>
      </c>
      <c r="J4544">
        <v>40.290999999999997</v>
      </c>
    </row>
    <row r="4545" spans="1:10" x14ac:dyDescent="0.45">
      <c r="A4545" t="s">
        <v>567</v>
      </c>
      <c r="B4545" t="s">
        <v>566</v>
      </c>
      <c r="C4545">
        <v>2005</v>
      </c>
      <c r="H4545">
        <v>32162</v>
      </c>
    </row>
    <row r="4546" spans="1:10" x14ac:dyDescent="0.45">
      <c r="A4546" t="s">
        <v>323</v>
      </c>
      <c r="B4546" t="s">
        <v>324</v>
      </c>
      <c r="C4546">
        <v>2005</v>
      </c>
      <c r="D4546">
        <v>8.5150000000000006</v>
      </c>
      <c r="E4546">
        <v>52.07</v>
      </c>
      <c r="F4546">
        <v>8.23</v>
      </c>
      <c r="G4546">
        <v>9.1999999999999993</v>
      </c>
      <c r="H4546">
        <v>2559258</v>
      </c>
      <c r="I4546">
        <v>12547451904</v>
      </c>
      <c r="J4546">
        <v>44.603000000000002</v>
      </c>
    </row>
    <row r="4547" spans="1:10" x14ac:dyDescent="0.45">
      <c r="A4547" t="s">
        <v>325</v>
      </c>
      <c r="B4547" t="s">
        <v>326</v>
      </c>
      <c r="C4547">
        <v>2005</v>
      </c>
      <c r="D4547">
        <v>1.7509999999999999</v>
      </c>
      <c r="E4547">
        <v>0.09</v>
      </c>
      <c r="F4547">
        <v>0.7</v>
      </c>
      <c r="G4547">
        <v>0.17</v>
      </c>
      <c r="H4547">
        <v>632885</v>
      </c>
      <c r="I4547">
        <v>5587145728</v>
      </c>
    </row>
    <row r="4548" spans="1:10" x14ac:dyDescent="0.45">
      <c r="A4548" t="s">
        <v>327</v>
      </c>
      <c r="B4548" t="s">
        <v>328</v>
      </c>
      <c r="C4548">
        <v>2005</v>
      </c>
      <c r="D4548">
        <v>0.04</v>
      </c>
      <c r="H4548">
        <v>4717</v>
      </c>
      <c r="J4548">
        <v>0.16800000000000001</v>
      </c>
    </row>
    <row r="4549" spans="1:10" x14ac:dyDescent="0.45">
      <c r="A4549" t="s">
        <v>329</v>
      </c>
      <c r="B4549" t="s">
        <v>330</v>
      </c>
      <c r="C4549">
        <v>2005</v>
      </c>
      <c r="D4549">
        <v>44.661000000000001</v>
      </c>
      <c r="E4549">
        <v>57.58</v>
      </c>
      <c r="F4549">
        <v>10.210000000000001</v>
      </c>
      <c r="G4549">
        <v>8.11</v>
      </c>
      <c r="H4549">
        <v>30431898</v>
      </c>
      <c r="I4549">
        <v>173624639488</v>
      </c>
      <c r="J4549">
        <v>161.334</v>
      </c>
    </row>
    <row r="4550" spans="1:10" x14ac:dyDescent="0.45">
      <c r="A4550" t="s">
        <v>331</v>
      </c>
      <c r="B4550" t="s">
        <v>332</v>
      </c>
      <c r="C4550">
        <v>2005</v>
      </c>
      <c r="D4550">
        <v>1.77</v>
      </c>
      <c r="E4550">
        <v>96.69</v>
      </c>
      <c r="F4550">
        <v>24.55</v>
      </c>
      <c r="G4550">
        <v>20.79</v>
      </c>
      <c r="H4550">
        <v>20211124</v>
      </c>
      <c r="I4550">
        <v>20658225152</v>
      </c>
      <c r="J4550">
        <v>44.253</v>
      </c>
    </row>
    <row r="4551" spans="1:10" x14ac:dyDescent="0.45">
      <c r="A4551" t="s">
        <v>333</v>
      </c>
      <c r="B4551" t="s">
        <v>334</v>
      </c>
      <c r="C4551">
        <v>2005</v>
      </c>
      <c r="D4551">
        <v>11.555</v>
      </c>
      <c r="E4551">
        <v>214.12</v>
      </c>
      <c r="F4551">
        <v>63.85</v>
      </c>
      <c r="G4551">
        <v>19.48</v>
      </c>
      <c r="H4551">
        <v>47724472</v>
      </c>
      <c r="I4551">
        <v>142039121920</v>
      </c>
      <c r="J4551">
        <v>78.402000000000001</v>
      </c>
    </row>
    <row r="4552" spans="1:10" x14ac:dyDescent="0.45">
      <c r="A4552" t="s">
        <v>335</v>
      </c>
      <c r="B4552" t="s">
        <v>336</v>
      </c>
      <c r="C4552">
        <v>2005</v>
      </c>
      <c r="D4552">
        <v>2.3119999999999998</v>
      </c>
      <c r="E4552">
        <v>21.65</v>
      </c>
      <c r="F4552">
        <v>4.99</v>
      </c>
      <c r="G4552">
        <v>3.5</v>
      </c>
      <c r="H4552">
        <v>1962874</v>
      </c>
      <c r="I4552">
        <v>14023657472</v>
      </c>
      <c r="J4552">
        <v>16.350000000000001</v>
      </c>
    </row>
    <row r="4553" spans="1:10" x14ac:dyDescent="0.45">
      <c r="A4553" t="s">
        <v>337</v>
      </c>
      <c r="B4553" t="s">
        <v>338</v>
      </c>
      <c r="C4553">
        <v>2005</v>
      </c>
      <c r="D4553">
        <v>6.2E-2</v>
      </c>
      <c r="E4553">
        <v>7.0000000000000007E-2</v>
      </c>
      <c r="F4553">
        <v>0</v>
      </c>
      <c r="G4553">
        <v>0</v>
      </c>
      <c r="H4553">
        <v>10337</v>
      </c>
      <c r="J4553">
        <v>0.32100000000000001</v>
      </c>
    </row>
    <row r="4554" spans="1:10" x14ac:dyDescent="0.45">
      <c r="A4554" t="s">
        <v>339</v>
      </c>
      <c r="B4554" t="s">
        <v>340</v>
      </c>
      <c r="C4554">
        <v>2005</v>
      </c>
      <c r="D4554">
        <v>2.9870000000000001</v>
      </c>
      <c r="E4554">
        <v>23.94</v>
      </c>
      <c r="F4554">
        <v>20.350000000000001</v>
      </c>
      <c r="G4554">
        <v>5.09</v>
      </c>
      <c r="H4554">
        <v>26285112</v>
      </c>
      <c r="I4554">
        <v>46375899136</v>
      </c>
      <c r="J4554">
        <v>17.834</v>
      </c>
    </row>
    <row r="4555" spans="1:10" x14ac:dyDescent="0.45">
      <c r="A4555" t="s">
        <v>341</v>
      </c>
      <c r="B4555" t="s">
        <v>342</v>
      </c>
      <c r="C4555">
        <v>2005</v>
      </c>
      <c r="D4555">
        <v>177.85900000000001</v>
      </c>
      <c r="E4555">
        <v>209.48</v>
      </c>
      <c r="F4555">
        <v>18.93</v>
      </c>
      <c r="G4555">
        <v>13.99</v>
      </c>
      <c r="H4555">
        <v>16261834</v>
      </c>
      <c r="I4555">
        <v>663883939840</v>
      </c>
      <c r="J4555">
        <v>1112.242</v>
      </c>
    </row>
    <row r="4556" spans="1:10" x14ac:dyDescent="0.45">
      <c r="A4556" t="s">
        <v>343</v>
      </c>
      <c r="B4556" t="s">
        <v>344</v>
      </c>
      <c r="C4556">
        <v>2005</v>
      </c>
      <c r="D4556">
        <v>2.81</v>
      </c>
      <c r="H4556">
        <v>242147</v>
      </c>
      <c r="J4556">
        <v>11.944000000000001</v>
      </c>
    </row>
    <row r="4557" spans="1:10" x14ac:dyDescent="0.45">
      <c r="A4557" t="s">
        <v>345</v>
      </c>
      <c r="B4557" t="s">
        <v>346</v>
      </c>
      <c r="C4557">
        <v>2005</v>
      </c>
      <c r="D4557">
        <v>37.423000000000002</v>
      </c>
      <c r="E4557">
        <v>62.86</v>
      </c>
      <c r="F4557">
        <v>33.75</v>
      </c>
      <c r="G4557">
        <v>15.58</v>
      </c>
      <c r="H4557">
        <v>4132782</v>
      </c>
      <c r="I4557">
        <v>123645493248</v>
      </c>
      <c r="J4557">
        <v>228.75899999999999</v>
      </c>
    </row>
    <row r="4558" spans="1:10" x14ac:dyDescent="0.45">
      <c r="A4558" t="s">
        <v>347</v>
      </c>
      <c r="B4558" t="s">
        <v>348</v>
      </c>
      <c r="C4558">
        <v>2005</v>
      </c>
      <c r="D4558">
        <v>4.2699999999999996</v>
      </c>
      <c r="E4558">
        <v>37.65</v>
      </c>
      <c r="F4558">
        <v>6.94</v>
      </c>
      <c r="G4558">
        <v>2.64</v>
      </c>
      <c r="H4558">
        <v>5454680</v>
      </c>
      <c r="I4558">
        <v>17753884672</v>
      </c>
      <c r="J4558">
        <v>19.785</v>
      </c>
    </row>
    <row r="4559" spans="1:10" x14ac:dyDescent="0.45">
      <c r="A4559" t="s">
        <v>349</v>
      </c>
      <c r="B4559" t="s">
        <v>350</v>
      </c>
      <c r="C4559">
        <v>2005</v>
      </c>
      <c r="D4559">
        <v>0.69099999999999995</v>
      </c>
      <c r="E4559">
        <v>24.53</v>
      </c>
      <c r="F4559">
        <v>15.34</v>
      </c>
      <c r="G4559">
        <v>7.09</v>
      </c>
      <c r="H4559">
        <v>13855225</v>
      </c>
      <c r="I4559">
        <v>9808796672</v>
      </c>
      <c r="J4559">
        <v>3.9279999999999999</v>
      </c>
    </row>
    <row r="4560" spans="1:10" x14ac:dyDescent="0.45">
      <c r="A4560" t="s">
        <v>351</v>
      </c>
      <c r="B4560" t="s">
        <v>352</v>
      </c>
      <c r="C4560">
        <v>2005</v>
      </c>
      <c r="D4560">
        <v>101.474</v>
      </c>
      <c r="E4560">
        <v>320.83999999999997</v>
      </c>
      <c r="F4560">
        <v>142.31</v>
      </c>
      <c r="G4560">
        <v>30.77</v>
      </c>
      <c r="H4560">
        <v>140490720</v>
      </c>
      <c r="I4560">
        <v>481805860864</v>
      </c>
      <c r="J4560">
        <v>317.435</v>
      </c>
    </row>
    <row r="4561" spans="1:10" x14ac:dyDescent="0.45">
      <c r="A4561" t="s">
        <v>353</v>
      </c>
      <c r="B4561" t="s">
        <v>354</v>
      </c>
      <c r="C4561">
        <v>2005</v>
      </c>
      <c r="D4561">
        <v>4.0000000000000001E-3</v>
      </c>
      <c r="E4561">
        <v>0.01</v>
      </c>
      <c r="F4561">
        <v>0</v>
      </c>
      <c r="G4561">
        <v>0</v>
      </c>
      <c r="H4561">
        <v>1881</v>
      </c>
      <c r="J4561">
        <v>2.7E-2</v>
      </c>
    </row>
    <row r="4562" spans="1:10" x14ac:dyDescent="0.45">
      <c r="B4562" t="s">
        <v>568</v>
      </c>
      <c r="C4562">
        <v>2005</v>
      </c>
      <c r="D4562">
        <v>14697.853999999999</v>
      </c>
    </row>
    <row r="4563" spans="1:10" x14ac:dyDescent="0.45">
      <c r="B4563" t="s">
        <v>355</v>
      </c>
      <c r="C4563">
        <v>2005</v>
      </c>
      <c r="D4563">
        <v>7324.3019999999997</v>
      </c>
      <c r="E4563">
        <v>8192.7710000000006</v>
      </c>
      <c r="F4563">
        <v>919.56</v>
      </c>
      <c r="G4563">
        <v>361.33</v>
      </c>
      <c r="H4563">
        <v>514942529</v>
      </c>
      <c r="J4563">
        <v>33405.940999999999</v>
      </c>
    </row>
    <row r="4564" spans="1:10" x14ac:dyDescent="0.45">
      <c r="B4564" t="s">
        <v>569</v>
      </c>
      <c r="C4564">
        <v>2005</v>
      </c>
      <c r="D4564">
        <v>7171.2969999999996</v>
      </c>
    </row>
    <row r="4565" spans="1:10" x14ac:dyDescent="0.45">
      <c r="B4565" t="s">
        <v>356</v>
      </c>
      <c r="C4565">
        <v>2005</v>
      </c>
      <c r="D4565">
        <v>1192.1189999999999</v>
      </c>
    </row>
    <row r="4566" spans="1:10" x14ac:dyDescent="0.45">
      <c r="A4566" t="s">
        <v>357</v>
      </c>
      <c r="B4566" t="s">
        <v>358</v>
      </c>
      <c r="C4566">
        <v>2005</v>
      </c>
      <c r="D4566">
        <v>75.010000000000005</v>
      </c>
      <c r="E4566">
        <v>97.23</v>
      </c>
      <c r="F4566">
        <v>14.08</v>
      </c>
      <c r="G4566">
        <v>3.09</v>
      </c>
      <c r="H4566">
        <v>24100980</v>
      </c>
      <c r="I4566">
        <v>42708226048</v>
      </c>
      <c r="J4566">
        <v>278.63099999999997</v>
      </c>
    </row>
    <row r="4567" spans="1:10" x14ac:dyDescent="0.45">
      <c r="A4567" t="s">
        <v>359</v>
      </c>
      <c r="B4567" t="s">
        <v>360</v>
      </c>
      <c r="C4567">
        <v>2005</v>
      </c>
      <c r="D4567">
        <v>8.5960000000000001</v>
      </c>
      <c r="E4567">
        <v>11.77</v>
      </c>
      <c r="F4567">
        <v>2.2400000000000002</v>
      </c>
      <c r="G4567">
        <v>0.6</v>
      </c>
      <c r="H4567">
        <v>2078667</v>
      </c>
      <c r="I4567">
        <v>18483240960</v>
      </c>
      <c r="J4567">
        <v>32.658000000000001</v>
      </c>
    </row>
    <row r="4568" spans="1:10" x14ac:dyDescent="0.45">
      <c r="A4568" t="s">
        <v>361</v>
      </c>
      <c r="B4568" t="s">
        <v>362</v>
      </c>
      <c r="C4568">
        <v>2005</v>
      </c>
      <c r="D4568">
        <v>43.262999999999998</v>
      </c>
      <c r="E4568">
        <v>29.77</v>
      </c>
      <c r="F4568">
        <v>5.25</v>
      </c>
      <c r="G4568">
        <v>5.1100000000000003</v>
      </c>
      <c r="H4568">
        <v>4623691</v>
      </c>
      <c r="I4568">
        <v>314925252608</v>
      </c>
      <c r="J4568">
        <v>560.75400000000002</v>
      </c>
    </row>
    <row r="4569" spans="1:10" x14ac:dyDescent="0.45">
      <c r="B4569" t="s">
        <v>570</v>
      </c>
      <c r="C4569">
        <v>2005</v>
      </c>
      <c r="D4569">
        <v>13954.725</v>
      </c>
    </row>
    <row r="4570" spans="1:10" x14ac:dyDescent="0.45">
      <c r="B4570" t="s">
        <v>584</v>
      </c>
      <c r="C4570">
        <v>2005</v>
      </c>
    </row>
    <row r="4571" spans="1:10" x14ac:dyDescent="0.45">
      <c r="B4571" t="s">
        <v>363</v>
      </c>
      <c r="C4571">
        <v>2005</v>
      </c>
      <c r="D4571">
        <v>434.61900000000003</v>
      </c>
      <c r="E4571">
        <v>706.71</v>
      </c>
      <c r="F4571">
        <v>175.23</v>
      </c>
      <c r="G4571">
        <v>80.44</v>
      </c>
      <c r="H4571">
        <v>33813365</v>
      </c>
      <c r="J4571">
        <v>1639.1089999999999</v>
      </c>
    </row>
    <row r="4572" spans="1:10" x14ac:dyDescent="0.45">
      <c r="B4572" t="s">
        <v>571</v>
      </c>
      <c r="C4572">
        <v>2005</v>
      </c>
      <c r="D4572">
        <v>429.63900000000001</v>
      </c>
    </row>
    <row r="4573" spans="1:10" x14ac:dyDescent="0.45">
      <c r="A4573" t="s">
        <v>364</v>
      </c>
      <c r="B4573" t="s">
        <v>365</v>
      </c>
      <c r="C4573">
        <v>2005</v>
      </c>
      <c r="D4573">
        <v>31.597000000000001</v>
      </c>
      <c r="E4573">
        <v>45.95</v>
      </c>
      <c r="F4573">
        <v>13.87</v>
      </c>
      <c r="G4573">
        <v>0.61</v>
      </c>
      <c r="H4573">
        <v>2515202</v>
      </c>
      <c r="I4573">
        <v>74672898048</v>
      </c>
      <c r="J4573">
        <v>155.011</v>
      </c>
    </row>
    <row r="4574" spans="1:10" x14ac:dyDescent="0.45">
      <c r="A4574" t="s">
        <v>366</v>
      </c>
      <c r="B4574" t="s">
        <v>367</v>
      </c>
      <c r="C4574">
        <v>2005</v>
      </c>
      <c r="D4574">
        <v>134.69200000000001</v>
      </c>
      <c r="E4574">
        <v>286.37</v>
      </c>
      <c r="F4574">
        <v>109.7</v>
      </c>
      <c r="G4574">
        <v>46.38</v>
      </c>
      <c r="H4574">
        <v>174372096</v>
      </c>
      <c r="I4574">
        <v>641139081216</v>
      </c>
      <c r="J4574">
        <v>646.48400000000004</v>
      </c>
    </row>
    <row r="4575" spans="1:10" x14ac:dyDescent="0.45">
      <c r="A4575" t="s">
        <v>368</v>
      </c>
      <c r="B4575" t="s">
        <v>369</v>
      </c>
      <c r="C4575">
        <v>2005</v>
      </c>
      <c r="D4575">
        <v>0.22</v>
      </c>
      <c r="E4575">
        <v>0.25</v>
      </c>
      <c r="F4575">
        <v>0.02</v>
      </c>
      <c r="G4575">
        <v>0</v>
      </c>
      <c r="H4575">
        <v>19853</v>
      </c>
    </row>
    <row r="4576" spans="1:10" x14ac:dyDescent="0.45">
      <c r="A4576" t="s">
        <v>370</v>
      </c>
      <c r="B4576" t="s">
        <v>371</v>
      </c>
      <c r="C4576">
        <v>2005</v>
      </c>
      <c r="D4576">
        <v>2.7410000000000001</v>
      </c>
      <c r="H4576">
        <v>3541198</v>
      </c>
      <c r="I4576">
        <v>15962718208</v>
      </c>
      <c r="J4576">
        <v>14.48</v>
      </c>
    </row>
    <row r="4577" spans="1:10" x14ac:dyDescent="0.45">
      <c r="A4577" t="s">
        <v>372</v>
      </c>
      <c r="B4577" t="s">
        <v>373</v>
      </c>
      <c r="C4577">
        <v>2005</v>
      </c>
      <c r="D4577">
        <v>6.9710000000000001</v>
      </c>
      <c r="E4577">
        <v>16.760000000000002</v>
      </c>
      <c r="F4577">
        <v>3.99</v>
      </c>
      <c r="G4577">
        <v>1.1599999999999999</v>
      </c>
      <c r="H4577">
        <v>3305875</v>
      </c>
      <c r="I4577">
        <v>35933065216</v>
      </c>
      <c r="J4577">
        <v>69.188000000000002</v>
      </c>
    </row>
    <row r="4578" spans="1:10" x14ac:dyDescent="0.45">
      <c r="B4578" t="s">
        <v>585</v>
      </c>
      <c r="C4578">
        <v>2005</v>
      </c>
    </row>
    <row r="4579" spans="1:10" x14ac:dyDescent="0.45">
      <c r="A4579" t="s">
        <v>375</v>
      </c>
      <c r="B4579" t="s">
        <v>376</v>
      </c>
      <c r="C4579">
        <v>2005</v>
      </c>
      <c r="D4579">
        <v>4.9800000000000004</v>
      </c>
      <c r="E4579">
        <v>38.17</v>
      </c>
      <c r="F4579">
        <v>6.16</v>
      </c>
      <c r="G4579">
        <v>1.67</v>
      </c>
      <c r="H4579">
        <v>6498828</v>
      </c>
      <c r="J4579">
        <v>22.207000000000001</v>
      </c>
    </row>
    <row r="4580" spans="1:10" x14ac:dyDescent="0.45">
      <c r="A4580" t="s">
        <v>377</v>
      </c>
      <c r="B4580" t="s">
        <v>378</v>
      </c>
      <c r="C4580">
        <v>2005</v>
      </c>
      <c r="D4580">
        <v>3.78</v>
      </c>
      <c r="E4580">
        <v>90.65</v>
      </c>
      <c r="F4580">
        <v>22.32</v>
      </c>
      <c r="G4580">
        <v>7.98</v>
      </c>
      <c r="H4580">
        <v>5476881</v>
      </c>
      <c r="I4580">
        <v>35459264512</v>
      </c>
      <c r="J4580">
        <v>119.134</v>
      </c>
    </row>
    <row r="4581" spans="1:10" x14ac:dyDescent="0.45">
      <c r="A4581" t="s">
        <v>379</v>
      </c>
      <c r="B4581" t="s">
        <v>380</v>
      </c>
      <c r="C4581">
        <v>2005</v>
      </c>
      <c r="D4581">
        <v>30.321000000000002</v>
      </c>
      <c r="E4581">
        <v>133.1</v>
      </c>
      <c r="F4581">
        <v>27.78</v>
      </c>
      <c r="G4581">
        <v>8.83</v>
      </c>
      <c r="H4581">
        <v>28147260</v>
      </c>
      <c r="I4581">
        <v>194913484800</v>
      </c>
      <c r="J4581">
        <v>163.72999999999999</v>
      </c>
    </row>
    <row r="4582" spans="1:10" x14ac:dyDescent="0.45">
      <c r="A4582" t="s">
        <v>381</v>
      </c>
      <c r="B4582" t="s">
        <v>382</v>
      </c>
      <c r="C4582">
        <v>2005</v>
      </c>
      <c r="D4582">
        <v>73.302999999999997</v>
      </c>
      <c r="E4582">
        <v>149.62</v>
      </c>
      <c r="F4582">
        <v>57.61</v>
      </c>
      <c r="G4582">
        <v>12.17</v>
      </c>
      <c r="H4582">
        <v>86261248</v>
      </c>
      <c r="I4582">
        <v>424650342400</v>
      </c>
      <c r="J4582">
        <v>320.31599999999997</v>
      </c>
    </row>
    <row r="4583" spans="1:10" x14ac:dyDescent="0.45">
      <c r="A4583" t="s">
        <v>383</v>
      </c>
      <c r="B4583" t="s">
        <v>384</v>
      </c>
      <c r="C4583">
        <v>2005</v>
      </c>
      <c r="D4583">
        <v>322.76499999999999</v>
      </c>
      <c r="E4583">
        <v>308.87</v>
      </c>
      <c r="F4583">
        <v>32.83</v>
      </c>
      <c r="G4583">
        <v>25.95</v>
      </c>
      <c r="H4583">
        <v>38575912</v>
      </c>
      <c r="I4583">
        <v>600855150592</v>
      </c>
      <c r="J4583">
        <v>1064.345</v>
      </c>
    </row>
    <row r="4584" spans="1:10" x14ac:dyDescent="0.45">
      <c r="A4584" t="s">
        <v>385</v>
      </c>
      <c r="B4584" t="s">
        <v>386</v>
      </c>
      <c r="C4584">
        <v>2005</v>
      </c>
      <c r="D4584">
        <v>69.635000000000005</v>
      </c>
      <c r="E4584">
        <v>83.62</v>
      </c>
      <c r="F4584">
        <v>12.77</v>
      </c>
      <c r="G4584">
        <v>3.72</v>
      </c>
      <c r="H4584">
        <v>10523314</v>
      </c>
      <c r="I4584">
        <v>254497210368</v>
      </c>
      <c r="J4584">
        <v>296.95800000000003</v>
      </c>
    </row>
    <row r="4585" spans="1:10" x14ac:dyDescent="0.45">
      <c r="A4585" t="s">
        <v>387</v>
      </c>
      <c r="B4585" t="s">
        <v>388</v>
      </c>
      <c r="C4585">
        <v>2005</v>
      </c>
      <c r="H4585">
        <v>3805560</v>
      </c>
      <c r="I4585">
        <v>122355752960</v>
      </c>
      <c r="J4585">
        <v>150.565</v>
      </c>
    </row>
    <row r="4586" spans="1:10" x14ac:dyDescent="0.45">
      <c r="A4586" t="s">
        <v>389</v>
      </c>
      <c r="B4586" t="s">
        <v>390</v>
      </c>
      <c r="C4586">
        <v>2005</v>
      </c>
      <c r="D4586">
        <v>47.551000000000002</v>
      </c>
      <c r="E4586">
        <v>53.56</v>
      </c>
      <c r="F4586">
        <v>14.72</v>
      </c>
      <c r="G4586">
        <v>0.18</v>
      </c>
      <c r="H4586">
        <v>848718</v>
      </c>
      <c r="I4586">
        <v>62263799808</v>
      </c>
      <c r="J4586">
        <v>222.86099999999999</v>
      </c>
    </row>
    <row r="4587" spans="1:10" x14ac:dyDescent="0.45">
      <c r="A4587" t="s">
        <v>392</v>
      </c>
      <c r="B4587" t="s">
        <v>393</v>
      </c>
      <c r="C4587">
        <v>2005</v>
      </c>
      <c r="D4587">
        <v>101.837</v>
      </c>
      <c r="E4587">
        <v>122.76</v>
      </c>
      <c r="F4587">
        <v>19.16</v>
      </c>
      <c r="G4587">
        <v>11.17</v>
      </c>
      <c r="H4587">
        <v>21092264</v>
      </c>
      <c r="I4587">
        <v>237715210240</v>
      </c>
      <c r="J4587">
        <v>458.29599999999999</v>
      </c>
    </row>
    <row r="4588" spans="1:10" x14ac:dyDescent="0.45">
      <c r="A4588" t="s">
        <v>394</v>
      </c>
      <c r="B4588" t="s">
        <v>395</v>
      </c>
      <c r="C4588">
        <v>2005</v>
      </c>
      <c r="D4588">
        <v>1562.577</v>
      </c>
      <c r="E4588">
        <v>1501.7</v>
      </c>
      <c r="F4588">
        <v>552.23</v>
      </c>
      <c r="G4588">
        <v>56.62</v>
      </c>
      <c r="H4588">
        <v>143800048</v>
      </c>
      <c r="I4588">
        <v>2320883253248</v>
      </c>
      <c r="J4588">
        <v>7503.902</v>
      </c>
    </row>
    <row r="4589" spans="1:10" x14ac:dyDescent="0.45">
      <c r="A4589" t="s">
        <v>396</v>
      </c>
      <c r="B4589" t="s">
        <v>397</v>
      </c>
      <c r="C4589">
        <v>2005</v>
      </c>
      <c r="D4589">
        <v>0.51400000000000001</v>
      </c>
      <c r="E4589">
        <v>6.12</v>
      </c>
      <c r="F4589">
        <v>1.87</v>
      </c>
      <c r="G4589">
        <v>1.23</v>
      </c>
      <c r="H4589">
        <v>9026297</v>
      </c>
      <c r="I4589">
        <v>10465366016</v>
      </c>
      <c r="J4589">
        <v>2.714</v>
      </c>
    </row>
    <row r="4590" spans="1:10" x14ac:dyDescent="0.45">
      <c r="B4590" t="s">
        <v>586</v>
      </c>
      <c r="C4590">
        <v>2005</v>
      </c>
    </row>
    <row r="4591" spans="1:10" x14ac:dyDescent="0.45">
      <c r="A4591" t="s">
        <v>399</v>
      </c>
      <c r="B4591" t="s">
        <v>400</v>
      </c>
      <c r="C4591">
        <v>2005</v>
      </c>
      <c r="D4591">
        <v>1.0999999999999999E-2</v>
      </c>
      <c r="H4591">
        <v>5557</v>
      </c>
      <c r="J4591">
        <v>4.2999999999999997E-2</v>
      </c>
    </row>
    <row r="4592" spans="1:10" x14ac:dyDescent="0.45">
      <c r="A4592" t="s">
        <v>401</v>
      </c>
      <c r="B4592" t="s">
        <v>402</v>
      </c>
      <c r="C4592">
        <v>2005</v>
      </c>
      <c r="D4592">
        <v>0.19800000000000001</v>
      </c>
      <c r="E4592">
        <v>0.28999999999999998</v>
      </c>
      <c r="F4592">
        <v>0.08</v>
      </c>
      <c r="G4592">
        <v>0.01</v>
      </c>
      <c r="H4592">
        <v>46752</v>
      </c>
      <c r="J4592">
        <v>0.88</v>
      </c>
    </row>
    <row r="4593" spans="1:10" x14ac:dyDescent="0.45">
      <c r="A4593" t="s">
        <v>403</v>
      </c>
      <c r="B4593" t="s">
        <v>404</v>
      </c>
      <c r="C4593">
        <v>2005</v>
      </c>
      <c r="D4593">
        <v>0.38800000000000001</v>
      </c>
      <c r="E4593">
        <v>0.56000000000000005</v>
      </c>
      <c r="F4593">
        <v>0.23</v>
      </c>
      <c r="G4593">
        <v>0.03</v>
      </c>
      <c r="H4593">
        <v>165394</v>
      </c>
      <c r="I4593">
        <v>1321769088</v>
      </c>
      <c r="J4593">
        <v>1.6439999999999999</v>
      </c>
    </row>
    <row r="4594" spans="1:10" x14ac:dyDescent="0.45">
      <c r="A4594" t="s">
        <v>405</v>
      </c>
      <c r="B4594" t="s">
        <v>406</v>
      </c>
      <c r="C4594">
        <v>2005</v>
      </c>
      <c r="D4594">
        <v>6.2E-2</v>
      </c>
      <c r="H4594">
        <v>6135</v>
      </c>
      <c r="J4594">
        <v>0.34499999999999997</v>
      </c>
    </row>
    <row r="4595" spans="1:10" x14ac:dyDescent="0.45">
      <c r="A4595" t="s">
        <v>407</v>
      </c>
      <c r="B4595" t="s">
        <v>408</v>
      </c>
      <c r="C4595">
        <v>2005</v>
      </c>
      <c r="D4595">
        <v>0.22</v>
      </c>
      <c r="E4595">
        <v>0.31</v>
      </c>
      <c r="F4595">
        <v>7.0000000000000007E-2</v>
      </c>
      <c r="G4595">
        <v>0.01</v>
      </c>
      <c r="H4595">
        <v>112056</v>
      </c>
      <c r="J4595">
        <v>1.0189999999999999</v>
      </c>
    </row>
    <row r="4596" spans="1:10" x14ac:dyDescent="0.45">
      <c r="A4596" t="s">
        <v>409</v>
      </c>
      <c r="B4596" t="s">
        <v>410</v>
      </c>
      <c r="C4596">
        <v>2005</v>
      </c>
      <c r="D4596">
        <v>0.16900000000000001</v>
      </c>
      <c r="E4596">
        <v>0.59</v>
      </c>
      <c r="F4596">
        <v>0.26</v>
      </c>
      <c r="G4596">
        <v>0.04</v>
      </c>
      <c r="H4596">
        <v>188634</v>
      </c>
      <c r="J4596">
        <v>1.071</v>
      </c>
    </row>
    <row r="4597" spans="1:10" x14ac:dyDescent="0.45">
      <c r="A4597" t="s">
        <v>573</v>
      </c>
      <c r="B4597" t="s">
        <v>572</v>
      </c>
      <c r="C4597">
        <v>2005</v>
      </c>
      <c r="H4597">
        <v>29530</v>
      </c>
    </row>
    <row r="4598" spans="1:10" x14ac:dyDescent="0.45">
      <c r="A4598" t="s">
        <v>411</v>
      </c>
      <c r="B4598" t="s">
        <v>412</v>
      </c>
      <c r="C4598">
        <v>2005</v>
      </c>
      <c r="D4598">
        <v>7.6999999999999999E-2</v>
      </c>
      <c r="E4598">
        <v>0.11</v>
      </c>
      <c r="F4598">
        <v>0.01</v>
      </c>
      <c r="G4598">
        <v>0.01</v>
      </c>
      <c r="H4598">
        <v>161697</v>
      </c>
      <c r="I4598">
        <v>400193568</v>
      </c>
      <c r="J4598">
        <v>0.41099999999999998</v>
      </c>
    </row>
    <row r="4599" spans="1:10" x14ac:dyDescent="0.45">
      <c r="A4599" t="s">
        <v>413</v>
      </c>
      <c r="B4599" t="s">
        <v>414</v>
      </c>
      <c r="C4599">
        <v>2005</v>
      </c>
      <c r="D4599">
        <v>402.84800000000001</v>
      </c>
      <c r="E4599">
        <v>425.13</v>
      </c>
      <c r="F4599">
        <v>90.47</v>
      </c>
      <c r="G4599">
        <v>6.34</v>
      </c>
      <c r="H4599">
        <v>24397652</v>
      </c>
      <c r="I4599">
        <v>770496462848</v>
      </c>
      <c r="J4599">
        <v>1811.106</v>
      </c>
    </row>
    <row r="4600" spans="1:10" x14ac:dyDescent="0.45">
      <c r="A4600" t="s">
        <v>415</v>
      </c>
      <c r="B4600" t="s">
        <v>416</v>
      </c>
      <c r="C4600">
        <v>2005</v>
      </c>
      <c r="D4600">
        <v>5.5389999999999997</v>
      </c>
      <c r="E4600">
        <v>25.56</v>
      </c>
      <c r="F4600">
        <v>8.6</v>
      </c>
      <c r="G4600">
        <v>4.62</v>
      </c>
      <c r="H4600">
        <v>10974066</v>
      </c>
      <c r="I4600">
        <v>24954050560</v>
      </c>
      <c r="J4600">
        <v>24.914000000000001</v>
      </c>
    </row>
    <row r="4601" spans="1:10" x14ac:dyDescent="0.45">
      <c r="A4601" t="s">
        <v>417</v>
      </c>
      <c r="B4601" t="s">
        <v>418</v>
      </c>
      <c r="C4601">
        <v>2005</v>
      </c>
      <c r="D4601">
        <v>51.634</v>
      </c>
      <c r="E4601">
        <v>31.42</v>
      </c>
      <c r="F4601">
        <v>11.09</v>
      </c>
      <c r="G4601">
        <v>4.95</v>
      </c>
      <c r="H4601">
        <v>7830944</v>
      </c>
      <c r="I4601">
        <v>69008318464</v>
      </c>
    </row>
    <row r="4602" spans="1:10" x14ac:dyDescent="0.45">
      <c r="A4602" t="s">
        <v>419</v>
      </c>
      <c r="B4602" t="s">
        <v>420</v>
      </c>
      <c r="C4602">
        <v>2005</v>
      </c>
      <c r="D4602">
        <v>0.38100000000000001</v>
      </c>
      <c r="E4602">
        <v>0.48</v>
      </c>
      <c r="F4602">
        <v>0.08</v>
      </c>
      <c r="G4602">
        <v>0.01</v>
      </c>
      <c r="H4602">
        <v>85907</v>
      </c>
      <c r="I4602">
        <v>1274495360</v>
      </c>
      <c r="J4602">
        <v>4.468</v>
      </c>
    </row>
    <row r="4603" spans="1:10" x14ac:dyDescent="0.45">
      <c r="A4603" t="s">
        <v>421</v>
      </c>
      <c r="B4603" t="s">
        <v>422</v>
      </c>
      <c r="C4603">
        <v>2005</v>
      </c>
      <c r="D4603">
        <v>0.42499999999999999</v>
      </c>
      <c r="E4603">
        <v>7.52</v>
      </c>
      <c r="F4603">
        <v>2.88</v>
      </c>
      <c r="G4603">
        <v>0.82</v>
      </c>
      <c r="H4603">
        <v>5683338</v>
      </c>
      <c r="I4603">
        <v>5761186816</v>
      </c>
      <c r="J4603">
        <v>2.1989999999999998</v>
      </c>
    </row>
    <row r="4604" spans="1:10" x14ac:dyDescent="0.45">
      <c r="A4604" t="s">
        <v>423</v>
      </c>
      <c r="B4604" t="s">
        <v>424</v>
      </c>
      <c r="C4604">
        <v>2005</v>
      </c>
      <c r="D4604">
        <v>41.585999999999999</v>
      </c>
      <c r="E4604">
        <v>49.57</v>
      </c>
      <c r="F4604">
        <v>2.2799999999999998</v>
      </c>
      <c r="G4604">
        <v>7.89</v>
      </c>
      <c r="H4604">
        <v>4344645</v>
      </c>
      <c r="I4604">
        <v>205871267840</v>
      </c>
      <c r="J4604">
        <v>536.78800000000001</v>
      </c>
    </row>
    <row r="4605" spans="1:10" x14ac:dyDescent="0.45">
      <c r="A4605" t="s">
        <v>425</v>
      </c>
      <c r="B4605" t="s">
        <v>426</v>
      </c>
      <c r="C4605">
        <v>2005</v>
      </c>
      <c r="D4605">
        <v>0.56399999999999995</v>
      </c>
      <c r="H4605">
        <v>31519</v>
      </c>
    </row>
    <row r="4606" spans="1:10" x14ac:dyDescent="0.45">
      <c r="A4606" t="s">
        <v>427</v>
      </c>
      <c r="B4606" t="s">
        <v>428</v>
      </c>
      <c r="C4606">
        <v>2005</v>
      </c>
      <c r="D4606">
        <v>42.798999999999999</v>
      </c>
      <c r="E4606">
        <v>38.17</v>
      </c>
      <c r="F4606">
        <v>4.8099999999999996</v>
      </c>
      <c r="G4606">
        <v>2.84</v>
      </c>
      <c r="H4606">
        <v>5376251</v>
      </c>
      <c r="I4606">
        <v>94173028352</v>
      </c>
      <c r="J4606">
        <v>226.267</v>
      </c>
    </row>
    <row r="4607" spans="1:10" x14ac:dyDescent="0.45">
      <c r="A4607" t="s">
        <v>429</v>
      </c>
      <c r="B4607" t="s">
        <v>430</v>
      </c>
      <c r="C4607">
        <v>2005</v>
      </c>
      <c r="D4607">
        <v>16.931999999999999</v>
      </c>
      <c r="E4607">
        <v>7.69</v>
      </c>
      <c r="F4607">
        <v>2.16</v>
      </c>
      <c r="G4607">
        <v>0.83</v>
      </c>
      <c r="H4607">
        <v>2004780</v>
      </c>
      <c r="I4607">
        <v>49771966464</v>
      </c>
      <c r="J4607">
        <v>85.186999999999998</v>
      </c>
    </row>
    <row r="4608" spans="1:10" x14ac:dyDescent="0.45">
      <c r="A4608" t="s">
        <v>431</v>
      </c>
      <c r="B4608" t="s">
        <v>432</v>
      </c>
      <c r="C4608">
        <v>2005</v>
      </c>
      <c r="D4608">
        <v>0.28199999999999997</v>
      </c>
      <c r="E4608">
        <v>2.33</v>
      </c>
      <c r="F4608">
        <v>0.31</v>
      </c>
      <c r="G4608">
        <v>0.02</v>
      </c>
      <c r="H4608">
        <v>482496</v>
      </c>
      <c r="J4608">
        <v>1.3009999999999999</v>
      </c>
    </row>
    <row r="4609" spans="1:10" x14ac:dyDescent="0.45">
      <c r="A4609" t="s">
        <v>433</v>
      </c>
      <c r="B4609" t="s">
        <v>434</v>
      </c>
      <c r="C4609">
        <v>2005</v>
      </c>
      <c r="D4609">
        <v>0.56399999999999995</v>
      </c>
      <c r="E4609">
        <v>44.46</v>
      </c>
      <c r="F4609">
        <v>19.13</v>
      </c>
      <c r="G4609">
        <v>7.31</v>
      </c>
      <c r="H4609">
        <v>10467294</v>
      </c>
      <c r="J4609">
        <v>3.294</v>
      </c>
    </row>
    <row r="4610" spans="1:10" x14ac:dyDescent="0.45">
      <c r="A4610" t="s">
        <v>435</v>
      </c>
      <c r="B4610" t="s">
        <v>436</v>
      </c>
      <c r="C4610">
        <v>2005</v>
      </c>
      <c r="D4610">
        <v>416.20100000000002</v>
      </c>
      <c r="E4610">
        <v>476.78</v>
      </c>
      <c r="F4610">
        <v>66.680000000000007</v>
      </c>
      <c r="G4610">
        <v>19.16</v>
      </c>
      <c r="H4610">
        <v>49017156</v>
      </c>
      <c r="I4610">
        <v>451561291776</v>
      </c>
      <c r="J4610">
        <v>1299.3779999999999</v>
      </c>
    </row>
    <row r="4611" spans="1:10" x14ac:dyDescent="0.45">
      <c r="B4611" t="s">
        <v>437</v>
      </c>
      <c r="C4611">
        <v>2005</v>
      </c>
      <c r="D4611">
        <v>881.09799999999996</v>
      </c>
      <c r="E4611">
        <v>3659.94</v>
      </c>
      <c r="F4611">
        <v>993.96</v>
      </c>
      <c r="G4611">
        <v>289.11</v>
      </c>
      <c r="H4611">
        <v>372502549</v>
      </c>
      <c r="J4611">
        <v>5512.4449999999997</v>
      </c>
    </row>
    <row r="4612" spans="1:10" x14ac:dyDescent="0.45">
      <c r="B4612" t="s">
        <v>574</v>
      </c>
      <c r="C4612">
        <v>2005</v>
      </c>
      <c r="D4612">
        <v>881.09799999999996</v>
      </c>
    </row>
    <row r="4613" spans="1:10" x14ac:dyDescent="0.45">
      <c r="A4613" t="s">
        <v>438</v>
      </c>
      <c r="B4613" t="s">
        <v>439</v>
      </c>
      <c r="C4613">
        <v>2005</v>
      </c>
      <c r="D4613">
        <v>498.68799999999999</v>
      </c>
      <c r="E4613">
        <v>487.96</v>
      </c>
      <c r="F4613">
        <v>23.76</v>
      </c>
      <c r="G4613">
        <v>19.38</v>
      </c>
      <c r="H4613">
        <v>47889576</v>
      </c>
      <c r="I4613">
        <v>1322354606080</v>
      </c>
      <c r="J4613">
        <v>2627.4589999999998</v>
      </c>
    </row>
    <row r="4614" spans="1:10" x14ac:dyDescent="0.45">
      <c r="A4614" t="s">
        <v>440</v>
      </c>
      <c r="B4614" t="s">
        <v>441</v>
      </c>
      <c r="C4614">
        <v>2005</v>
      </c>
      <c r="D4614">
        <v>0.91200000000000003</v>
      </c>
      <c r="E4614">
        <v>74.72</v>
      </c>
      <c r="F4614">
        <v>43.09</v>
      </c>
      <c r="G4614">
        <v>21.4</v>
      </c>
      <c r="H4614">
        <v>7662659</v>
      </c>
    </row>
    <row r="4615" spans="1:10" x14ac:dyDescent="0.45">
      <c r="A4615" t="s">
        <v>442</v>
      </c>
      <c r="B4615" t="s">
        <v>443</v>
      </c>
      <c r="C4615">
        <v>2005</v>
      </c>
      <c r="D4615">
        <v>368.33800000000002</v>
      </c>
      <c r="E4615">
        <v>405.06</v>
      </c>
      <c r="F4615">
        <v>39.6</v>
      </c>
      <c r="G4615">
        <v>21.96</v>
      </c>
      <c r="H4615">
        <v>43685372</v>
      </c>
      <c r="I4615">
        <v>1365024047104</v>
      </c>
      <c r="J4615">
        <v>1781.4469999999999</v>
      </c>
    </row>
    <row r="4616" spans="1:10" x14ac:dyDescent="0.45">
      <c r="A4616" t="s">
        <v>444</v>
      </c>
      <c r="B4616" t="s">
        <v>445</v>
      </c>
      <c r="C4616">
        <v>2005</v>
      </c>
      <c r="D4616">
        <v>11.935</v>
      </c>
      <c r="E4616">
        <v>26.86</v>
      </c>
      <c r="F4616">
        <v>7.77</v>
      </c>
      <c r="G4616">
        <v>2.5499999999999998</v>
      </c>
      <c r="H4616">
        <v>19673866</v>
      </c>
      <c r="I4616">
        <v>126997200896</v>
      </c>
      <c r="J4616">
        <v>61.786000000000001</v>
      </c>
    </row>
    <row r="4617" spans="1:10" x14ac:dyDescent="0.45">
      <c r="B4617" t="s">
        <v>587</v>
      </c>
      <c r="C4617">
        <v>2005</v>
      </c>
    </row>
    <row r="4618" spans="1:10" x14ac:dyDescent="0.45">
      <c r="A4618" t="s">
        <v>447</v>
      </c>
      <c r="B4618" t="s">
        <v>448</v>
      </c>
      <c r="C4618">
        <v>2005</v>
      </c>
      <c r="D4618">
        <v>10.528</v>
      </c>
      <c r="E4618">
        <v>110.89</v>
      </c>
      <c r="F4618">
        <v>50.57</v>
      </c>
      <c r="G4618">
        <v>27.17</v>
      </c>
      <c r="H4618">
        <v>29540584</v>
      </c>
      <c r="J4618">
        <v>52.216999999999999</v>
      </c>
    </row>
    <row r="4619" spans="1:10" x14ac:dyDescent="0.45">
      <c r="A4619" t="s">
        <v>449</v>
      </c>
      <c r="B4619" t="s">
        <v>450</v>
      </c>
      <c r="C4619">
        <v>2005</v>
      </c>
      <c r="D4619">
        <v>1.589</v>
      </c>
      <c r="E4619">
        <v>6.61</v>
      </c>
      <c r="F4619">
        <v>0.94</v>
      </c>
      <c r="G4619">
        <v>0.14000000000000001</v>
      </c>
      <c r="H4619">
        <v>516228</v>
      </c>
      <c r="J4619">
        <v>9.3580000000000005</v>
      </c>
    </row>
    <row r="4620" spans="1:10" x14ac:dyDescent="0.45">
      <c r="A4620" t="s">
        <v>451</v>
      </c>
      <c r="B4620" t="s">
        <v>452</v>
      </c>
      <c r="C4620">
        <v>2005</v>
      </c>
      <c r="D4620">
        <v>53.875</v>
      </c>
      <c r="E4620">
        <v>56.74</v>
      </c>
      <c r="F4620">
        <v>6.8</v>
      </c>
      <c r="G4620">
        <v>5.84</v>
      </c>
      <c r="H4620">
        <v>9051739</v>
      </c>
      <c r="I4620">
        <v>354498740224</v>
      </c>
      <c r="J4620">
        <v>679.98299999999995</v>
      </c>
    </row>
    <row r="4621" spans="1:10" x14ac:dyDescent="0.45">
      <c r="A4621" t="s">
        <v>453</v>
      </c>
      <c r="B4621" t="s">
        <v>454</v>
      </c>
      <c r="C4621">
        <v>2005</v>
      </c>
      <c r="D4621">
        <v>45.777999999999999</v>
      </c>
      <c r="E4621">
        <v>53.38</v>
      </c>
      <c r="F4621">
        <v>5.55</v>
      </c>
      <c r="G4621">
        <v>2.59</v>
      </c>
      <c r="H4621">
        <v>7428437</v>
      </c>
      <c r="I4621">
        <v>373064302592</v>
      </c>
      <c r="J4621">
        <v>338.78399999999999</v>
      </c>
    </row>
    <row r="4622" spans="1:10" x14ac:dyDescent="0.45">
      <c r="A4622" t="s">
        <v>455</v>
      </c>
      <c r="B4622" t="s">
        <v>456</v>
      </c>
      <c r="C4622">
        <v>2005</v>
      </c>
      <c r="D4622">
        <v>50.750999999999998</v>
      </c>
      <c r="E4622">
        <v>103.38</v>
      </c>
      <c r="F4622">
        <v>40.770000000000003</v>
      </c>
      <c r="G4622">
        <v>5.28</v>
      </c>
      <c r="H4622">
        <v>18583556</v>
      </c>
      <c r="I4622">
        <v>129115660288</v>
      </c>
      <c r="J4622">
        <v>284.303</v>
      </c>
    </row>
    <row r="4623" spans="1:10" x14ac:dyDescent="0.45">
      <c r="A4623" t="s">
        <v>457</v>
      </c>
      <c r="B4623" t="s">
        <v>458</v>
      </c>
      <c r="C4623">
        <v>2005</v>
      </c>
      <c r="D4623">
        <v>266.45999999999998</v>
      </c>
      <c r="H4623">
        <v>22796312</v>
      </c>
      <c r="I4623">
        <v>706377285632</v>
      </c>
      <c r="J4623">
        <v>1210.2439999999999</v>
      </c>
    </row>
    <row r="4624" spans="1:10" x14ac:dyDescent="0.45">
      <c r="A4624" t="s">
        <v>459</v>
      </c>
      <c r="B4624" t="s">
        <v>460</v>
      </c>
      <c r="C4624">
        <v>2005</v>
      </c>
      <c r="D4624">
        <v>2.4390000000000001</v>
      </c>
      <c r="E4624">
        <v>7.09</v>
      </c>
      <c r="F4624">
        <v>3.31</v>
      </c>
      <c r="G4624">
        <v>1.1000000000000001</v>
      </c>
      <c r="H4624">
        <v>6929153</v>
      </c>
      <c r="I4624">
        <v>16469403648</v>
      </c>
      <c r="J4624">
        <v>69.358999999999995</v>
      </c>
    </row>
    <row r="4625" spans="1:10" x14ac:dyDescent="0.45">
      <c r="A4625" t="s">
        <v>461</v>
      </c>
      <c r="B4625" t="s">
        <v>462</v>
      </c>
      <c r="C4625">
        <v>2005</v>
      </c>
      <c r="D4625">
        <v>5.3559999999999999</v>
      </c>
      <c r="E4625">
        <v>123.43</v>
      </c>
      <c r="F4625">
        <v>38.380000000000003</v>
      </c>
      <c r="G4625">
        <v>27.69</v>
      </c>
      <c r="H4625">
        <v>39439508</v>
      </c>
      <c r="I4625">
        <v>60800811008</v>
      </c>
      <c r="J4625">
        <v>28.835999999999999</v>
      </c>
    </row>
    <row r="4626" spans="1:10" x14ac:dyDescent="0.45">
      <c r="A4626" t="s">
        <v>463</v>
      </c>
      <c r="B4626" t="s">
        <v>464</v>
      </c>
      <c r="C4626">
        <v>2005</v>
      </c>
      <c r="D4626">
        <v>214.32499999999999</v>
      </c>
      <c r="E4626">
        <v>289.7</v>
      </c>
      <c r="F4626">
        <v>75.36</v>
      </c>
      <c r="G4626">
        <v>19.239999999999998</v>
      </c>
      <c r="H4626">
        <v>65821360</v>
      </c>
      <c r="I4626">
        <v>752297639936</v>
      </c>
      <c r="J4626">
        <v>1021.629</v>
      </c>
    </row>
    <row r="4627" spans="1:10" x14ac:dyDescent="0.45">
      <c r="A4627" t="s">
        <v>467</v>
      </c>
      <c r="B4627" t="s">
        <v>468</v>
      </c>
      <c r="C4627">
        <v>2005</v>
      </c>
      <c r="D4627">
        <v>1.722</v>
      </c>
      <c r="E4627">
        <v>6.76</v>
      </c>
      <c r="F4627">
        <v>2.3199999999999998</v>
      </c>
      <c r="G4627">
        <v>1.58</v>
      </c>
      <c r="H4627">
        <v>5711605</v>
      </c>
      <c r="I4627">
        <v>6399681536</v>
      </c>
      <c r="J4627">
        <v>5.3390000000000004</v>
      </c>
    </row>
    <row r="4628" spans="1:10" x14ac:dyDescent="0.45">
      <c r="A4628" t="s">
        <v>469</v>
      </c>
      <c r="B4628" t="s">
        <v>470</v>
      </c>
      <c r="C4628">
        <v>2005</v>
      </c>
      <c r="D4628">
        <v>0.114</v>
      </c>
      <c r="E4628">
        <v>0.25</v>
      </c>
      <c r="F4628">
        <v>0.09</v>
      </c>
      <c r="G4628">
        <v>0.05</v>
      </c>
      <c r="H4628">
        <v>105644</v>
      </c>
      <c r="J4628">
        <v>0.52</v>
      </c>
    </row>
    <row r="4629" spans="1:10" x14ac:dyDescent="0.45">
      <c r="A4629" t="s">
        <v>471</v>
      </c>
      <c r="B4629" t="s">
        <v>472</v>
      </c>
      <c r="C4629">
        <v>2005</v>
      </c>
      <c r="D4629">
        <v>38.226999999999997</v>
      </c>
      <c r="E4629">
        <v>26.7</v>
      </c>
      <c r="F4629">
        <v>7.9</v>
      </c>
      <c r="G4629">
        <v>0.36</v>
      </c>
      <c r="H4629">
        <v>1369078</v>
      </c>
      <c r="I4629">
        <v>32955092992</v>
      </c>
      <c r="J4629">
        <v>183.941</v>
      </c>
    </row>
    <row r="4630" spans="1:10" x14ac:dyDescent="0.45">
      <c r="A4630" t="s">
        <v>473</v>
      </c>
      <c r="B4630" t="s">
        <v>474</v>
      </c>
      <c r="C4630">
        <v>2005</v>
      </c>
      <c r="D4630">
        <v>22.548999999999999</v>
      </c>
      <c r="E4630">
        <v>32.270000000000003</v>
      </c>
      <c r="F4630">
        <v>6.6</v>
      </c>
      <c r="G4630">
        <v>3.14</v>
      </c>
      <c r="H4630">
        <v>10388349</v>
      </c>
      <c r="I4630">
        <v>89804308480</v>
      </c>
      <c r="J4630">
        <v>106.75700000000001</v>
      </c>
    </row>
    <row r="4631" spans="1:10" x14ac:dyDescent="0.45">
      <c r="A4631" t="s">
        <v>475</v>
      </c>
      <c r="B4631" t="s">
        <v>476</v>
      </c>
      <c r="C4631">
        <v>2005</v>
      </c>
      <c r="D4631">
        <v>264.87099999999998</v>
      </c>
      <c r="E4631">
        <v>258.45999999999998</v>
      </c>
      <c r="F4631">
        <v>38.450000000000003</v>
      </c>
      <c r="G4631">
        <v>25.38</v>
      </c>
      <c r="H4631">
        <v>68704712</v>
      </c>
      <c r="I4631">
        <v>1046618898432</v>
      </c>
      <c r="J4631">
        <v>996.75199999999995</v>
      </c>
    </row>
    <row r="4632" spans="1:10" x14ac:dyDescent="0.45">
      <c r="A4632" t="s">
        <v>477</v>
      </c>
      <c r="B4632" t="s">
        <v>478</v>
      </c>
      <c r="C4632">
        <v>2005</v>
      </c>
      <c r="D4632">
        <v>47.929000000000002</v>
      </c>
      <c r="E4632">
        <v>157.05000000000001</v>
      </c>
      <c r="F4632">
        <v>102.1</v>
      </c>
      <c r="G4632">
        <v>4.3</v>
      </c>
      <c r="H4632">
        <v>4885780</v>
      </c>
      <c r="I4632">
        <v>41000558592</v>
      </c>
      <c r="J4632">
        <v>176.601</v>
      </c>
    </row>
    <row r="4633" spans="1:10" x14ac:dyDescent="0.45">
      <c r="A4633" t="s">
        <v>479</v>
      </c>
      <c r="B4633" t="s">
        <v>480</v>
      </c>
      <c r="C4633">
        <v>2005</v>
      </c>
      <c r="D4633">
        <v>0.191</v>
      </c>
      <c r="H4633">
        <v>24019</v>
      </c>
      <c r="J4633">
        <v>0.50900000000000001</v>
      </c>
    </row>
    <row r="4634" spans="1:10" x14ac:dyDescent="0.45">
      <c r="A4634" t="s">
        <v>481</v>
      </c>
      <c r="B4634" t="s">
        <v>482</v>
      </c>
      <c r="C4634">
        <v>2005</v>
      </c>
      <c r="D4634">
        <v>1.0999999999999999E-2</v>
      </c>
      <c r="E4634">
        <v>0.02</v>
      </c>
      <c r="F4634">
        <v>0.01</v>
      </c>
      <c r="G4634">
        <v>0</v>
      </c>
      <c r="H4634">
        <v>9933</v>
      </c>
      <c r="J4634">
        <v>0</v>
      </c>
    </row>
    <row r="4635" spans="1:10" x14ac:dyDescent="0.45">
      <c r="A4635" t="s">
        <v>483</v>
      </c>
      <c r="B4635" t="s">
        <v>484</v>
      </c>
      <c r="C4635">
        <v>2005</v>
      </c>
      <c r="D4635">
        <v>2.0179999999999998</v>
      </c>
      <c r="E4635">
        <v>36.18</v>
      </c>
      <c r="F4635">
        <v>12.1</v>
      </c>
      <c r="G4635">
        <v>7.71</v>
      </c>
      <c r="H4635">
        <v>27946586</v>
      </c>
      <c r="I4635">
        <v>40921112576</v>
      </c>
      <c r="J4635">
        <v>13.791</v>
      </c>
    </row>
    <row r="4636" spans="1:10" x14ac:dyDescent="0.45">
      <c r="A4636" t="s">
        <v>485</v>
      </c>
      <c r="B4636" t="s">
        <v>486</v>
      </c>
      <c r="C4636">
        <v>2005</v>
      </c>
      <c r="D4636">
        <v>313.53100000000001</v>
      </c>
      <c r="E4636">
        <v>343.66</v>
      </c>
      <c r="F4636">
        <v>43.4</v>
      </c>
      <c r="G4636">
        <v>19.760000000000002</v>
      </c>
      <c r="H4636">
        <v>46912616</v>
      </c>
      <c r="I4636">
        <v>399366225920</v>
      </c>
      <c r="J4636">
        <v>1605.4929999999999</v>
      </c>
    </row>
    <row r="4637" spans="1:10" x14ac:dyDescent="0.45">
      <c r="A4637" t="s">
        <v>487</v>
      </c>
      <c r="B4637" t="s">
        <v>488</v>
      </c>
      <c r="C4637">
        <v>2005</v>
      </c>
      <c r="D4637">
        <v>114.399</v>
      </c>
      <c r="E4637">
        <v>156.12</v>
      </c>
      <c r="F4637">
        <v>36.909999999999997</v>
      </c>
      <c r="G4637">
        <v>1.25</v>
      </c>
      <c r="H4637">
        <v>4280995</v>
      </c>
      <c r="I4637">
        <v>300624052224</v>
      </c>
      <c r="J4637">
        <v>704.59799999999996</v>
      </c>
    </row>
    <row r="4638" spans="1:10" x14ac:dyDescent="0.45">
      <c r="A4638" t="s">
        <v>489</v>
      </c>
      <c r="B4638" t="s">
        <v>490</v>
      </c>
      <c r="C4638">
        <v>2005</v>
      </c>
      <c r="D4638">
        <v>570.33799999999997</v>
      </c>
      <c r="E4638">
        <v>690.82</v>
      </c>
      <c r="F4638">
        <v>89.38</v>
      </c>
      <c r="G4638">
        <v>32.840000000000003</v>
      </c>
      <c r="H4638">
        <v>60383740</v>
      </c>
      <c r="I4638">
        <v>2160945659904</v>
      </c>
      <c r="J4638">
        <v>2713.482</v>
      </c>
    </row>
    <row r="4639" spans="1:10" x14ac:dyDescent="0.45">
      <c r="A4639" t="s">
        <v>491</v>
      </c>
      <c r="B4639" t="s">
        <v>492</v>
      </c>
      <c r="C4639">
        <v>2005</v>
      </c>
      <c r="D4639">
        <v>6132.183</v>
      </c>
      <c r="E4639">
        <v>6382.16</v>
      </c>
      <c r="F4639">
        <v>629.14</v>
      </c>
      <c r="G4639">
        <v>255.72</v>
      </c>
      <c r="H4639">
        <v>296842656</v>
      </c>
      <c r="I4639">
        <v>14703731408896</v>
      </c>
      <c r="J4639">
        <v>26910.133000000002</v>
      </c>
    </row>
    <row r="4640" spans="1:10" x14ac:dyDescent="0.45">
      <c r="B4640" t="s">
        <v>575</v>
      </c>
      <c r="C4640">
        <v>2005</v>
      </c>
      <c r="D4640">
        <v>10558.703</v>
      </c>
      <c r="E4640">
        <v>14979.539000000001</v>
      </c>
      <c r="F4640">
        <v>3127.82</v>
      </c>
      <c r="G4640">
        <v>934.98</v>
      </c>
      <c r="H4640">
        <v>2276903910</v>
      </c>
      <c r="J4640">
        <v>41301.184000000001</v>
      </c>
    </row>
    <row r="4641" spans="1:10" x14ac:dyDescent="0.45">
      <c r="A4641" t="s">
        <v>493</v>
      </c>
      <c r="B4641" t="s">
        <v>494</v>
      </c>
      <c r="C4641">
        <v>2005</v>
      </c>
      <c r="D4641">
        <v>5.7270000000000003</v>
      </c>
      <c r="E4641">
        <v>25.25</v>
      </c>
      <c r="F4641">
        <v>22.04</v>
      </c>
      <c r="G4641">
        <v>7.49</v>
      </c>
      <c r="H4641">
        <v>3317666</v>
      </c>
      <c r="I4641">
        <v>41988071424</v>
      </c>
      <c r="J4641">
        <v>48.758000000000003</v>
      </c>
    </row>
    <row r="4642" spans="1:10" x14ac:dyDescent="0.45">
      <c r="A4642" t="s">
        <v>495</v>
      </c>
      <c r="B4642" t="s">
        <v>496</v>
      </c>
      <c r="C4642">
        <v>2005</v>
      </c>
      <c r="D4642">
        <v>121.6</v>
      </c>
      <c r="E4642">
        <v>164.92</v>
      </c>
      <c r="F4642">
        <v>46.49</v>
      </c>
      <c r="G4642">
        <v>10.23</v>
      </c>
      <c r="H4642">
        <v>26573428</v>
      </c>
      <c r="I4642">
        <v>140235915264</v>
      </c>
      <c r="J4642">
        <v>562.58900000000006</v>
      </c>
    </row>
    <row r="4643" spans="1:10" x14ac:dyDescent="0.45">
      <c r="A4643" t="s">
        <v>497</v>
      </c>
      <c r="B4643" t="s">
        <v>498</v>
      </c>
      <c r="C4643">
        <v>2005</v>
      </c>
      <c r="D4643">
        <v>5.8999999999999997E-2</v>
      </c>
      <c r="E4643">
        <v>0.56999999999999995</v>
      </c>
      <c r="F4643">
        <v>0.39</v>
      </c>
      <c r="G4643">
        <v>0.11</v>
      </c>
      <c r="H4643">
        <v>217642</v>
      </c>
      <c r="J4643">
        <v>0.38300000000000001</v>
      </c>
    </row>
    <row r="4644" spans="1:10" x14ac:dyDescent="0.45">
      <c r="A4644" t="s">
        <v>577</v>
      </c>
      <c r="B4644" t="s">
        <v>576</v>
      </c>
      <c r="C4644">
        <v>2005</v>
      </c>
    </row>
    <row r="4645" spans="1:10" x14ac:dyDescent="0.45">
      <c r="A4645" t="s">
        <v>499</v>
      </c>
      <c r="B4645" t="s">
        <v>500</v>
      </c>
      <c r="C4645">
        <v>2005</v>
      </c>
      <c r="D4645">
        <v>148.31100000000001</v>
      </c>
      <c r="E4645">
        <v>494.65</v>
      </c>
      <c r="F4645">
        <v>243.19</v>
      </c>
      <c r="G4645">
        <v>13.62</v>
      </c>
      <c r="H4645">
        <v>26668790</v>
      </c>
      <c r="I4645">
        <v>384106692608</v>
      </c>
      <c r="J4645">
        <v>899.72799999999995</v>
      </c>
    </row>
    <row r="4646" spans="1:10" x14ac:dyDescent="0.45">
      <c r="A4646" t="s">
        <v>501</v>
      </c>
      <c r="B4646" t="s">
        <v>502</v>
      </c>
      <c r="C4646">
        <v>2005</v>
      </c>
      <c r="D4646">
        <v>95.846000000000004</v>
      </c>
      <c r="E4646">
        <v>207.44</v>
      </c>
      <c r="F4646">
        <v>76.52</v>
      </c>
      <c r="G4646">
        <v>20.239999999999998</v>
      </c>
      <c r="H4646">
        <v>83142096</v>
      </c>
      <c r="I4646">
        <v>307221168128</v>
      </c>
      <c r="J4646">
        <v>369.791</v>
      </c>
    </row>
    <row r="4647" spans="1:10" x14ac:dyDescent="0.45">
      <c r="A4647" t="s">
        <v>578</v>
      </c>
      <c r="B4647" t="s">
        <v>503</v>
      </c>
      <c r="C4647">
        <v>2005</v>
      </c>
      <c r="D4647">
        <v>2.9000000000000001E-2</v>
      </c>
      <c r="H4647">
        <v>14574</v>
      </c>
    </row>
    <row r="4648" spans="1:10" x14ac:dyDescent="0.45">
      <c r="B4648" t="s">
        <v>504</v>
      </c>
      <c r="C4648">
        <v>2005</v>
      </c>
      <c r="D4648">
        <v>29592.103999999999</v>
      </c>
      <c r="E4648">
        <v>40784.410000000003</v>
      </c>
      <c r="F4648">
        <v>7655.39</v>
      </c>
      <c r="G4648">
        <v>2702.48</v>
      </c>
      <c r="H4648">
        <v>6558176256</v>
      </c>
      <c r="J4648">
        <v>127801.18799999999</v>
      </c>
    </row>
    <row r="4649" spans="1:10" x14ac:dyDescent="0.45">
      <c r="A4649" t="s">
        <v>505</v>
      </c>
      <c r="B4649" t="s">
        <v>506</v>
      </c>
      <c r="C4649">
        <v>2005</v>
      </c>
      <c r="D4649">
        <v>21.661999999999999</v>
      </c>
      <c r="E4649">
        <v>42.52</v>
      </c>
      <c r="F4649">
        <v>18.41</v>
      </c>
      <c r="G4649">
        <v>2.89</v>
      </c>
      <c r="H4649">
        <v>21320676</v>
      </c>
      <c r="I4649">
        <v>95631917056</v>
      </c>
      <c r="J4649">
        <v>83.284999999999997</v>
      </c>
    </row>
    <row r="4650" spans="1:10" x14ac:dyDescent="0.45">
      <c r="A4650" t="s">
        <v>507</v>
      </c>
      <c r="B4650" t="s">
        <v>508</v>
      </c>
      <c r="C4650">
        <v>2005</v>
      </c>
      <c r="D4650">
        <v>2.2429999999999999</v>
      </c>
      <c r="E4650">
        <v>66.91</v>
      </c>
      <c r="F4650">
        <v>23.73</v>
      </c>
      <c r="G4650">
        <v>22.56</v>
      </c>
      <c r="H4650">
        <v>11564874</v>
      </c>
      <c r="I4650">
        <v>23506923520</v>
      </c>
      <c r="J4650">
        <v>35.482999999999997</v>
      </c>
    </row>
    <row r="4651" spans="1:10" x14ac:dyDescent="0.45">
      <c r="A4651" t="s">
        <v>509</v>
      </c>
      <c r="B4651" t="s">
        <v>510</v>
      </c>
      <c r="C4651">
        <v>2005</v>
      </c>
      <c r="D4651">
        <v>10.698</v>
      </c>
      <c r="E4651">
        <v>38.21</v>
      </c>
      <c r="F4651">
        <v>11.27</v>
      </c>
      <c r="G4651">
        <v>5.33</v>
      </c>
      <c r="H4651">
        <v>12224758</v>
      </c>
      <c r="I4651">
        <v>18444447744</v>
      </c>
      <c r="J4651">
        <v>50.86</v>
      </c>
    </row>
    <row r="4652" spans="1:10" x14ac:dyDescent="0.45">
      <c r="A4652" t="s">
        <v>58</v>
      </c>
      <c r="B4652" t="s">
        <v>59</v>
      </c>
      <c r="C4652">
        <v>2004</v>
      </c>
      <c r="D4652">
        <v>1.2370000000000001</v>
      </c>
      <c r="E4652">
        <v>15.69</v>
      </c>
      <c r="F4652">
        <v>10.5</v>
      </c>
      <c r="G4652">
        <v>3.67</v>
      </c>
      <c r="H4652">
        <v>23553554</v>
      </c>
      <c r="I4652">
        <v>22332571648</v>
      </c>
      <c r="J4652">
        <v>4.8099999999999996</v>
      </c>
    </row>
    <row r="4653" spans="1:10" x14ac:dyDescent="0.45">
      <c r="B4653" t="s">
        <v>60</v>
      </c>
      <c r="C4653">
        <v>2004</v>
      </c>
      <c r="D4653">
        <v>1044.867</v>
      </c>
      <c r="E4653">
        <v>3462.54</v>
      </c>
      <c r="F4653">
        <v>1005.49</v>
      </c>
      <c r="G4653">
        <v>484.14</v>
      </c>
      <c r="H4653">
        <v>904781595</v>
      </c>
      <c r="J4653">
        <v>3774.125</v>
      </c>
    </row>
    <row r="4654" spans="1:10" x14ac:dyDescent="0.45">
      <c r="B4654" t="s">
        <v>549</v>
      </c>
      <c r="C4654">
        <v>2004</v>
      </c>
      <c r="D4654">
        <v>1044.856</v>
      </c>
    </row>
    <row r="4655" spans="1:10" x14ac:dyDescent="0.45">
      <c r="A4655" t="s">
        <v>61</v>
      </c>
      <c r="B4655" t="s">
        <v>62</v>
      </c>
      <c r="C4655">
        <v>2004</v>
      </c>
      <c r="D4655">
        <v>4.1769999999999996</v>
      </c>
      <c r="E4655">
        <v>8.1199999999999992</v>
      </c>
      <c r="F4655">
        <v>3.5</v>
      </c>
      <c r="G4655">
        <v>1.27</v>
      </c>
      <c r="H4655">
        <v>3062629</v>
      </c>
      <c r="I4655">
        <v>19587880960</v>
      </c>
      <c r="J4655">
        <v>35.487000000000002</v>
      </c>
    </row>
    <row r="4656" spans="1:10" x14ac:dyDescent="0.45">
      <c r="A4656" t="s">
        <v>63</v>
      </c>
      <c r="B4656" t="s">
        <v>64</v>
      </c>
      <c r="C4656">
        <v>2004</v>
      </c>
      <c r="D4656">
        <v>91.713999999999999</v>
      </c>
      <c r="E4656">
        <v>180.39</v>
      </c>
      <c r="F4656">
        <v>83.39</v>
      </c>
      <c r="G4656">
        <v>8.4</v>
      </c>
      <c r="H4656">
        <v>32510184</v>
      </c>
      <c r="I4656">
        <v>296773615616</v>
      </c>
      <c r="J4656">
        <v>349.77800000000002</v>
      </c>
    </row>
    <row r="4657" spans="1:10" x14ac:dyDescent="0.45">
      <c r="A4657" t="s">
        <v>65</v>
      </c>
      <c r="B4657" t="s">
        <v>66</v>
      </c>
      <c r="C4657">
        <v>2004</v>
      </c>
      <c r="D4657">
        <v>0.56100000000000005</v>
      </c>
      <c r="E4657">
        <v>0.64</v>
      </c>
      <c r="F4657">
        <v>0.04</v>
      </c>
      <c r="G4657">
        <v>0</v>
      </c>
      <c r="H4657">
        <v>76950</v>
      </c>
    </row>
    <row r="4658" spans="1:10" x14ac:dyDescent="0.45">
      <c r="A4658" t="s">
        <v>67</v>
      </c>
      <c r="B4658" t="s">
        <v>68</v>
      </c>
      <c r="C4658">
        <v>2004</v>
      </c>
      <c r="D4658">
        <v>17.015999999999998</v>
      </c>
      <c r="E4658">
        <v>118.2</v>
      </c>
      <c r="F4658">
        <v>39.24</v>
      </c>
      <c r="G4658">
        <v>25.91</v>
      </c>
      <c r="H4658">
        <v>18771128</v>
      </c>
      <c r="I4658">
        <v>41307009024</v>
      </c>
      <c r="J4658">
        <v>46.076999999999998</v>
      </c>
    </row>
    <row r="4659" spans="1:10" x14ac:dyDescent="0.45">
      <c r="A4659" t="s">
        <v>69</v>
      </c>
      <c r="B4659" t="s">
        <v>70</v>
      </c>
      <c r="C4659">
        <v>2004</v>
      </c>
      <c r="D4659">
        <v>0.10299999999999999</v>
      </c>
      <c r="H4659">
        <v>11957</v>
      </c>
    </row>
    <row r="4660" spans="1:10" x14ac:dyDescent="0.45">
      <c r="A4660" t="s">
        <v>71</v>
      </c>
      <c r="B4660" t="s">
        <v>72</v>
      </c>
      <c r="C4660">
        <v>2004</v>
      </c>
      <c r="D4660">
        <v>7.0000000000000001E-3</v>
      </c>
      <c r="J4660">
        <v>0.96799999999999997</v>
      </c>
    </row>
    <row r="4661" spans="1:10" x14ac:dyDescent="0.45">
      <c r="A4661" t="s">
        <v>73</v>
      </c>
      <c r="B4661" t="s">
        <v>74</v>
      </c>
      <c r="C4661">
        <v>2004</v>
      </c>
      <c r="D4661">
        <v>0.45100000000000001</v>
      </c>
      <c r="E4661">
        <v>0.72</v>
      </c>
      <c r="F4661">
        <v>0.19</v>
      </c>
      <c r="G4661">
        <v>0.02</v>
      </c>
      <c r="H4661">
        <v>78955</v>
      </c>
      <c r="J4661">
        <v>2.4969999999999999</v>
      </c>
    </row>
    <row r="4662" spans="1:10" x14ac:dyDescent="0.45">
      <c r="A4662" t="s">
        <v>75</v>
      </c>
      <c r="B4662" t="s">
        <v>76</v>
      </c>
      <c r="C4662">
        <v>2004</v>
      </c>
      <c r="D4662">
        <v>156.71199999999999</v>
      </c>
      <c r="E4662">
        <v>420.08</v>
      </c>
      <c r="F4662">
        <v>133.21</v>
      </c>
      <c r="G4662">
        <v>43.68</v>
      </c>
      <c r="H4662">
        <v>38668796</v>
      </c>
      <c r="I4662">
        <v>552377778176</v>
      </c>
      <c r="J4662">
        <v>744.81700000000001</v>
      </c>
    </row>
    <row r="4663" spans="1:10" x14ac:dyDescent="0.45">
      <c r="A4663" t="s">
        <v>77</v>
      </c>
      <c r="B4663" t="s">
        <v>78</v>
      </c>
      <c r="C4663">
        <v>2004</v>
      </c>
      <c r="D4663">
        <v>3.6909999999999998</v>
      </c>
      <c r="E4663">
        <v>6.72</v>
      </c>
      <c r="F4663">
        <v>2.0099999999999998</v>
      </c>
      <c r="G4663">
        <v>0.66</v>
      </c>
      <c r="H4663">
        <v>3065748</v>
      </c>
      <c r="I4663">
        <v>21350940672</v>
      </c>
      <c r="J4663">
        <v>31.559000000000001</v>
      </c>
    </row>
    <row r="4664" spans="1:10" x14ac:dyDescent="0.45">
      <c r="A4664" t="s">
        <v>79</v>
      </c>
      <c r="B4664" t="s">
        <v>80</v>
      </c>
      <c r="C4664">
        <v>2004</v>
      </c>
      <c r="D4664">
        <v>2.6160000000000001</v>
      </c>
      <c r="H4664">
        <v>93554</v>
      </c>
      <c r="J4664">
        <v>5.4870000000000001</v>
      </c>
    </row>
    <row r="4665" spans="1:10" x14ac:dyDescent="0.45">
      <c r="B4665" t="s">
        <v>81</v>
      </c>
      <c r="C4665">
        <v>2004</v>
      </c>
      <c r="D4665">
        <v>11680.722</v>
      </c>
      <c r="E4665">
        <v>15690.59</v>
      </c>
      <c r="F4665">
        <v>3263.33</v>
      </c>
      <c r="G4665">
        <v>1018.84</v>
      </c>
      <c r="H4665">
        <v>3931402529</v>
      </c>
      <c r="J4665">
        <v>47274.421999999999</v>
      </c>
    </row>
    <row r="4666" spans="1:10" x14ac:dyDescent="0.45">
      <c r="B4666" t="s">
        <v>550</v>
      </c>
      <c r="C4666">
        <v>2004</v>
      </c>
      <c r="D4666">
        <v>10049.575000000001</v>
      </c>
    </row>
    <row r="4667" spans="1:10" x14ac:dyDescent="0.45">
      <c r="B4667" t="s">
        <v>551</v>
      </c>
      <c r="C4667">
        <v>2004</v>
      </c>
      <c r="D4667">
        <v>5338.2740000000003</v>
      </c>
    </row>
    <row r="4668" spans="1:10" x14ac:dyDescent="0.45">
      <c r="A4668" t="s">
        <v>82</v>
      </c>
      <c r="B4668" t="s">
        <v>83</v>
      </c>
      <c r="C4668">
        <v>2004</v>
      </c>
      <c r="D4668">
        <v>382.87299999999999</v>
      </c>
      <c r="E4668">
        <v>639.4</v>
      </c>
      <c r="F4668">
        <v>151.88</v>
      </c>
      <c r="G4668">
        <v>85.45</v>
      </c>
      <c r="H4668">
        <v>19925060</v>
      </c>
      <c r="I4668">
        <v>809419735040</v>
      </c>
      <c r="J4668">
        <v>1404.444</v>
      </c>
    </row>
    <row r="4669" spans="1:10" x14ac:dyDescent="0.45">
      <c r="A4669" t="s">
        <v>84</v>
      </c>
      <c r="B4669" t="s">
        <v>85</v>
      </c>
      <c r="C4669">
        <v>2004</v>
      </c>
      <c r="D4669">
        <v>77.698999999999998</v>
      </c>
      <c r="E4669">
        <v>84.34</v>
      </c>
      <c r="F4669">
        <v>8.81</v>
      </c>
      <c r="G4669">
        <v>3.98</v>
      </c>
      <c r="H4669">
        <v>8171215</v>
      </c>
      <c r="I4669">
        <v>303786426368</v>
      </c>
      <c r="J4669">
        <v>417.87</v>
      </c>
    </row>
    <row r="4670" spans="1:10" x14ac:dyDescent="0.45">
      <c r="A4670" t="s">
        <v>86</v>
      </c>
      <c r="B4670" t="s">
        <v>87</v>
      </c>
      <c r="C4670">
        <v>2004</v>
      </c>
      <c r="D4670">
        <v>32.253</v>
      </c>
      <c r="E4670">
        <v>38.630000000000003</v>
      </c>
      <c r="F4670">
        <v>9</v>
      </c>
      <c r="G4670">
        <v>2.93</v>
      </c>
      <c r="H4670">
        <v>8556168</v>
      </c>
      <c r="I4670">
        <v>50107478016</v>
      </c>
      <c r="J4670">
        <v>153.898</v>
      </c>
    </row>
    <row r="4671" spans="1:10" x14ac:dyDescent="0.45">
      <c r="A4671" t="s">
        <v>88</v>
      </c>
      <c r="B4671" t="s">
        <v>89</v>
      </c>
      <c r="C4671">
        <v>2004</v>
      </c>
      <c r="D4671">
        <v>2.048</v>
      </c>
      <c r="E4671">
        <v>2.39</v>
      </c>
      <c r="F4671">
        <v>0.21</v>
      </c>
      <c r="G4671">
        <v>0.05</v>
      </c>
      <c r="H4671">
        <v>343097</v>
      </c>
      <c r="J4671">
        <v>13.473000000000001</v>
      </c>
    </row>
    <row r="4672" spans="1:10" x14ac:dyDescent="0.45">
      <c r="A4672" t="s">
        <v>90</v>
      </c>
      <c r="B4672" t="s">
        <v>91</v>
      </c>
      <c r="C4672">
        <v>2004</v>
      </c>
      <c r="D4672">
        <v>17.884</v>
      </c>
      <c r="E4672">
        <v>28.96</v>
      </c>
      <c r="F4672">
        <v>10.15</v>
      </c>
      <c r="G4672">
        <v>0.09</v>
      </c>
      <c r="H4672">
        <v>833454</v>
      </c>
      <c r="I4672">
        <v>19587602432</v>
      </c>
      <c r="J4672">
        <v>133.71299999999999</v>
      </c>
    </row>
    <row r="4673" spans="1:10" x14ac:dyDescent="0.45">
      <c r="A4673" t="s">
        <v>92</v>
      </c>
      <c r="B4673" t="s">
        <v>93</v>
      </c>
      <c r="C4673">
        <v>2004</v>
      </c>
      <c r="D4673">
        <v>35.945</v>
      </c>
      <c r="E4673">
        <v>142.96</v>
      </c>
      <c r="F4673">
        <v>73.47</v>
      </c>
      <c r="G4673">
        <v>20.43</v>
      </c>
      <c r="H4673">
        <v>138789728</v>
      </c>
      <c r="I4673">
        <v>260420370432</v>
      </c>
      <c r="J4673">
        <v>175.07900000000001</v>
      </c>
    </row>
    <row r="4674" spans="1:10" x14ac:dyDescent="0.45">
      <c r="A4674" t="s">
        <v>94</v>
      </c>
      <c r="B4674" t="s">
        <v>95</v>
      </c>
      <c r="C4674">
        <v>2004</v>
      </c>
      <c r="D4674">
        <v>1.72</v>
      </c>
      <c r="E4674">
        <v>3.63</v>
      </c>
      <c r="F4674">
        <v>2.27</v>
      </c>
      <c r="G4674">
        <v>0.05</v>
      </c>
      <c r="H4674">
        <v>268514</v>
      </c>
      <c r="I4674">
        <v>3369967104</v>
      </c>
      <c r="J4674">
        <v>7.1440000000000001</v>
      </c>
    </row>
    <row r="4675" spans="1:10" x14ac:dyDescent="0.45">
      <c r="A4675" t="s">
        <v>96</v>
      </c>
      <c r="B4675" t="s">
        <v>97</v>
      </c>
      <c r="C4675">
        <v>2004</v>
      </c>
      <c r="D4675">
        <v>58.253999999999998</v>
      </c>
      <c r="E4675">
        <v>80.989999999999995</v>
      </c>
      <c r="F4675">
        <v>14.4</v>
      </c>
      <c r="G4675">
        <v>15.18</v>
      </c>
      <c r="H4675">
        <v>9999713</v>
      </c>
      <c r="I4675">
        <v>114486460416</v>
      </c>
      <c r="J4675">
        <v>285.08100000000002</v>
      </c>
    </row>
    <row r="4676" spans="1:10" x14ac:dyDescent="0.45">
      <c r="A4676" t="s">
        <v>98</v>
      </c>
      <c r="B4676" t="s">
        <v>99</v>
      </c>
      <c r="C4676">
        <v>2004</v>
      </c>
      <c r="D4676">
        <v>128.77099999999999</v>
      </c>
      <c r="E4676">
        <v>129.66999999999999</v>
      </c>
      <c r="F4676">
        <v>10.26</v>
      </c>
      <c r="G4676">
        <v>7.29</v>
      </c>
      <c r="H4676">
        <v>10456164</v>
      </c>
      <c r="I4676">
        <v>372527267840</v>
      </c>
      <c r="J4676">
        <v>764.62</v>
      </c>
    </row>
    <row r="4677" spans="1:10" x14ac:dyDescent="0.45">
      <c r="A4677" t="s">
        <v>100</v>
      </c>
      <c r="B4677" t="s">
        <v>101</v>
      </c>
      <c r="C4677">
        <v>2004</v>
      </c>
      <c r="D4677">
        <v>0.39200000000000002</v>
      </c>
      <c r="E4677">
        <v>3.96</v>
      </c>
      <c r="F4677">
        <v>0.25</v>
      </c>
      <c r="G4677">
        <v>0.08</v>
      </c>
      <c r="H4677">
        <v>272141</v>
      </c>
      <c r="J4677">
        <v>2.4300000000000002</v>
      </c>
    </row>
    <row r="4678" spans="1:10" x14ac:dyDescent="0.45">
      <c r="A4678" t="s">
        <v>102</v>
      </c>
      <c r="B4678" t="s">
        <v>103</v>
      </c>
      <c r="C4678">
        <v>2004</v>
      </c>
      <c r="D4678">
        <v>2.5939999999999999</v>
      </c>
      <c r="E4678">
        <v>18.350000000000001</v>
      </c>
      <c r="F4678">
        <v>2.83</v>
      </c>
      <c r="G4678">
        <v>1.97</v>
      </c>
      <c r="H4678">
        <v>7894558</v>
      </c>
      <c r="I4678">
        <v>14599812096</v>
      </c>
      <c r="J4678">
        <v>10.959</v>
      </c>
    </row>
    <row r="4679" spans="1:10" x14ac:dyDescent="0.45">
      <c r="A4679" t="s">
        <v>104</v>
      </c>
      <c r="B4679" t="s">
        <v>105</v>
      </c>
      <c r="C4679">
        <v>2004</v>
      </c>
      <c r="D4679">
        <v>0.58299999999999996</v>
      </c>
      <c r="H4679">
        <v>62759</v>
      </c>
      <c r="J4679">
        <v>2.66</v>
      </c>
    </row>
    <row r="4680" spans="1:10" x14ac:dyDescent="0.45">
      <c r="A4680" t="s">
        <v>106</v>
      </c>
      <c r="B4680" t="s">
        <v>107</v>
      </c>
      <c r="C4680">
        <v>2004</v>
      </c>
      <c r="D4680">
        <v>0.308</v>
      </c>
      <c r="E4680">
        <v>-5.66</v>
      </c>
      <c r="F4680">
        <v>0.52</v>
      </c>
      <c r="G4680">
        <v>0.11</v>
      </c>
      <c r="H4680">
        <v>649995</v>
      </c>
      <c r="J4680">
        <v>6.51</v>
      </c>
    </row>
    <row r="4681" spans="1:10" x14ac:dyDescent="0.45">
      <c r="A4681" t="s">
        <v>108</v>
      </c>
      <c r="B4681" t="s">
        <v>109</v>
      </c>
      <c r="C4681">
        <v>2004</v>
      </c>
      <c r="D4681">
        <v>11.032</v>
      </c>
      <c r="E4681">
        <v>108.56</v>
      </c>
      <c r="F4681">
        <v>27.04</v>
      </c>
      <c r="G4681">
        <v>15.17</v>
      </c>
      <c r="H4681">
        <v>9216282</v>
      </c>
      <c r="I4681">
        <v>38524473344</v>
      </c>
      <c r="J4681">
        <v>56.725999999999999</v>
      </c>
    </row>
    <row r="4682" spans="1:10" x14ac:dyDescent="0.45">
      <c r="A4682" t="s">
        <v>110</v>
      </c>
      <c r="B4682" t="s">
        <v>111</v>
      </c>
      <c r="C4682">
        <v>2004</v>
      </c>
      <c r="D4682">
        <v>6.9000000000000006E-2</v>
      </c>
      <c r="H4682">
        <v>16076</v>
      </c>
    </row>
    <row r="4683" spans="1:10" x14ac:dyDescent="0.45">
      <c r="A4683" t="s">
        <v>112</v>
      </c>
      <c r="B4683" t="s">
        <v>113</v>
      </c>
      <c r="C4683">
        <v>2004</v>
      </c>
      <c r="D4683">
        <v>15.462</v>
      </c>
      <c r="E4683">
        <v>20.53</v>
      </c>
      <c r="F4683">
        <v>3.32</v>
      </c>
      <c r="G4683">
        <v>0.98</v>
      </c>
      <c r="H4683">
        <v>4142858</v>
      </c>
      <c r="I4683">
        <v>31229566976</v>
      </c>
      <c r="J4683">
        <v>58.27</v>
      </c>
    </row>
    <row r="4684" spans="1:10" x14ac:dyDescent="0.45">
      <c r="A4684" t="s">
        <v>114</v>
      </c>
      <c r="B4684" t="s">
        <v>115</v>
      </c>
      <c r="C4684">
        <v>2004</v>
      </c>
      <c r="D4684">
        <v>3.895</v>
      </c>
      <c r="E4684">
        <v>50.42</v>
      </c>
      <c r="F4684">
        <v>3.15</v>
      </c>
      <c r="G4684">
        <v>2.15</v>
      </c>
      <c r="H4684">
        <v>1859087</v>
      </c>
      <c r="I4684">
        <v>16721032192</v>
      </c>
      <c r="J4684">
        <v>15.935</v>
      </c>
    </row>
    <row r="4685" spans="1:10" x14ac:dyDescent="0.45">
      <c r="A4685" t="s">
        <v>116</v>
      </c>
      <c r="B4685" t="s">
        <v>117</v>
      </c>
      <c r="C4685">
        <v>2004</v>
      </c>
      <c r="D4685">
        <v>361.43400000000003</v>
      </c>
      <c r="E4685">
        <v>2002.36</v>
      </c>
      <c r="F4685">
        <v>404.45</v>
      </c>
      <c r="G4685">
        <v>163.66999999999999</v>
      </c>
      <c r="H4685">
        <v>184722048</v>
      </c>
      <c r="I4685">
        <v>2036566851584</v>
      </c>
      <c r="J4685">
        <v>2511.056</v>
      </c>
    </row>
    <row r="4686" spans="1:10" x14ac:dyDescent="0.45">
      <c r="A4686" t="s">
        <v>118</v>
      </c>
      <c r="B4686" t="s">
        <v>119</v>
      </c>
      <c r="C4686">
        <v>2004</v>
      </c>
      <c r="D4686">
        <v>0.154</v>
      </c>
      <c r="H4686">
        <v>22740</v>
      </c>
      <c r="J4686">
        <v>0.53200000000000003</v>
      </c>
    </row>
    <row r="4687" spans="1:10" x14ac:dyDescent="0.45">
      <c r="A4687" t="s">
        <v>120</v>
      </c>
      <c r="B4687" t="s">
        <v>121</v>
      </c>
      <c r="C4687">
        <v>2004</v>
      </c>
      <c r="D4687">
        <v>5.641</v>
      </c>
      <c r="E4687">
        <v>8.49</v>
      </c>
      <c r="F4687">
        <v>2.04</v>
      </c>
      <c r="G4687">
        <v>0.1</v>
      </c>
      <c r="H4687">
        <v>360472</v>
      </c>
      <c r="J4687">
        <v>29.992000000000001</v>
      </c>
    </row>
    <row r="4688" spans="1:10" x14ac:dyDescent="0.45">
      <c r="A4688" t="s">
        <v>122</v>
      </c>
      <c r="B4688" t="s">
        <v>123</v>
      </c>
      <c r="C4688">
        <v>2004</v>
      </c>
      <c r="D4688">
        <v>49.526000000000003</v>
      </c>
      <c r="E4688">
        <v>37.53</v>
      </c>
      <c r="F4688">
        <v>9.33</v>
      </c>
      <c r="G4688">
        <v>4.42</v>
      </c>
      <c r="H4688">
        <v>7865314</v>
      </c>
      <c r="I4688">
        <v>85445484544</v>
      </c>
      <c r="J4688">
        <v>217.999</v>
      </c>
    </row>
    <row r="4689" spans="1:10" x14ac:dyDescent="0.45">
      <c r="A4689" t="s">
        <v>124</v>
      </c>
      <c r="B4689" t="s">
        <v>125</v>
      </c>
      <c r="C4689">
        <v>2004</v>
      </c>
      <c r="D4689">
        <v>1.1000000000000001</v>
      </c>
      <c r="E4689">
        <v>36.18</v>
      </c>
      <c r="F4689">
        <v>10.71</v>
      </c>
      <c r="G4689">
        <v>7.67</v>
      </c>
      <c r="H4689">
        <v>13445981</v>
      </c>
      <c r="I4689">
        <v>16718429184</v>
      </c>
      <c r="J4689">
        <v>4.9429999999999996</v>
      </c>
    </row>
    <row r="4690" spans="1:10" x14ac:dyDescent="0.45">
      <c r="A4690" t="s">
        <v>126</v>
      </c>
      <c r="B4690" t="s">
        <v>127</v>
      </c>
      <c r="C4690">
        <v>2004</v>
      </c>
      <c r="D4690">
        <v>0.19800000000000001</v>
      </c>
      <c r="E4690">
        <v>4.79</v>
      </c>
      <c r="F4690">
        <v>0.56999999999999995</v>
      </c>
      <c r="G4690">
        <v>0.87</v>
      </c>
      <c r="H4690">
        <v>7120502</v>
      </c>
      <c r="I4690">
        <v>5086686720</v>
      </c>
      <c r="J4690">
        <v>1.244</v>
      </c>
    </row>
    <row r="4691" spans="1:10" x14ac:dyDescent="0.45">
      <c r="A4691" t="s">
        <v>128</v>
      </c>
      <c r="B4691" t="s">
        <v>129</v>
      </c>
      <c r="C4691">
        <v>2004</v>
      </c>
      <c r="D4691">
        <v>2.444</v>
      </c>
      <c r="E4691">
        <v>33.46</v>
      </c>
      <c r="F4691">
        <v>19.190000000000001</v>
      </c>
      <c r="G4691">
        <v>8.2200000000000006</v>
      </c>
      <c r="H4691">
        <v>13016377</v>
      </c>
      <c r="I4691">
        <v>25709400064</v>
      </c>
      <c r="J4691">
        <v>10.59</v>
      </c>
    </row>
    <row r="4692" spans="1:10" x14ac:dyDescent="0.45">
      <c r="A4692" t="s">
        <v>130</v>
      </c>
      <c r="B4692" t="s">
        <v>131</v>
      </c>
      <c r="C4692">
        <v>2004</v>
      </c>
      <c r="D4692">
        <v>5.6980000000000004</v>
      </c>
      <c r="E4692">
        <v>126.26</v>
      </c>
      <c r="F4692">
        <v>17.079999999999998</v>
      </c>
      <c r="G4692">
        <v>62.57</v>
      </c>
      <c r="H4692">
        <v>16809406</v>
      </c>
      <c r="I4692">
        <v>39050518528</v>
      </c>
      <c r="J4692">
        <v>26.077999999999999</v>
      </c>
    </row>
    <row r="4693" spans="1:10" x14ac:dyDescent="0.45">
      <c r="A4693" t="s">
        <v>132</v>
      </c>
      <c r="B4693" t="s">
        <v>133</v>
      </c>
      <c r="C4693">
        <v>2004</v>
      </c>
      <c r="D4693">
        <v>579.68899999999996</v>
      </c>
      <c r="E4693">
        <v>999.55</v>
      </c>
      <c r="F4693">
        <v>91.19</v>
      </c>
      <c r="G4693">
        <v>42.08</v>
      </c>
      <c r="H4693">
        <v>31911670</v>
      </c>
      <c r="I4693">
        <v>1267051659264</v>
      </c>
      <c r="J4693">
        <v>3768.0680000000002</v>
      </c>
    </row>
    <row r="4694" spans="1:10" x14ac:dyDescent="0.45">
      <c r="A4694" t="s">
        <v>134</v>
      </c>
      <c r="B4694" t="s">
        <v>135</v>
      </c>
      <c r="C4694">
        <v>2004</v>
      </c>
      <c r="D4694">
        <v>0.42499999999999999</v>
      </c>
      <c r="E4694">
        <v>0.51</v>
      </c>
      <c r="F4694">
        <v>0.08</v>
      </c>
      <c r="G4694">
        <v>7.0000000000000007E-2</v>
      </c>
      <c r="H4694">
        <v>486591</v>
      </c>
      <c r="I4694">
        <v>2022409344</v>
      </c>
      <c r="J4694">
        <v>1.796</v>
      </c>
    </row>
    <row r="4695" spans="1:10" x14ac:dyDescent="0.45">
      <c r="A4695" t="s">
        <v>136</v>
      </c>
      <c r="B4695" t="s">
        <v>137</v>
      </c>
      <c r="C4695">
        <v>2004</v>
      </c>
      <c r="D4695">
        <v>0.22</v>
      </c>
      <c r="E4695">
        <v>55.51</v>
      </c>
      <c r="F4695">
        <v>19.59</v>
      </c>
      <c r="G4695">
        <v>21.73</v>
      </c>
      <c r="H4695">
        <v>4115146</v>
      </c>
      <c r="I4695">
        <v>3659297536</v>
      </c>
      <c r="J4695">
        <v>1.4790000000000001</v>
      </c>
    </row>
    <row r="4696" spans="1:10" x14ac:dyDescent="0.45">
      <c r="B4696" t="s">
        <v>552</v>
      </c>
      <c r="C4696">
        <v>2004</v>
      </c>
      <c r="D4696">
        <v>144.30199999999999</v>
      </c>
    </row>
    <row r="4697" spans="1:10" x14ac:dyDescent="0.45">
      <c r="A4697" t="s">
        <v>138</v>
      </c>
      <c r="B4697" t="s">
        <v>139</v>
      </c>
      <c r="C4697">
        <v>2004</v>
      </c>
      <c r="D4697">
        <v>0.90300000000000002</v>
      </c>
      <c r="E4697">
        <v>62.21</v>
      </c>
      <c r="F4697">
        <v>30.6</v>
      </c>
      <c r="G4697">
        <v>14.04</v>
      </c>
      <c r="H4697">
        <v>9613509</v>
      </c>
      <c r="I4697">
        <v>11032176640</v>
      </c>
      <c r="J4697">
        <v>1.018</v>
      </c>
    </row>
    <row r="4698" spans="1:10" x14ac:dyDescent="0.45">
      <c r="A4698" t="s">
        <v>140</v>
      </c>
      <c r="B4698" t="s">
        <v>141</v>
      </c>
      <c r="C4698">
        <v>2004</v>
      </c>
      <c r="D4698">
        <v>59.228000000000002</v>
      </c>
      <c r="E4698">
        <v>39.229999999999997</v>
      </c>
      <c r="F4698">
        <v>12.01</v>
      </c>
      <c r="G4698">
        <v>6.95</v>
      </c>
      <c r="H4698">
        <v>16017966</v>
      </c>
      <c r="I4698">
        <v>262973259776</v>
      </c>
      <c r="J4698">
        <v>344.29899999999998</v>
      </c>
    </row>
    <row r="4699" spans="1:10" x14ac:dyDescent="0.45">
      <c r="A4699" t="s">
        <v>142</v>
      </c>
      <c r="B4699" t="s">
        <v>143</v>
      </c>
      <c r="C4699">
        <v>2004</v>
      </c>
      <c r="D4699">
        <v>5217.3509999999997</v>
      </c>
      <c r="E4699">
        <v>6161.01</v>
      </c>
      <c r="F4699">
        <v>865.02</v>
      </c>
      <c r="G4699">
        <v>417.61</v>
      </c>
      <c r="H4699">
        <v>1296816768</v>
      </c>
      <c r="I4699">
        <v>7830953263104</v>
      </c>
      <c r="J4699">
        <v>18509.134999999998</v>
      </c>
    </row>
    <row r="4700" spans="1:10" x14ac:dyDescent="0.45">
      <c r="A4700" t="s">
        <v>144</v>
      </c>
      <c r="B4700" t="s">
        <v>145</v>
      </c>
      <c r="C4700">
        <v>2004</v>
      </c>
    </row>
    <row r="4701" spans="1:10" x14ac:dyDescent="0.45">
      <c r="A4701" t="s">
        <v>146</v>
      </c>
      <c r="B4701" t="s">
        <v>147</v>
      </c>
      <c r="C4701">
        <v>2004</v>
      </c>
      <c r="D4701">
        <v>54.646999999999998</v>
      </c>
      <c r="E4701">
        <v>225.57</v>
      </c>
      <c r="F4701">
        <v>65.86</v>
      </c>
      <c r="G4701">
        <v>20.95</v>
      </c>
      <c r="H4701">
        <v>41648272</v>
      </c>
      <c r="I4701">
        <v>376905891840</v>
      </c>
      <c r="J4701">
        <v>339.53100000000001</v>
      </c>
    </row>
    <row r="4702" spans="1:10" x14ac:dyDescent="0.45">
      <c r="A4702" t="s">
        <v>148</v>
      </c>
      <c r="B4702" t="s">
        <v>149</v>
      </c>
      <c r="C4702">
        <v>2004</v>
      </c>
      <c r="D4702">
        <v>0.14699999999999999</v>
      </c>
      <c r="E4702">
        <v>0.42</v>
      </c>
      <c r="F4702">
        <v>0.17</v>
      </c>
      <c r="G4702">
        <v>0.04</v>
      </c>
      <c r="H4702">
        <v>581161</v>
      </c>
      <c r="I4702">
        <v>755848576</v>
      </c>
      <c r="J4702">
        <v>0.64600000000000002</v>
      </c>
    </row>
    <row r="4703" spans="1:10" x14ac:dyDescent="0.45">
      <c r="A4703" t="s">
        <v>150</v>
      </c>
      <c r="B4703" t="s">
        <v>151</v>
      </c>
      <c r="C4703">
        <v>2004</v>
      </c>
      <c r="D4703">
        <v>3.5489999999999999</v>
      </c>
      <c r="E4703">
        <v>21.12</v>
      </c>
      <c r="F4703">
        <v>7.62</v>
      </c>
      <c r="G4703">
        <v>1.62</v>
      </c>
      <c r="H4703">
        <v>3543018</v>
      </c>
      <c r="I4703">
        <v>15504126976</v>
      </c>
      <c r="J4703">
        <v>5.3010000000000002</v>
      </c>
    </row>
    <row r="4704" spans="1:10" x14ac:dyDescent="0.45">
      <c r="A4704" t="s">
        <v>152</v>
      </c>
      <c r="B4704" t="s">
        <v>153</v>
      </c>
      <c r="C4704">
        <v>2004</v>
      </c>
      <c r="D4704">
        <v>5.5E-2</v>
      </c>
      <c r="E4704">
        <v>7.0000000000000007E-2</v>
      </c>
      <c r="F4704">
        <v>0.01</v>
      </c>
      <c r="G4704">
        <v>0</v>
      </c>
      <c r="H4704">
        <v>15135</v>
      </c>
      <c r="J4704">
        <v>0.221</v>
      </c>
    </row>
    <row r="4705" spans="1:10" x14ac:dyDescent="0.45">
      <c r="A4705" t="s">
        <v>154</v>
      </c>
      <c r="B4705" t="s">
        <v>155</v>
      </c>
      <c r="C4705">
        <v>2004</v>
      </c>
      <c r="D4705">
        <v>6.8419999999999996</v>
      </c>
      <c r="E4705">
        <v>10.63</v>
      </c>
      <c r="F4705">
        <v>3.58</v>
      </c>
      <c r="G4705">
        <v>1.45</v>
      </c>
      <c r="H4705">
        <v>4252803</v>
      </c>
      <c r="I4705">
        <v>41880821760</v>
      </c>
      <c r="J4705">
        <v>47.469000000000001</v>
      </c>
    </row>
    <row r="4706" spans="1:10" x14ac:dyDescent="0.45">
      <c r="A4706" t="s">
        <v>156</v>
      </c>
      <c r="B4706" t="s">
        <v>157</v>
      </c>
      <c r="C4706">
        <v>2004</v>
      </c>
      <c r="D4706">
        <v>7.3860000000000001</v>
      </c>
      <c r="E4706">
        <v>47.67</v>
      </c>
      <c r="F4706">
        <v>12.92</v>
      </c>
      <c r="G4706">
        <v>2.7</v>
      </c>
      <c r="H4706">
        <v>18544900</v>
      </c>
      <c r="I4706">
        <v>44320833536</v>
      </c>
      <c r="J4706">
        <v>34.139000000000003</v>
      </c>
    </row>
    <row r="4707" spans="1:10" x14ac:dyDescent="0.45">
      <c r="A4707" t="s">
        <v>158</v>
      </c>
      <c r="B4707" t="s">
        <v>159</v>
      </c>
      <c r="C4707">
        <v>2004</v>
      </c>
      <c r="D4707">
        <v>22.885000000000002</v>
      </c>
      <c r="E4707">
        <v>27.07</v>
      </c>
      <c r="F4707">
        <v>3.65</v>
      </c>
      <c r="G4707">
        <v>2.64</v>
      </c>
      <c r="H4707">
        <v>4443351</v>
      </c>
      <c r="I4707">
        <v>67606573056</v>
      </c>
      <c r="J4707">
        <v>110.541</v>
      </c>
    </row>
    <row r="4708" spans="1:10" x14ac:dyDescent="0.45">
      <c r="A4708" t="s">
        <v>160</v>
      </c>
      <c r="B4708" t="s">
        <v>161</v>
      </c>
      <c r="C4708">
        <v>2004</v>
      </c>
      <c r="D4708">
        <v>25.221</v>
      </c>
      <c r="E4708">
        <v>29.74</v>
      </c>
      <c r="F4708">
        <v>11.02</v>
      </c>
      <c r="G4708">
        <v>3.44</v>
      </c>
      <c r="H4708">
        <v>11225296</v>
      </c>
      <c r="I4708">
        <v>51357048832</v>
      </c>
      <c r="J4708">
        <v>105.136</v>
      </c>
    </row>
    <row r="4709" spans="1:10" x14ac:dyDescent="0.45">
      <c r="A4709" t="s">
        <v>162</v>
      </c>
      <c r="B4709" t="s">
        <v>163</v>
      </c>
      <c r="C4709">
        <v>2004</v>
      </c>
      <c r="D4709">
        <v>5.1429999999999998</v>
      </c>
      <c r="H4709">
        <v>145090</v>
      </c>
    </row>
    <row r="4710" spans="1:10" x14ac:dyDescent="0.45">
      <c r="A4710" t="s">
        <v>164</v>
      </c>
      <c r="B4710" t="s">
        <v>165</v>
      </c>
      <c r="C4710">
        <v>2004</v>
      </c>
      <c r="D4710">
        <v>7.7889999999999997</v>
      </c>
      <c r="E4710">
        <v>8.65</v>
      </c>
      <c r="F4710">
        <v>0.67</v>
      </c>
      <c r="G4710">
        <v>0.39</v>
      </c>
      <c r="H4710">
        <v>1018688</v>
      </c>
      <c r="I4710">
        <v>21687285760</v>
      </c>
      <c r="J4710">
        <v>31.228000000000002</v>
      </c>
    </row>
    <row r="4711" spans="1:10" x14ac:dyDescent="0.45">
      <c r="A4711" t="s">
        <v>166</v>
      </c>
      <c r="B4711" t="s">
        <v>167</v>
      </c>
      <c r="C4711">
        <v>2004</v>
      </c>
      <c r="D4711">
        <v>128.292</v>
      </c>
      <c r="E4711">
        <v>136.65</v>
      </c>
      <c r="F4711">
        <v>13.65</v>
      </c>
      <c r="G4711">
        <v>5.21</v>
      </c>
      <c r="H4711">
        <v>10261003</v>
      </c>
      <c r="I4711">
        <v>209118199808</v>
      </c>
      <c r="J4711">
        <v>527.82500000000005</v>
      </c>
    </row>
    <row r="4712" spans="1:10" x14ac:dyDescent="0.45">
      <c r="A4712" t="s">
        <v>168</v>
      </c>
      <c r="B4712" t="s">
        <v>169</v>
      </c>
      <c r="C4712">
        <v>2004</v>
      </c>
      <c r="D4712">
        <v>2.028</v>
      </c>
      <c r="E4712">
        <v>447.32</v>
      </c>
      <c r="F4712">
        <v>44.84</v>
      </c>
      <c r="G4712">
        <v>32.549999999999997</v>
      </c>
      <c r="H4712">
        <v>54815608</v>
      </c>
      <c r="I4712">
        <v>27653537792</v>
      </c>
      <c r="J4712">
        <v>25.43</v>
      </c>
    </row>
    <row r="4713" spans="1:10" x14ac:dyDescent="0.45">
      <c r="A4713" t="s">
        <v>170</v>
      </c>
      <c r="B4713" t="s">
        <v>171</v>
      </c>
      <c r="C4713">
        <v>2004</v>
      </c>
      <c r="D4713">
        <v>55.1</v>
      </c>
      <c r="E4713">
        <v>72.11</v>
      </c>
      <c r="F4713">
        <v>10.53</v>
      </c>
      <c r="G4713">
        <v>5.73</v>
      </c>
      <c r="H4713">
        <v>5415583</v>
      </c>
      <c r="I4713">
        <v>222551113728</v>
      </c>
      <c r="J4713">
        <v>241.65199999999999</v>
      </c>
    </row>
    <row r="4714" spans="1:10" x14ac:dyDescent="0.45">
      <c r="A4714" t="s">
        <v>172</v>
      </c>
      <c r="B4714" t="s">
        <v>173</v>
      </c>
      <c r="C4714">
        <v>2004</v>
      </c>
      <c r="D4714">
        <v>0.40699999999999997</v>
      </c>
      <c r="E4714">
        <v>1.27</v>
      </c>
      <c r="F4714">
        <v>0.61</v>
      </c>
      <c r="G4714">
        <v>0.25</v>
      </c>
      <c r="H4714">
        <v>818380</v>
      </c>
      <c r="I4714">
        <v>1377810048</v>
      </c>
      <c r="J4714">
        <v>3.5619999999999998</v>
      </c>
    </row>
    <row r="4715" spans="1:10" x14ac:dyDescent="0.45">
      <c r="A4715" t="s">
        <v>174</v>
      </c>
      <c r="B4715" t="s">
        <v>175</v>
      </c>
      <c r="C4715">
        <v>2004</v>
      </c>
      <c r="D4715">
        <v>0.14299999999999999</v>
      </c>
      <c r="E4715">
        <v>0.19</v>
      </c>
      <c r="F4715">
        <v>0.04</v>
      </c>
      <c r="G4715">
        <v>0.02</v>
      </c>
      <c r="H4715">
        <v>68591</v>
      </c>
      <c r="I4715">
        <v>475394400</v>
      </c>
      <c r="J4715">
        <v>0.70599999999999996</v>
      </c>
    </row>
    <row r="4716" spans="1:10" x14ac:dyDescent="0.45">
      <c r="A4716" t="s">
        <v>176</v>
      </c>
      <c r="B4716" t="s">
        <v>177</v>
      </c>
      <c r="C4716">
        <v>2004</v>
      </c>
      <c r="D4716">
        <v>17.332999999999998</v>
      </c>
      <c r="E4716">
        <v>25.41</v>
      </c>
      <c r="F4716">
        <v>7.24</v>
      </c>
      <c r="G4716">
        <v>2.5299999999999998</v>
      </c>
      <c r="H4716">
        <v>9043135</v>
      </c>
      <c r="I4716">
        <v>65495216128</v>
      </c>
      <c r="J4716">
        <v>75.581999999999994</v>
      </c>
    </row>
    <row r="4717" spans="1:10" x14ac:dyDescent="0.45">
      <c r="A4717" t="s">
        <v>465</v>
      </c>
      <c r="B4717" t="s">
        <v>553</v>
      </c>
      <c r="C4717">
        <v>2004</v>
      </c>
      <c r="D4717">
        <v>0.497</v>
      </c>
      <c r="E4717">
        <v>4.87</v>
      </c>
      <c r="F4717">
        <v>4.0199999999999996</v>
      </c>
      <c r="G4717">
        <v>0.2</v>
      </c>
      <c r="H4717">
        <v>945993</v>
      </c>
      <c r="J4717">
        <v>0.75700000000000001</v>
      </c>
    </row>
    <row r="4718" spans="1:10" x14ac:dyDescent="0.45">
      <c r="A4718" t="s">
        <v>178</v>
      </c>
      <c r="B4718" t="s">
        <v>179</v>
      </c>
      <c r="C4718">
        <v>2004</v>
      </c>
      <c r="D4718">
        <v>29.257999999999999</v>
      </c>
      <c r="E4718">
        <v>87.89</v>
      </c>
      <c r="F4718">
        <v>28</v>
      </c>
      <c r="G4718">
        <v>4.97</v>
      </c>
      <c r="H4718">
        <v>13534598</v>
      </c>
      <c r="I4718">
        <v>106398015488</v>
      </c>
      <c r="J4718">
        <v>114.056</v>
      </c>
    </row>
    <row r="4719" spans="1:10" x14ac:dyDescent="0.45">
      <c r="A4719" t="s">
        <v>180</v>
      </c>
      <c r="B4719" t="s">
        <v>181</v>
      </c>
      <c r="C4719">
        <v>2004</v>
      </c>
      <c r="D4719">
        <v>152.57599999999999</v>
      </c>
      <c r="E4719">
        <v>224.05</v>
      </c>
      <c r="F4719">
        <v>56.57</v>
      </c>
      <c r="G4719">
        <v>21.24</v>
      </c>
      <c r="H4719">
        <v>77522424</v>
      </c>
      <c r="I4719">
        <v>560813244416</v>
      </c>
      <c r="J4719">
        <v>682.05399999999997</v>
      </c>
    </row>
    <row r="4720" spans="1:10" x14ac:dyDescent="0.45">
      <c r="A4720" t="s">
        <v>182</v>
      </c>
      <c r="B4720" t="s">
        <v>183</v>
      </c>
      <c r="C4720">
        <v>2004</v>
      </c>
      <c r="D4720">
        <v>6.2539999999999996</v>
      </c>
      <c r="E4720">
        <v>13.01</v>
      </c>
      <c r="F4720">
        <v>3.86</v>
      </c>
      <c r="G4720">
        <v>1.3</v>
      </c>
      <c r="H4720">
        <v>6035653</v>
      </c>
      <c r="I4720">
        <v>36185186304</v>
      </c>
      <c r="J4720">
        <v>33.276000000000003</v>
      </c>
    </row>
    <row r="4721" spans="1:10" x14ac:dyDescent="0.45">
      <c r="A4721" t="s">
        <v>184</v>
      </c>
      <c r="B4721" t="s">
        <v>185</v>
      </c>
      <c r="C4721">
        <v>2004</v>
      </c>
      <c r="D4721">
        <v>6.1369999999999996</v>
      </c>
      <c r="E4721">
        <v>17.03</v>
      </c>
      <c r="F4721">
        <v>7.59</v>
      </c>
      <c r="G4721">
        <v>0.02</v>
      </c>
      <c r="H4721">
        <v>826368</v>
      </c>
      <c r="I4721">
        <v>18414356480</v>
      </c>
      <c r="J4721">
        <v>6.2169999999999996</v>
      </c>
    </row>
    <row r="4722" spans="1:10" x14ac:dyDescent="0.45">
      <c r="A4722" t="s">
        <v>186</v>
      </c>
      <c r="B4722" t="s">
        <v>187</v>
      </c>
      <c r="C4722">
        <v>2004</v>
      </c>
      <c r="D4722">
        <v>0.76900000000000002</v>
      </c>
      <c r="E4722">
        <v>5.86</v>
      </c>
      <c r="F4722">
        <v>3.18</v>
      </c>
      <c r="G4722">
        <v>1.5</v>
      </c>
      <c r="H4722">
        <v>2763143</v>
      </c>
      <c r="J4722">
        <v>3.3889999999999998</v>
      </c>
    </row>
    <row r="4723" spans="1:10" x14ac:dyDescent="0.45">
      <c r="A4723" t="s">
        <v>188</v>
      </c>
      <c r="B4723" t="s">
        <v>189</v>
      </c>
      <c r="C4723">
        <v>2004</v>
      </c>
      <c r="D4723">
        <v>17.327000000000002</v>
      </c>
      <c r="E4723">
        <v>21.09</v>
      </c>
      <c r="F4723">
        <v>1.41</v>
      </c>
      <c r="G4723">
        <v>1.63</v>
      </c>
      <c r="H4723">
        <v>1362489</v>
      </c>
      <c r="I4723">
        <v>27701385216</v>
      </c>
      <c r="J4723">
        <v>64.102000000000004</v>
      </c>
    </row>
    <row r="4724" spans="1:10" x14ac:dyDescent="0.45">
      <c r="A4724" t="s">
        <v>190</v>
      </c>
      <c r="B4724" t="s">
        <v>191</v>
      </c>
      <c r="C4724">
        <v>2004</v>
      </c>
      <c r="D4724">
        <v>1</v>
      </c>
      <c r="E4724">
        <v>2.54</v>
      </c>
      <c r="F4724">
        <v>1.24</v>
      </c>
      <c r="G4724">
        <v>0.42</v>
      </c>
      <c r="H4724">
        <v>1065776</v>
      </c>
      <c r="I4724">
        <v>5696421888</v>
      </c>
      <c r="J4724">
        <v>5.8220000000000001</v>
      </c>
    </row>
    <row r="4725" spans="1:10" x14ac:dyDescent="0.45">
      <c r="A4725" t="s">
        <v>192</v>
      </c>
      <c r="B4725" t="s">
        <v>193</v>
      </c>
      <c r="C4725">
        <v>2004</v>
      </c>
      <c r="D4725">
        <v>5.1589999999999998</v>
      </c>
      <c r="E4725">
        <v>116.75</v>
      </c>
      <c r="F4725">
        <v>52.58</v>
      </c>
      <c r="G4725">
        <v>28.89</v>
      </c>
      <c r="H4725">
        <v>75301024</v>
      </c>
      <c r="I4725">
        <v>55845388288</v>
      </c>
      <c r="J4725">
        <v>24.974</v>
      </c>
    </row>
    <row r="4726" spans="1:10" x14ac:dyDescent="0.45">
      <c r="B4726" t="s">
        <v>194</v>
      </c>
      <c r="C4726">
        <v>2004</v>
      </c>
      <c r="D4726">
        <v>6429.2269999999999</v>
      </c>
      <c r="E4726">
        <v>6835.34</v>
      </c>
      <c r="F4726">
        <v>1162.45</v>
      </c>
      <c r="G4726">
        <v>422.48</v>
      </c>
      <c r="H4726">
        <v>729181616</v>
      </c>
      <c r="J4726">
        <v>32280.455000000002</v>
      </c>
    </row>
    <row r="4727" spans="1:10" x14ac:dyDescent="0.45">
      <c r="B4727" t="s">
        <v>554</v>
      </c>
      <c r="C4727">
        <v>2004</v>
      </c>
      <c r="D4727">
        <v>6429.2269999999999</v>
      </c>
    </row>
    <row r="4728" spans="1:10" x14ac:dyDescent="0.45">
      <c r="B4728" t="s">
        <v>195</v>
      </c>
      <c r="C4728">
        <v>2004</v>
      </c>
      <c r="D4728">
        <v>2675.2310000000002</v>
      </c>
    </row>
    <row r="4729" spans="1:10" x14ac:dyDescent="0.45">
      <c r="B4729" t="s">
        <v>196</v>
      </c>
      <c r="C4729">
        <v>2004</v>
      </c>
      <c r="D4729">
        <v>2101.8020000000001</v>
      </c>
    </row>
    <row r="4730" spans="1:10" x14ac:dyDescent="0.45">
      <c r="B4730" t="s">
        <v>555</v>
      </c>
      <c r="C4730">
        <v>2004</v>
      </c>
      <c r="D4730">
        <v>3753.9960000000001</v>
      </c>
      <c r="E4730">
        <v>4040.87</v>
      </c>
      <c r="F4730">
        <v>432.64</v>
      </c>
      <c r="G4730">
        <v>277.58999999999997</v>
      </c>
      <c r="H4730">
        <v>431170409</v>
      </c>
      <c r="J4730">
        <v>18855.041000000001</v>
      </c>
    </row>
    <row r="4731" spans="1:10" x14ac:dyDescent="0.45">
      <c r="B4731" t="s">
        <v>556</v>
      </c>
      <c r="C4731">
        <v>2004</v>
      </c>
      <c r="D4731">
        <v>4327.4250000000002</v>
      </c>
    </row>
    <row r="4732" spans="1:10" x14ac:dyDescent="0.45">
      <c r="A4732" t="s">
        <v>197</v>
      </c>
      <c r="B4732" t="s">
        <v>557</v>
      </c>
      <c r="C4732">
        <v>2004</v>
      </c>
      <c r="D4732">
        <v>0.747</v>
      </c>
      <c r="H4732">
        <v>48008</v>
      </c>
      <c r="J4732">
        <v>3.5430000000000001</v>
      </c>
    </row>
    <row r="4733" spans="1:10" x14ac:dyDescent="0.45">
      <c r="A4733" t="s">
        <v>199</v>
      </c>
      <c r="B4733" t="s">
        <v>200</v>
      </c>
      <c r="C4733">
        <v>2004</v>
      </c>
      <c r="D4733">
        <v>1.341</v>
      </c>
      <c r="E4733">
        <v>-0.11</v>
      </c>
      <c r="F4733">
        <v>0.77</v>
      </c>
      <c r="G4733">
        <v>0.35</v>
      </c>
      <c r="H4733">
        <v>866699</v>
      </c>
      <c r="J4733">
        <v>9.91</v>
      </c>
    </row>
    <row r="4734" spans="1:10" x14ac:dyDescent="0.45">
      <c r="A4734" t="s">
        <v>201</v>
      </c>
      <c r="B4734" t="s">
        <v>202</v>
      </c>
      <c r="C4734">
        <v>2004</v>
      </c>
      <c r="D4734">
        <v>68.938999999999993</v>
      </c>
      <c r="E4734">
        <v>72.819999999999993</v>
      </c>
      <c r="F4734">
        <v>6.21</v>
      </c>
      <c r="G4734">
        <v>6.94</v>
      </c>
      <c r="H4734">
        <v>5228143</v>
      </c>
      <c r="I4734">
        <v>187631845376</v>
      </c>
      <c r="J4734">
        <v>393.25400000000002</v>
      </c>
    </row>
    <row r="4735" spans="1:10" x14ac:dyDescent="0.45">
      <c r="A4735" t="s">
        <v>203</v>
      </c>
      <c r="B4735" t="s">
        <v>204</v>
      </c>
      <c r="C4735">
        <v>2004</v>
      </c>
      <c r="D4735">
        <v>413.66300000000001</v>
      </c>
      <c r="E4735">
        <v>442.18</v>
      </c>
      <c r="F4735">
        <v>70.069999999999993</v>
      </c>
      <c r="G4735">
        <v>45.07</v>
      </c>
      <c r="H4735">
        <v>60108436</v>
      </c>
      <c r="I4735">
        <v>2196565655552</v>
      </c>
      <c r="J4735">
        <v>3170.9679999999998</v>
      </c>
    </row>
    <row r="4736" spans="1:10" x14ac:dyDescent="0.45">
      <c r="B4736" t="s">
        <v>579</v>
      </c>
      <c r="C4736">
        <v>2004</v>
      </c>
    </row>
    <row r="4737" spans="1:10" x14ac:dyDescent="0.45">
      <c r="A4737" t="s">
        <v>207</v>
      </c>
      <c r="B4737" t="s">
        <v>208</v>
      </c>
      <c r="C4737">
        <v>2004</v>
      </c>
      <c r="D4737">
        <v>0.76900000000000002</v>
      </c>
      <c r="H4737">
        <v>267135</v>
      </c>
      <c r="J4737">
        <v>4.47</v>
      </c>
    </row>
    <row r="4738" spans="1:10" x14ac:dyDescent="0.45">
      <c r="B4738" t="s">
        <v>580</v>
      </c>
      <c r="C4738">
        <v>2004</v>
      </c>
    </row>
    <row r="4739" spans="1:10" x14ac:dyDescent="0.45">
      <c r="A4739" t="s">
        <v>210</v>
      </c>
      <c r="B4739" t="s">
        <v>211</v>
      </c>
      <c r="C4739">
        <v>2004</v>
      </c>
      <c r="D4739">
        <v>6.3860000000000001</v>
      </c>
      <c r="E4739">
        <v>19.82</v>
      </c>
      <c r="F4739">
        <v>10</v>
      </c>
      <c r="G4739">
        <v>0.48</v>
      </c>
      <c r="H4739">
        <v>1417115</v>
      </c>
      <c r="I4739">
        <v>15597621248</v>
      </c>
      <c r="J4739">
        <v>12.28</v>
      </c>
    </row>
    <row r="4740" spans="1:10" x14ac:dyDescent="0.45">
      <c r="A4740" t="s">
        <v>212</v>
      </c>
      <c r="B4740" t="s">
        <v>213</v>
      </c>
      <c r="C4740">
        <v>2004</v>
      </c>
      <c r="D4740">
        <v>0.31900000000000001</v>
      </c>
      <c r="E4740">
        <v>2.19</v>
      </c>
      <c r="F4740">
        <v>0.81</v>
      </c>
      <c r="G4740">
        <v>0.32</v>
      </c>
      <c r="H4740">
        <v>1612237</v>
      </c>
      <c r="I4740">
        <v>2391385088</v>
      </c>
      <c r="J4740">
        <v>1.4490000000000001</v>
      </c>
    </row>
    <row r="4741" spans="1:10" x14ac:dyDescent="0.45">
      <c r="A4741" t="s">
        <v>214</v>
      </c>
      <c r="B4741" t="s">
        <v>215</v>
      </c>
      <c r="C4741">
        <v>2004</v>
      </c>
      <c r="D4741">
        <v>4.2720000000000002</v>
      </c>
      <c r="E4741">
        <v>8.32</v>
      </c>
      <c r="F4741">
        <v>6.64</v>
      </c>
      <c r="G4741">
        <v>1.73</v>
      </c>
      <c r="H4741">
        <v>3988861</v>
      </c>
      <c r="I4741">
        <v>30055133184</v>
      </c>
      <c r="J4741">
        <v>40.228999999999999</v>
      </c>
    </row>
    <row r="4742" spans="1:10" x14ac:dyDescent="0.45">
      <c r="A4742" t="s">
        <v>216</v>
      </c>
      <c r="B4742" t="s">
        <v>217</v>
      </c>
      <c r="C4742">
        <v>2004</v>
      </c>
      <c r="D4742">
        <v>885.63300000000004</v>
      </c>
      <c r="E4742">
        <v>946.12</v>
      </c>
      <c r="F4742">
        <v>66.260000000000005</v>
      </c>
      <c r="G4742">
        <v>47.99</v>
      </c>
      <c r="H4742">
        <v>81266672</v>
      </c>
      <c r="I4742">
        <v>2929753849856</v>
      </c>
      <c r="J4742">
        <v>4009.893</v>
      </c>
    </row>
    <row r="4743" spans="1:10" x14ac:dyDescent="0.45">
      <c r="A4743" t="s">
        <v>218</v>
      </c>
      <c r="B4743" t="s">
        <v>219</v>
      </c>
      <c r="C4743">
        <v>2004</v>
      </c>
      <c r="D4743">
        <v>6.4509999999999996</v>
      </c>
      <c r="E4743">
        <v>62.62</v>
      </c>
      <c r="F4743">
        <v>6.9</v>
      </c>
      <c r="G4743">
        <v>3.69</v>
      </c>
      <c r="H4743">
        <v>21906448</v>
      </c>
      <c r="I4743">
        <v>47687385088</v>
      </c>
      <c r="J4743">
        <v>41.454999999999998</v>
      </c>
    </row>
    <row r="4744" spans="1:10" x14ac:dyDescent="0.45">
      <c r="A4744" t="s">
        <v>220</v>
      </c>
      <c r="B4744" t="s">
        <v>221</v>
      </c>
      <c r="C4744">
        <v>2004</v>
      </c>
      <c r="D4744">
        <v>109.485</v>
      </c>
      <c r="E4744">
        <v>120.81</v>
      </c>
      <c r="F4744">
        <v>11.08</v>
      </c>
      <c r="G4744">
        <v>6.1</v>
      </c>
      <c r="H4744">
        <v>11115089</v>
      </c>
      <c r="I4744">
        <v>280566759424</v>
      </c>
      <c r="J4744">
        <v>398.23200000000003</v>
      </c>
    </row>
    <row r="4745" spans="1:10" x14ac:dyDescent="0.45">
      <c r="A4745" t="s">
        <v>222</v>
      </c>
      <c r="B4745" t="s">
        <v>223</v>
      </c>
      <c r="C4745">
        <v>2004</v>
      </c>
      <c r="D4745">
        <v>0.64</v>
      </c>
      <c r="H4745">
        <v>56888</v>
      </c>
      <c r="J4745">
        <v>2.843</v>
      </c>
    </row>
    <row r="4746" spans="1:10" x14ac:dyDescent="0.45">
      <c r="A4746" t="s">
        <v>224</v>
      </c>
      <c r="B4746" t="s">
        <v>225</v>
      </c>
      <c r="C4746">
        <v>2004</v>
      </c>
      <c r="D4746">
        <v>0.20499999999999999</v>
      </c>
      <c r="E4746">
        <v>2.12</v>
      </c>
      <c r="F4746">
        <v>1.89</v>
      </c>
      <c r="G4746">
        <v>0.01</v>
      </c>
      <c r="H4746">
        <v>109529</v>
      </c>
      <c r="J4746">
        <v>0.94799999999999995</v>
      </c>
    </row>
    <row r="4747" spans="1:10" x14ac:dyDescent="0.45">
      <c r="A4747" t="s">
        <v>227</v>
      </c>
      <c r="B4747" t="s">
        <v>228</v>
      </c>
      <c r="C4747">
        <v>2004</v>
      </c>
      <c r="D4747">
        <v>11.18</v>
      </c>
      <c r="E4747">
        <v>34.99</v>
      </c>
      <c r="F4747">
        <v>6.81</v>
      </c>
      <c r="G4747">
        <v>3.57</v>
      </c>
      <c r="H4747">
        <v>12852433</v>
      </c>
      <c r="I4747">
        <v>78110564352</v>
      </c>
      <c r="J4747">
        <v>51.991999999999997</v>
      </c>
    </row>
    <row r="4748" spans="1:10" x14ac:dyDescent="0.45">
      <c r="A4748" t="s">
        <v>229</v>
      </c>
      <c r="B4748" t="s">
        <v>230</v>
      </c>
      <c r="C4748">
        <v>2004</v>
      </c>
      <c r="D4748">
        <v>1.762</v>
      </c>
      <c r="E4748">
        <v>24.64</v>
      </c>
      <c r="F4748">
        <v>8</v>
      </c>
      <c r="G4748">
        <v>3.8</v>
      </c>
      <c r="H4748">
        <v>8961046</v>
      </c>
      <c r="I4748">
        <v>9645747200</v>
      </c>
      <c r="J4748">
        <v>9.3309999999999995</v>
      </c>
    </row>
    <row r="4749" spans="1:10" x14ac:dyDescent="0.45">
      <c r="A4749" t="s">
        <v>231</v>
      </c>
      <c r="B4749" t="s">
        <v>232</v>
      </c>
      <c r="C4749">
        <v>2004</v>
      </c>
      <c r="D4749">
        <v>0.20200000000000001</v>
      </c>
      <c r="E4749">
        <v>3.8</v>
      </c>
      <c r="F4749">
        <v>1.18</v>
      </c>
      <c r="G4749">
        <v>0.9</v>
      </c>
      <c r="H4749">
        <v>1347012</v>
      </c>
      <c r="I4749">
        <v>1573921408</v>
      </c>
      <c r="J4749">
        <v>1.2470000000000001</v>
      </c>
    </row>
    <row r="4750" spans="1:10" x14ac:dyDescent="0.45">
      <c r="A4750" t="s">
        <v>233</v>
      </c>
      <c r="B4750" t="s">
        <v>234</v>
      </c>
      <c r="C4750">
        <v>2004</v>
      </c>
      <c r="D4750">
        <v>1.927</v>
      </c>
      <c r="E4750">
        <v>11.31</v>
      </c>
      <c r="F4750">
        <v>1.19</v>
      </c>
      <c r="G4750">
        <v>0.53</v>
      </c>
      <c r="H4750">
        <v>760428</v>
      </c>
      <c r="J4750">
        <v>6.8929999999999998</v>
      </c>
    </row>
    <row r="4751" spans="1:10" x14ac:dyDescent="0.45">
      <c r="A4751" t="s">
        <v>235</v>
      </c>
      <c r="B4751" t="s">
        <v>236</v>
      </c>
      <c r="C4751">
        <v>2004</v>
      </c>
      <c r="D4751">
        <v>1.6519999999999999</v>
      </c>
      <c r="E4751">
        <v>7.79</v>
      </c>
      <c r="F4751">
        <v>4.55</v>
      </c>
      <c r="G4751">
        <v>1.44</v>
      </c>
      <c r="H4751">
        <v>8961495</v>
      </c>
      <c r="I4751">
        <v>12808948736</v>
      </c>
      <c r="J4751">
        <v>8.8740000000000006</v>
      </c>
    </row>
    <row r="4752" spans="1:10" x14ac:dyDescent="0.45">
      <c r="B4752" t="s">
        <v>558</v>
      </c>
      <c r="C4752">
        <v>2004</v>
      </c>
      <c r="D4752">
        <v>14463.296</v>
      </c>
      <c r="E4752">
        <v>15543.739</v>
      </c>
      <c r="F4752">
        <v>1726.78</v>
      </c>
      <c r="G4752">
        <v>789.9</v>
      </c>
      <c r="H4752">
        <v>1101994336</v>
      </c>
      <c r="J4752">
        <v>69023.093999999997</v>
      </c>
    </row>
    <row r="4753" spans="1:10" x14ac:dyDescent="0.45">
      <c r="A4753" t="s">
        <v>237</v>
      </c>
      <c r="B4753" t="s">
        <v>238</v>
      </c>
      <c r="C4753">
        <v>2004</v>
      </c>
      <c r="D4753">
        <v>7.194</v>
      </c>
      <c r="E4753">
        <v>21.56</v>
      </c>
      <c r="F4753">
        <v>6.23</v>
      </c>
      <c r="G4753">
        <v>2.16</v>
      </c>
      <c r="H4753">
        <v>7383408</v>
      </c>
      <c r="I4753">
        <v>25910108160</v>
      </c>
      <c r="J4753">
        <v>31.276</v>
      </c>
    </row>
    <row r="4754" spans="1:10" x14ac:dyDescent="0.45">
      <c r="A4754" t="s">
        <v>239</v>
      </c>
      <c r="B4754" t="s">
        <v>240</v>
      </c>
      <c r="C4754">
        <v>2004</v>
      </c>
      <c r="D4754">
        <v>41.569000000000003</v>
      </c>
      <c r="H4754">
        <v>6915997</v>
      </c>
      <c r="I4754">
        <v>240644194304</v>
      </c>
      <c r="J4754">
        <v>281.52699999999999</v>
      </c>
    </row>
    <row r="4755" spans="1:10" x14ac:dyDescent="0.45">
      <c r="A4755" t="s">
        <v>241</v>
      </c>
      <c r="B4755" t="s">
        <v>242</v>
      </c>
      <c r="C4755">
        <v>2004</v>
      </c>
      <c r="D4755">
        <v>60.252000000000002</v>
      </c>
      <c r="E4755">
        <v>75.709999999999994</v>
      </c>
      <c r="F4755">
        <v>8.4499999999999993</v>
      </c>
      <c r="G4755">
        <v>7.66</v>
      </c>
      <c r="H4755">
        <v>10094499</v>
      </c>
      <c r="I4755">
        <v>171776475136</v>
      </c>
      <c r="J4755">
        <v>288.92700000000002</v>
      </c>
    </row>
    <row r="4756" spans="1:10" x14ac:dyDescent="0.45">
      <c r="A4756" t="s">
        <v>243</v>
      </c>
      <c r="B4756" t="s">
        <v>244</v>
      </c>
      <c r="C4756">
        <v>2004</v>
      </c>
      <c r="D4756">
        <v>3.11</v>
      </c>
      <c r="E4756">
        <v>4.0199999999999996</v>
      </c>
      <c r="F4756">
        <v>0.57999999999999996</v>
      </c>
      <c r="G4756">
        <v>0.36</v>
      </c>
      <c r="H4756">
        <v>292364</v>
      </c>
      <c r="I4756">
        <v>10571340800</v>
      </c>
      <c r="J4756">
        <v>35.780999999999999</v>
      </c>
    </row>
    <row r="4757" spans="1:10" x14ac:dyDescent="0.45">
      <c r="A4757" t="s">
        <v>245</v>
      </c>
      <c r="B4757" t="s">
        <v>246</v>
      </c>
      <c r="C4757">
        <v>2004</v>
      </c>
      <c r="D4757">
        <v>1125.096</v>
      </c>
      <c r="E4757">
        <v>1901.54</v>
      </c>
      <c r="F4757">
        <v>609.37</v>
      </c>
      <c r="G4757">
        <v>194.56</v>
      </c>
      <c r="H4757">
        <v>1136264576</v>
      </c>
      <c r="I4757">
        <v>3454210932736</v>
      </c>
      <c r="J4757">
        <v>4347.5820000000003</v>
      </c>
    </row>
    <row r="4758" spans="1:10" x14ac:dyDescent="0.45">
      <c r="A4758" t="s">
        <v>247</v>
      </c>
      <c r="B4758" t="s">
        <v>248</v>
      </c>
      <c r="C4758">
        <v>2004</v>
      </c>
      <c r="D4758">
        <v>343.02199999999999</v>
      </c>
      <c r="E4758">
        <v>1459.03</v>
      </c>
      <c r="F4758">
        <v>439.62</v>
      </c>
      <c r="G4758">
        <v>51.51</v>
      </c>
      <c r="H4758">
        <v>225938592</v>
      </c>
      <c r="I4758">
        <v>1381839929344</v>
      </c>
      <c r="J4758">
        <v>1375.442</v>
      </c>
    </row>
    <row r="4759" spans="1:10" x14ac:dyDescent="0.45">
      <c r="B4759" t="s">
        <v>559</v>
      </c>
      <c r="C4759">
        <v>2004</v>
      </c>
      <c r="D4759">
        <v>392.221</v>
      </c>
    </row>
    <row r="4760" spans="1:10" x14ac:dyDescent="0.45">
      <c r="B4760" t="s">
        <v>560</v>
      </c>
      <c r="C4760">
        <v>2004</v>
      </c>
      <c r="D4760">
        <v>511.18</v>
      </c>
    </row>
    <row r="4761" spans="1:10" x14ac:dyDescent="0.45">
      <c r="B4761" t="s">
        <v>249</v>
      </c>
      <c r="C4761">
        <v>2004</v>
      </c>
    </row>
    <row r="4762" spans="1:10" x14ac:dyDescent="0.45">
      <c r="A4762" t="s">
        <v>250</v>
      </c>
      <c r="B4762" t="s">
        <v>251</v>
      </c>
      <c r="C4762">
        <v>2004</v>
      </c>
      <c r="D4762">
        <v>437.67899999999997</v>
      </c>
      <c r="E4762">
        <v>568.98</v>
      </c>
      <c r="F4762">
        <v>156.66999999999999</v>
      </c>
      <c r="G4762">
        <v>35.520000000000003</v>
      </c>
      <c r="H4762">
        <v>69061680</v>
      </c>
      <c r="I4762">
        <v>859884224512</v>
      </c>
      <c r="J4762">
        <v>1831.9580000000001</v>
      </c>
    </row>
    <row r="4763" spans="1:10" x14ac:dyDescent="0.45">
      <c r="A4763" t="s">
        <v>252</v>
      </c>
      <c r="B4763" t="s">
        <v>253</v>
      </c>
      <c r="C4763">
        <v>2004</v>
      </c>
      <c r="D4763">
        <v>112.803</v>
      </c>
      <c r="E4763">
        <v>134.57</v>
      </c>
      <c r="F4763">
        <v>42.26</v>
      </c>
      <c r="G4763">
        <v>3.3</v>
      </c>
      <c r="H4763">
        <v>27858950</v>
      </c>
      <c r="I4763">
        <v>166055247872</v>
      </c>
      <c r="J4763">
        <v>326.04399999999998</v>
      </c>
    </row>
    <row r="4764" spans="1:10" x14ac:dyDescent="0.45">
      <c r="A4764" t="s">
        <v>254</v>
      </c>
      <c r="B4764" t="s">
        <v>255</v>
      </c>
      <c r="C4764">
        <v>2004</v>
      </c>
      <c r="D4764">
        <v>46.167000000000002</v>
      </c>
      <c r="E4764">
        <v>80.17</v>
      </c>
      <c r="F4764">
        <v>16.600000000000001</v>
      </c>
      <c r="G4764">
        <v>10.01</v>
      </c>
      <c r="H4764">
        <v>4031961</v>
      </c>
      <c r="I4764">
        <v>191105269760</v>
      </c>
      <c r="J4764">
        <v>180.36199999999999</v>
      </c>
    </row>
    <row r="4765" spans="1:10" x14ac:dyDescent="0.45">
      <c r="A4765" t="s">
        <v>256</v>
      </c>
      <c r="B4765" t="s">
        <v>257</v>
      </c>
      <c r="C4765">
        <v>2004</v>
      </c>
      <c r="D4765">
        <v>58.679000000000002</v>
      </c>
      <c r="E4765">
        <v>77.56</v>
      </c>
      <c r="F4765">
        <v>6.77</v>
      </c>
      <c r="G4765">
        <v>2.35</v>
      </c>
      <c r="H4765">
        <v>6595990</v>
      </c>
      <c r="I4765">
        <v>167111835648</v>
      </c>
      <c r="J4765">
        <v>243.589</v>
      </c>
    </row>
    <row r="4766" spans="1:10" x14ac:dyDescent="0.45">
      <c r="A4766" t="s">
        <v>258</v>
      </c>
      <c r="B4766" t="s">
        <v>259</v>
      </c>
      <c r="C4766">
        <v>2004</v>
      </c>
      <c r="D4766">
        <v>501.63200000000001</v>
      </c>
      <c r="E4766">
        <v>520.78</v>
      </c>
      <c r="F4766">
        <v>49.17</v>
      </c>
      <c r="G4766">
        <v>27.08</v>
      </c>
      <c r="H4766">
        <v>57860664</v>
      </c>
      <c r="I4766">
        <v>1989364940800</v>
      </c>
      <c r="J4766">
        <v>2197.52</v>
      </c>
    </row>
    <row r="4767" spans="1:10" x14ac:dyDescent="0.45">
      <c r="A4767" t="s">
        <v>260</v>
      </c>
      <c r="B4767" t="s">
        <v>261</v>
      </c>
      <c r="C4767">
        <v>2004</v>
      </c>
      <c r="D4767">
        <v>10.574</v>
      </c>
      <c r="E4767">
        <v>9.85</v>
      </c>
      <c r="F4767">
        <v>1.1000000000000001</v>
      </c>
      <c r="G4767">
        <v>0.54</v>
      </c>
      <c r="H4767">
        <v>2664027</v>
      </c>
      <c r="I4767">
        <v>18987051008</v>
      </c>
      <c r="J4767">
        <v>44.500999999999998</v>
      </c>
    </row>
    <row r="4768" spans="1:10" x14ac:dyDescent="0.45">
      <c r="A4768" t="s">
        <v>262</v>
      </c>
      <c r="B4768" t="s">
        <v>263</v>
      </c>
      <c r="C4768">
        <v>2004</v>
      </c>
      <c r="D4768">
        <v>1282.6859999999999</v>
      </c>
      <c r="E4768">
        <v>1185.71</v>
      </c>
      <c r="F4768">
        <v>31.8</v>
      </c>
      <c r="G4768">
        <v>22.21</v>
      </c>
      <c r="H4768">
        <v>127671288</v>
      </c>
      <c r="I4768">
        <v>4386537340928</v>
      </c>
      <c r="J4768">
        <v>6241.509</v>
      </c>
    </row>
    <row r="4769" spans="1:10" x14ac:dyDescent="0.45">
      <c r="A4769" t="s">
        <v>264</v>
      </c>
      <c r="B4769" t="s">
        <v>265</v>
      </c>
      <c r="C4769">
        <v>2004</v>
      </c>
      <c r="D4769">
        <v>18.670999999999999</v>
      </c>
      <c r="E4769">
        <v>23.77</v>
      </c>
      <c r="F4769">
        <v>3.98</v>
      </c>
      <c r="G4769">
        <v>0.6</v>
      </c>
      <c r="H4769">
        <v>5532426</v>
      </c>
      <c r="I4769">
        <v>47416274944</v>
      </c>
      <c r="J4769">
        <v>79.277000000000001</v>
      </c>
    </row>
    <row r="4770" spans="1:10" x14ac:dyDescent="0.45">
      <c r="A4770" t="s">
        <v>266</v>
      </c>
      <c r="B4770" t="s">
        <v>267</v>
      </c>
      <c r="C4770">
        <v>2004</v>
      </c>
      <c r="D4770">
        <v>186.35599999999999</v>
      </c>
      <c r="E4770">
        <v>218.27</v>
      </c>
      <c r="F4770">
        <v>51.84</v>
      </c>
      <c r="G4770">
        <v>9.65</v>
      </c>
      <c r="H4770">
        <v>15521921</v>
      </c>
      <c r="I4770">
        <v>217713229824</v>
      </c>
      <c r="J4770">
        <v>493.803</v>
      </c>
    </row>
    <row r="4771" spans="1:10" x14ac:dyDescent="0.45">
      <c r="A4771" t="s">
        <v>268</v>
      </c>
      <c r="B4771" t="s">
        <v>269</v>
      </c>
      <c r="C4771">
        <v>2004</v>
      </c>
      <c r="D4771">
        <v>7.59</v>
      </c>
      <c r="E4771">
        <v>54.32</v>
      </c>
      <c r="F4771">
        <v>20.05</v>
      </c>
      <c r="G4771">
        <v>11.08</v>
      </c>
      <c r="H4771">
        <v>34791836</v>
      </c>
      <c r="I4771">
        <v>72070029312</v>
      </c>
      <c r="J4771">
        <v>48.015999999999998</v>
      </c>
    </row>
    <row r="4772" spans="1:10" x14ac:dyDescent="0.45">
      <c r="A4772" t="s">
        <v>270</v>
      </c>
      <c r="B4772" t="s">
        <v>271</v>
      </c>
      <c r="C4772">
        <v>2004</v>
      </c>
      <c r="D4772">
        <v>0.04</v>
      </c>
      <c r="E4772">
        <v>7.0000000000000007E-2</v>
      </c>
      <c r="F4772">
        <v>0.02</v>
      </c>
      <c r="G4772">
        <v>0</v>
      </c>
      <c r="H4772">
        <v>96239</v>
      </c>
      <c r="J4772">
        <v>0.20300000000000001</v>
      </c>
    </row>
    <row r="4773" spans="1:10" x14ac:dyDescent="0.45">
      <c r="B4773" t="s">
        <v>272</v>
      </c>
      <c r="C4773">
        <v>2004</v>
      </c>
      <c r="D4773">
        <v>0.16400000000000001</v>
      </c>
      <c r="H4773">
        <v>1832246</v>
      </c>
    </row>
    <row r="4774" spans="1:10" x14ac:dyDescent="0.45">
      <c r="A4774" t="s">
        <v>273</v>
      </c>
      <c r="B4774" t="s">
        <v>274</v>
      </c>
      <c r="C4774">
        <v>2004</v>
      </c>
      <c r="D4774">
        <v>65.631</v>
      </c>
      <c r="E4774">
        <v>85.44</v>
      </c>
      <c r="F4774">
        <v>20.16</v>
      </c>
      <c r="G4774">
        <v>0.56000000000000005</v>
      </c>
      <c r="H4774">
        <v>2153485</v>
      </c>
      <c r="I4774">
        <v>125773627392</v>
      </c>
      <c r="J4774">
        <v>302.839</v>
      </c>
    </row>
    <row r="4775" spans="1:10" x14ac:dyDescent="0.45">
      <c r="B4775" t="s">
        <v>581</v>
      </c>
      <c r="C4775">
        <v>2004</v>
      </c>
    </row>
    <row r="4776" spans="1:10" x14ac:dyDescent="0.45">
      <c r="A4776" t="s">
        <v>276</v>
      </c>
      <c r="B4776" t="s">
        <v>277</v>
      </c>
      <c r="C4776">
        <v>2004</v>
      </c>
      <c r="D4776">
        <v>5.8079999999999998</v>
      </c>
      <c r="E4776">
        <v>10.62</v>
      </c>
      <c r="F4776">
        <v>3.6</v>
      </c>
      <c r="G4776">
        <v>1.37</v>
      </c>
      <c r="H4776">
        <v>5137043</v>
      </c>
      <c r="I4776">
        <v>18155683840</v>
      </c>
      <c r="J4776">
        <v>61.143999999999998</v>
      </c>
    </row>
    <row r="4777" spans="1:10" x14ac:dyDescent="0.45">
      <c r="A4777" t="s">
        <v>278</v>
      </c>
      <c r="B4777" t="s">
        <v>279</v>
      </c>
      <c r="C4777">
        <v>2004</v>
      </c>
      <c r="D4777">
        <v>1.282</v>
      </c>
      <c r="E4777">
        <v>27.45</v>
      </c>
      <c r="F4777">
        <v>8.89</v>
      </c>
      <c r="G4777">
        <v>5.16</v>
      </c>
      <c r="H4777">
        <v>5768170</v>
      </c>
      <c r="I4777">
        <v>16000772096</v>
      </c>
      <c r="J4777">
        <v>12.114000000000001</v>
      </c>
    </row>
    <row r="4778" spans="1:10" x14ac:dyDescent="0.45">
      <c r="A4778" t="s">
        <v>280</v>
      </c>
      <c r="B4778" t="s">
        <v>281</v>
      </c>
      <c r="C4778">
        <v>2004</v>
      </c>
      <c r="D4778">
        <v>7.7320000000000002</v>
      </c>
      <c r="E4778">
        <v>0.57999999999999996</v>
      </c>
      <c r="F4778">
        <v>2.13</v>
      </c>
      <c r="G4778">
        <v>1.88</v>
      </c>
      <c r="H4778">
        <v>2263453</v>
      </c>
      <c r="I4778">
        <v>34792599552</v>
      </c>
      <c r="J4778">
        <v>45.555999999999997</v>
      </c>
    </row>
    <row r="4779" spans="1:10" x14ac:dyDescent="0.45">
      <c r="B4779" t="s">
        <v>582</v>
      </c>
      <c r="C4779">
        <v>2004</v>
      </c>
    </row>
    <row r="4780" spans="1:10" x14ac:dyDescent="0.45">
      <c r="A4780" t="s">
        <v>282</v>
      </c>
      <c r="B4780" t="s">
        <v>283</v>
      </c>
      <c r="C4780">
        <v>2004</v>
      </c>
      <c r="D4780">
        <v>17.207999999999998</v>
      </c>
      <c r="E4780">
        <v>21.48</v>
      </c>
      <c r="F4780">
        <v>2.46</v>
      </c>
      <c r="G4780">
        <v>0.67</v>
      </c>
      <c r="H4780">
        <v>4574799</v>
      </c>
      <c r="I4780">
        <v>48734072832</v>
      </c>
      <c r="J4780">
        <v>65.450999999999993</v>
      </c>
    </row>
    <row r="4781" spans="1:10" x14ac:dyDescent="0.45">
      <c r="B4781" t="s">
        <v>583</v>
      </c>
      <c r="C4781">
        <v>2004</v>
      </c>
    </row>
    <row r="4782" spans="1:10" x14ac:dyDescent="0.45">
      <c r="A4782" t="s">
        <v>285</v>
      </c>
      <c r="B4782" t="s">
        <v>286</v>
      </c>
      <c r="C4782">
        <v>2004</v>
      </c>
      <c r="D4782">
        <v>1.982</v>
      </c>
      <c r="E4782">
        <v>3.54</v>
      </c>
      <c r="F4782">
        <v>1.05</v>
      </c>
      <c r="G4782">
        <v>0.59</v>
      </c>
      <c r="H4782">
        <v>1985386</v>
      </c>
      <c r="I4782">
        <v>3857815808</v>
      </c>
      <c r="J4782">
        <v>2.625</v>
      </c>
    </row>
    <row r="4783" spans="1:10" x14ac:dyDescent="0.45">
      <c r="A4783" t="s">
        <v>287</v>
      </c>
      <c r="B4783" t="s">
        <v>288</v>
      </c>
      <c r="C4783">
        <v>2004</v>
      </c>
      <c r="D4783">
        <v>0.54600000000000004</v>
      </c>
      <c r="E4783">
        <v>14.43</v>
      </c>
      <c r="F4783">
        <v>0.22</v>
      </c>
      <c r="G4783">
        <v>0.18</v>
      </c>
      <c r="H4783">
        <v>3122448</v>
      </c>
      <c r="I4783">
        <v>2286431744</v>
      </c>
      <c r="J4783">
        <v>2.363</v>
      </c>
    </row>
    <row r="4784" spans="1:10" x14ac:dyDescent="0.45">
      <c r="A4784" t="s">
        <v>289</v>
      </c>
      <c r="B4784" t="s">
        <v>290</v>
      </c>
      <c r="C4784">
        <v>2004</v>
      </c>
      <c r="D4784">
        <v>56.85</v>
      </c>
      <c r="E4784">
        <v>110.33</v>
      </c>
      <c r="F4784">
        <v>59.54</v>
      </c>
      <c r="G4784">
        <v>1.44</v>
      </c>
      <c r="H4784">
        <v>5687561</v>
      </c>
      <c r="I4784">
        <v>79415615488</v>
      </c>
      <c r="J4784">
        <v>223.34700000000001</v>
      </c>
    </row>
    <row r="4785" spans="1:10" x14ac:dyDescent="0.45">
      <c r="A4785" t="s">
        <v>291</v>
      </c>
      <c r="B4785" t="s">
        <v>292</v>
      </c>
      <c r="C4785">
        <v>2004</v>
      </c>
      <c r="D4785">
        <v>0.22900000000000001</v>
      </c>
      <c r="E4785">
        <v>0.27</v>
      </c>
      <c r="F4785">
        <v>0</v>
      </c>
      <c r="G4785">
        <v>0</v>
      </c>
      <c r="H4785">
        <v>34326</v>
      </c>
    </row>
    <row r="4786" spans="1:10" x14ac:dyDescent="0.45">
      <c r="A4786" t="s">
        <v>293</v>
      </c>
      <c r="B4786" t="s">
        <v>294</v>
      </c>
      <c r="C4786">
        <v>2004</v>
      </c>
      <c r="D4786">
        <v>13.254</v>
      </c>
      <c r="E4786">
        <v>27.47</v>
      </c>
      <c r="F4786">
        <v>4.3</v>
      </c>
      <c r="G4786">
        <v>6.08</v>
      </c>
      <c r="H4786">
        <v>3422593</v>
      </c>
      <c r="I4786">
        <v>50600710144</v>
      </c>
      <c r="J4786">
        <v>102.863</v>
      </c>
    </row>
    <row r="4787" spans="1:10" x14ac:dyDescent="0.45">
      <c r="B4787" t="s">
        <v>561</v>
      </c>
      <c r="C4787">
        <v>2004</v>
      </c>
      <c r="D4787">
        <v>183.036</v>
      </c>
      <c r="E4787">
        <v>1552.77</v>
      </c>
      <c r="F4787">
        <v>472.09</v>
      </c>
      <c r="G4787">
        <v>254.57</v>
      </c>
      <c r="H4787">
        <v>438315500</v>
      </c>
      <c r="J4787">
        <v>867.02</v>
      </c>
    </row>
    <row r="4788" spans="1:10" x14ac:dyDescent="0.45">
      <c r="B4788" t="s">
        <v>562</v>
      </c>
      <c r="C4788">
        <v>2004</v>
      </c>
      <c r="D4788">
        <v>3254.857</v>
      </c>
      <c r="E4788">
        <v>7330.26</v>
      </c>
      <c r="F4788">
        <v>2276.13</v>
      </c>
      <c r="G4788">
        <v>708.71</v>
      </c>
      <c r="H4788">
        <v>2646723113</v>
      </c>
      <c r="J4788">
        <v>12403.465</v>
      </c>
    </row>
    <row r="4789" spans="1:10" x14ac:dyDescent="0.45">
      <c r="A4789" t="s">
        <v>295</v>
      </c>
      <c r="B4789" t="s">
        <v>296</v>
      </c>
      <c r="C4789">
        <v>2004</v>
      </c>
      <c r="D4789">
        <v>11.821999999999999</v>
      </c>
      <c r="E4789">
        <v>12.15</v>
      </c>
      <c r="F4789">
        <v>0.57999999999999996</v>
      </c>
      <c r="G4789">
        <v>0.38</v>
      </c>
      <c r="H4789">
        <v>457798</v>
      </c>
      <c r="I4789">
        <v>24177319936</v>
      </c>
      <c r="J4789">
        <v>51.78</v>
      </c>
    </row>
    <row r="4790" spans="1:10" x14ac:dyDescent="0.45">
      <c r="A4790" t="s">
        <v>563</v>
      </c>
      <c r="B4790" t="s">
        <v>297</v>
      </c>
      <c r="C4790">
        <v>2004</v>
      </c>
      <c r="D4790">
        <v>1.7150000000000001</v>
      </c>
      <c r="H4790">
        <v>475536</v>
      </c>
      <c r="J4790">
        <v>9.3379999999999992</v>
      </c>
    </row>
    <row r="4791" spans="1:10" x14ac:dyDescent="0.45">
      <c r="A4791" t="s">
        <v>298</v>
      </c>
      <c r="B4791" t="s">
        <v>299</v>
      </c>
      <c r="C4791">
        <v>2004</v>
      </c>
      <c r="D4791">
        <v>1.804</v>
      </c>
      <c r="E4791">
        <v>45.08</v>
      </c>
      <c r="F4791">
        <v>15.54</v>
      </c>
      <c r="G4791">
        <v>6.71</v>
      </c>
      <c r="H4791">
        <v>18250776</v>
      </c>
      <c r="I4791">
        <v>21848336384</v>
      </c>
      <c r="J4791">
        <v>10.116</v>
      </c>
    </row>
    <row r="4792" spans="1:10" x14ac:dyDescent="0.45">
      <c r="A4792" t="s">
        <v>300</v>
      </c>
      <c r="B4792" t="s">
        <v>301</v>
      </c>
      <c r="C4792">
        <v>2004</v>
      </c>
      <c r="D4792">
        <v>0.90200000000000002</v>
      </c>
      <c r="E4792">
        <v>12.7</v>
      </c>
      <c r="F4792">
        <v>1.82</v>
      </c>
      <c r="G4792">
        <v>1.89</v>
      </c>
      <c r="H4792">
        <v>12411343</v>
      </c>
      <c r="I4792">
        <v>11727015936</v>
      </c>
      <c r="J4792">
        <v>7.4009999999999998</v>
      </c>
    </row>
    <row r="4793" spans="1:10" x14ac:dyDescent="0.45">
      <c r="A4793" t="s">
        <v>302</v>
      </c>
      <c r="B4793" t="s">
        <v>303</v>
      </c>
      <c r="C4793">
        <v>2004</v>
      </c>
      <c r="D4793">
        <v>169.678</v>
      </c>
      <c r="E4793">
        <v>304.38</v>
      </c>
      <c r="F4793">
        <v>33.520000000000003</v>
      </c>
      <c r="G4793">
        <v>8.69</v>
      </c>
      <c r="H4793">
        <v>25333250</v>
      </c>
      <c r="I4793">
        <v>376296144896</v>
      </c>
      <c r="J4793">
        <v>771.64</v>
      </c>
    </row>
    <row r="4794" spans="1:10" x14ac:dyDescent="0.45">
      <c r="A4794" t="s">
        <v>304</v>
      </c>
      <c r="B4794" t="s">
        <v>305</v>
      </c>
      <c r="C4794">
        <v>2004</v>
      </c>
      <c r="D4794">
        <v>0.66700000000000004</v>
      </c>
      <c r="E4794">
        <v>0.8</v>
      </c>
      <c r="F4794">
        <v>7.0000000000000007E-2</v>
      </c>
      <c r="G4794">
        <v>0.01</v>
      </c>
      <c r="H4794">
        <v>302142</v>
      </c>
      <c r="J4794">
        <v>3.2629999999999999</v>
      </c>
    </row>
    <row r="4795" spans="1:10" x14ac:dyDescent="0.45">
      <c r="A4795" t="s">
        <v>306</v>
      </c>
      <c r="B4795" t="s">
        <v>307</v>
      </c>
      <c r="C4795">
        <v>2004</v>
      </c>
      <c r="D4795">
        <v>1.407</v>
      </c>
      <c r="E4795">
        <v>24.07</v>
      </c>
      <c r="F4795">
        <v>13.41</v>
      </c>
      <c r="G4795">
        <v>9.02</v>
      </c>
      <c r="H4795">
        <v>12751997</v>
      </c>
      <c r="I4795">
        <v>15828927488</v>
      </c>
      <c r="J4795">
        <v>4.5019999999999998</v>
      </c>
    </row>
    <row r="4796" spans="1:10" x14ac:dyDescent="0.45">
      <c r="A4796" t="s">
        <v>308</v>
      </c>
      <c r="B4796" t="s">
        <v>309</v>
      </c>
      <c r="C4796">
        <v>2004</v>
      </c>
      <c r="D4796">
        <v>2.8490000000000002</v>
      </c>
      <c r="E4796">
        <v>2.93</v>
      </c>
      <c r="F4796">
        <v>0.24</v>
      </c>
      <c r="G4796">
        <v>0.06</v>
      </c>
      <c r="H4796">
        <v>408805</v>
      </c>
      <c r="I4796">
        <v>8566343168</v>
      </c>
      <c r="J4796">
        <v>24.279</v>
      </c>
    </row>
    <row r="4797" spans="1:10" x14ac:dyDescent="0.45">
      <c r="A4797" t="s">
        <v>310</v>
      </c>
      <c r="B4797" t="s">
        <v>311</v>
      </c>
      <c r="C4797">
        <v>2004</v>
      </c>
      <c r="D4797">
        <v>0.11700000000000001</v>
      </c>
      <c r="E4797">
        <v>0.15</v>
      </c>
      <c r="F4797">
        <v>0.03</v>
      </c>
      <c r="G4797">
        <v>0</v>
      </c>
      <c r="H4797">
        <v>54452</v>
      </c>
    </row>
    <row r="4798" spans="1:10" x14ac:dyDescent="0.45">
      <c r="A4798" t="s">
        <v>313</v>
      </c>
      <c r="B4798" t="s">
        <v>314</v>
      </c>
      <c r="C4798">
        <v>2004</v>
      </c>
      <c r="D4798">
        <v>1.385</v>
      </c>
      <c r="E4798">
        <v>9.74</v>
      </c>
      <c r="F4798">
        <v>5.34</v>
      </c>
      <c r="G4798">
        <v>2.58</v>
      </c>
      <c r="H4798">
        <v>2946583</v>
      </c>
      <c r="I4798">
        <v>6050710528</v>
      </c>
      <c r="J4798">
        <v>6.3689999999999998</v>
      </c>
    </row>
    <row r="4799" spans="1:10" x14ac:dyDescent="0.45">
      <c r="A4799" t="s">
        <v>315</v>
      </c>
      <c r="B4799" t="s">
        <v>316</v>
      </c>
      <c r="C4799">
        <v>2004</v>
      </c>
      <c r="D4799">
        <v>3.089</v>
      </c>
      <c r="E4799">
        <v>4.74</v>
      </c>
      <c r="F4799">
        <v>1.52</v>
      </c>
      <c r="G4799">
        <v>0.27</v>
      </c>
      <c r="H4799">
        <v>1250388</v>
      </c>
      <c r="I4799">
        <v>18301759488</v>
      </c>
      <c r="J4799">
        <v>16.963999999999999</v>
      </c>
    </row>
    <row r="4800" spans="1:10" x14ac:dyDescent="0.45">
      <c r="A4800" t="s">
        <v>318</v>
      </c>
      <c r="B4800" t="s">
        <v>319</v>
      </c>
      <c r="C4800">
        <v>2004</v>
      </c>
      <c r="D4800">
        <v>438.8</v>
      </c>
      <c r="E4800">
        <v>519.4</v>
      </c>
      <c r="F4800">
        <v>127.43</v>
      </c>
      <c r="G4800">
        <v>37</v>
      </c>
      <c r="H4800">
        <v>103945816</v>
      </c>
      <c r="I4800">
        <v>1373060333568</v>
      </c>
      <c r="J4800">
        <v>1843.0909999999999</v>
      </c>
    </row>
    <row r="4801" spans="1:10" x14ac:dyDescent="0.45">
      <c r="A4801" t="s">
        <v>564</v>
      </c>
      <c r="B4801" t="s">
        <v>320</v>
      </c>
      <c r="C4801">
        <v>2004</v>
      </c>
      <c r="D4801">
        <v>0.14299999999999999</v>
      </c>
      <c r="E4801">
        <v>0.19</v>
      </c>
      <c r="F4801">
        <v>0.04</v>
      </c>
      <c r="G4801">
        <v>0.02</v>
      </c>
      <c r="H4801">
        <v>111447</v>
      </c>
      <c r="J4801">
        <v>0.57699999999999996</v>
      </c>
    </row>
    <row r="4802" spans="1:10" x14ac:dyDescent="0.45">
      <c r="B4802" t="s">
        <v>565</v>
      </c>
      <c r="C4802">
        <v>2004</v>
      </c>
      <c r="D4802">
        <v>1635.8409999999999</v>
      </c>
    </row>
    <row r="4803" spans="1:10" x14ac:dyDescent="0.45">
      <c r="A4803" t="s">
        <v>321</v>
      </c>
      <c r="B4803" t="s">
        <v>322</v>
      </c>
      <c r="C4803">
        <v>2004</v>
      </c>
      <c r="D4803">
        <v>4.6130000000000004</v>
      </c>
      <c r="E4803">
        <v>11.44</v>
      </c>
      <c r="F4803">
        <v>3.63</v>
      </c>
      <c r="G4803">
        <v>0.89</v>
      </c>
      <c r="H4803">
        <v>4046998</v>
      </c>
      <c r="I4803">
        <v>15302827008</v>
      </c>
      <c r="J4803">
        <v>36.805999999999997</v>
      </c>
    </row>
    <row r="4804" spans="1:10" x14ac:dyDescent="0.45">
      <c r="A4804" t="s">
        <v>567</v>
      </c>
      <c r="B4804" t="s">
        <v>566</v>
      </c>
      <c r="C4804">
        <v>2004</v>
      </c>
      <c r="H4804">
        <v>32258</v>
      </c>
    </row>
    <row r="4805" spans="1:10" x14ac:dyDescent="0.45">
      <c r="A4805" t="s">
        <v>323</v>
      </c>
      <c r="B4805" t="s">
        <v>324</v>
      </c>
      <c r="C4805">
        <v>2004</v>
      </c>
      <c r="D4805">
        <v>8.5009999999999994</v>
      </c>
      <c r="E4805">
        <v>49.3</v>
      </c>
      <c r="F4805">
        <v>7.41</v>
      </c>
      <c r="G4805">
        <v>8.76</v>
      </c>
      <c r="H4805">
        <v>2537955</v>
      </c>
      <c r="I4805">
        <v>11156312064</v>
      </c>
      <c r="J4805">
        <v>43.011000000000003</v>
      </c>
    </row>
    <row r="4806" spans="1:10" x14ac:dyDescent="0.45">
      <c r="A4806" t="s">
        <v>325</v>
      </c>
      <c r="B4806" t="s">
        <v>326</v>
      </c>
      <c r="C4806">
        <v>2004</v>
      </c>
      <c r="D4806">
        <v>2.0409999999999999</v>
      </c>
      <c r="E4806">
        <v>0.28999999999999998</v>
      </c>
      <c r="F4806">
        <v>0.69</v>
      </c>
      <c r="G4806">
        <v>0.16</v>
      </c>
      <c r="H4806">
        <v>632550</v>
      </c>
      <c r="I4806">
        <v>5084312064</v>
      </c>
    </row>
    <row r="4807" spans="1:10" x14ac:dyDescent="0.45">
      <c r="A4807" t="s">
        <v>327</v>
      </c>
      <c r="B4807" t="s">
        <v>328</v>
      </c>
      <c r="C4807">
        <v>2004</v>
      </c>
      <c r="D4807">
        <v>4.8000000000000001E-2</v>
      </c>
      <c r="H4807">
        <v>4682</v>
      </c>
      <c r="J4807">
        <v>0.16800000000000001</v>
      </c>
    </row>
    <row r="4808" spans="1:10" x14ac:dyDescent="0.45">
      <c r="A4808" t="s">
        <v>329</v>
      </c>
      <c r="B4808" t="s">
        <v>330</v>
      </c>
      <c r="C4808">
        <v>2004</v>
      </c>
      <c r="D4808">
        <v>42.225999999999999</v>
      </c>
      <c r="E4808">
        <v>54.6</v>
      </c>
      <c r="F4808">
        <v>10.19</v>
      </c>
      <c r="G4808">
        <v>7.74</v>
      </c>
      <c r="H4808">
        <v>30033124</v>
      </c>
      <c r="I4808">
        <v>167760838656</v>
      </c>
      <c r="J4808">
        <v>148.56299999999999</v>
      </c>
    </row>
    <row r="4809" spans="1:10" x14ac:dyDescent="0.45">
      <c r="A4809" t="s">
        <v>331</v>
      </c>
      <c r="B4809" t="s">
        <v>332</v>
      </c>
      <c r="C4809">
        <v>2004</v>
      </c>
      <c r="D4809">
        <v>1.8640000000000001</v>
      </c>
      <c r="E4809">
        <v>91.53</v>
      </c>
      <c r="F4809">
        <v>21.65</v>
      </c>
      <c r="G4809">
        <v>18.420000000000002</v>
      </c>
      <c r="H4809">
        <v>19694412</v>
      </c>
      <c r="I4809">
        <v>20561729536</v>
      </c>
      <c r="J4809">
        <v>40.323</v>
      </c>
    </row>
    <row r="4810" spans="1:10" x14ac:dyDescent="0.45">
      <c r="A4810" t="s">
        <v>333</v>
      </c>
      <c r="B4810" t="s">
        <v>334</v>
      </c>
      <c r="C4810">
        <v>2004</v>
      </c>
      <c r="D4810">
        <v>12.565</v>
      </c>
      <c r="E4810">
        <v>224.13</v>
      </c>
      <c r="F4810">
        <v>66.680000000000007</v>
      </c>
      <c r="G4810">
        <v>24.54</v>
      </c>
      <c r="H4810">
        <v>47338444</v>
      </c>
      <c r="I4810">
        <v>127115616256</v>
      </c>
      <c r="J4810">
        <v>60.847000000000001</v>
      </c>
    </row>
    <row r="4811" spans="1:10" x14ac:dyDescent="0.45">
      <c r="A4811" t="s">
        <v>335</v>
      </c>
      <c r="B4811" t="s">
        <v>336</v>
      </c>
      <c r="C4811">
        <v>2004</v>
      </c>
      <c r="D4811">
        <v>1.9710000000000001</v>
      </c>
      <c r="E4811">
        <v>21.05</v>
      </c>
      <c r="F4811">
        <v>4.6100000000000003</v>
      </c>
      <c r="G4811">
        <v>3.44</v>
      </c>
      <c r="H4811">
        <v>1939405</v>
      </c>
      <c r="I4811">
        <v>13656686592</v>
      </c>
      <c r="J4811">
        <v>15.510999999999999</v>
      </c>
    </row>
    <row r="4812" spans="1:10" x14ac:dyDescent="0.45">
      <c r="A4812" t="s">
        <v>337</v>
      </c>
      <c r="B4812" t="s">
        <v>338</v>
      </c>
      <c r="C4812">
        <v>2004</v>
      </c>
      <c r="D4812">
        <v>6.6000000000000003E-2</v>
      </c>
      <c r="E4812">
        <v>7.0000000000000007E-2</v>
      </c>
      <c r="F4812">
        <v>0</v>
      </c>
      <c r="G4812">
        <v>0</v>
      </c>
      <c r="H4812">
        <v>10356</v>
      </c>
      <c r="J4812">
        <v>0.32800000000000001</v>
      </c>
    </row>
    <row r="4813" spans="1:10" x14ac:dyDescent="0.45">
      <c r="A4813" t="s">
        <v>339</v>
      </c>
      <c r="B4813" t="s">
        <v>340</v>
      </c>
      <c r="C4813">
        <v>2004</v>
      </c>
      <c r="D4813">
        <v>2.5819999999999999</v>
      </c>
      <c r="E4813">
        <v>23.22</v>
      </c>
      <c r="F4813">
        <v>20.07</v>
      </c>
      <c r="G4813">
        <v>5.0199999999999996</v>
      </c>
      <c r="H4813">
        <v>26003970</v>
      </c>
      <c r="I4813">
        <v>45033771008</v>
      </c>
      <c r="J4813">
        <v>17.175000000000001</v>
      </c>
    </row>
    <row r="4814" spans="1:10" x14ac:dyDescent="0.45">
      <c r="A4814" t="s">
        <v>341</v>
      </c>
      <c r="B4814" t="s">
        <v>342</v>
      </c>
      <c r="C4814">
        <v>2004</v>
      </c>
      <c r="D4814">
        <v>181.78</v>
      </c>
      <c r="E4814">
        <v>215.24</v>
      </c>
      <c r="F4814">
        <v>20.329999999999998</v>
      </c>
      <c r="G4814">
        <v>14.03</v>
      </c>
      <c r="H4814">
        <v>16196036</v>
      </c>
      <c r="I4814">
        <v>646099697664</v>
      </c>
      <c r="J4814">
        <v>1088.7439999999999</v>
      </c>
    </row>
    <row r="4815" spans="1:10" x14ac:dyDescent="0.45">
      <c r="A4815" t="s">
        <v>343</v>
      </c>
      <c r="B4815" t="s">
        <v>344</v>
      </c>
      <c r="C4815">
        <v>2004</v>
      </c>
      <c r="D4815">
        <v>2.5150000000000001</v>
      </c>
      <c r="H4815">
        <v>238656</v>
      </c>
      <c r="J4815">
        <v>10.882999999999999</v>
      </c>
    </row>
    <row r="4816" spans="1:10" x14ac:dyDescent="0.45">
      <c r="A4816" t="s">
        <v>345</v>
      </c>
      <c r="B4816" t="s">
        <v>346</v>
      </c>
      <c r="C4816">
        <v>2004</v>
      </c>
      <c r="D4816">
        <v>35.835999999999999</v>
      </c>
      <c r="E4816">
        <v>61.45</v>
      </c>
      <c r="F4816">
        <v>33.85</v>
      </c>
      <c r="G4816">
        <v>15.51</v>
      </c>
      <c r="H4816">
        <v>4081415</v>
      </c>
      <c r="I4816">
        <v>120376942592</v>
      </c>
      <c r="J4816">
        <v>234.68</v>
      </c>
    </row>
    <row r="4817" spans="1:10" x14ac:dyDescent="0.45">
      <c r="A4817" t="s">
        <v>347</v>
      </c>
      <c r="B4817" t="s">
        <v>348</v>
      </c>
      <c r="C4817">
        <v>2004</v>
      </c>
      <c r="D4817">
        <v>4.3780000000000001</v>
      </c>
      <c r="E4817">
        <v>37.14</v>
      </c>
      <c r="F4817">
        <v>6.54</v>
      </c>
      <c r="G4817">
        <v>2.34</v>
      </c>
      <c r="H4817">
        <v>5386220</v>
      </c>
      <c r="I4817">
        <v>16722814976</v>
      </c>
      <c r="J4817">
        <v>19.468</v>
      </c>
    </row>
    <row r="4818" spans="1:10" x14ac:dyDescent="0.45">
      <c r="A4818" t="s">
        <v>349</v>
      </c>
      <c r="B4818" t="s">
        <v>350</v>
      </c>
      <c r="C4818">
        <v>2004</v>
      </c>
      <c r="D4818">
        <v>0.79200000000000004</v>
      </c>
      <c r="E4818">
        <v>23.63</v>
      </c>
      <c r="F4818">
        <v>14.77</v>
      </c>
      <c r="G4818">
        <v>6.73</v>
      </c>
      <c r="H4818">
        <v>13366889</v>
      </c>
      <c r="I4818">
        <v>9043672064</v>
      </c>
      <c r="J4818">
        <v>4.1680000000000001</v>
      </c>
    </row>
    <row r="4819" spans="1:10" x14ac:dyDescent="0.45">
      <c r="A4819" t="s">
        <v>351</v>
      </c>
      <c r="B4819" t="s">
        <v>352</v>
      </c>
      <c r="C4819">
        <v>2004</v>
      </c>
      <c r="D4819">
        <v>94.837000000000003</v>
      </c>
      <c r="E4819">
        <v>315.85000000000002</v>
      </c>
      <c r="F4819">
        <v>139.84</v>
      </c>
      <c r="G4819">
        <v>28.39</v>
      </c>
      <c r="H4819">
        <v>136756848</v>
      </c>
      <c r="I4819">
        <v>438818996224</v>
      </c>
      <c r="J4819">
        <v>290.21100000000001</v>
      </c>
    </row>
    <row r="4820" spans="1:10" x14ac:dyDescent="0.45">
      <c r="A4820" t="s">
        <v>353</v>
      </c>
      <c r="B4820" t="s">
        <v>354</v>
      </c>
      <c r="C4820">
        <v>2004</v>
      </c>
      <c r="D4820">
        <v>4.0000000000000001E-3</v>
      </c>
      <c r="E4820">
        <v>0.01</v>
      </c>
      <c r="F4820">
        <v>0</v>
      </c>
      <c r="G4820">
        <v>0</v>
      </c>
      <c r="H4820">
        <v>1914</v>
      </c>
      <c r="J4820">
        <v>2.5999999999999999E-2</v>
      </c>
    </row>
    <row r="4821" spans="1:10" x14ac:dyDescent="0.45">
      <c r="B4821" t="s">
        <v>568</v>
      </c>
      <c r="C4821">
        <v>2004</v>
      </c>
      <c r="D4821">
        <v>13817.495999999999</v>
      </c>
    </row>
    <row r="4822" spans="1:10" x14ac:dyDescent="0.45">
      <c r="B4822" t="s">
        <v>355</v>
      </c>
      <c r="C4822">
        <v>2004</v>
      </c>
      <c r="D4822">
        <v>7276.1329999999998</v>
      </c>
      <c r="E4822">
        <v>8125.46</v>
      </c>
      <c r="F4822">
        <v>914.66</v>
      </c>
      <c r="G4822">
        <v>352.63</v>
      </c>
      <c r="H4822">
        <v>509273976</v>
      </c>
      <c r="J4822">
        <v>33178.398000000001</v>
      </c>
    </row>
    <row r="4823" spans="1:10" x14ac:dyDescent="0.45">
      <c r="B4823" t="s">
        <v>569</v>
      </c>
      <c r="C4823">
        <v>2004</v>
      </c>
      <c r="D4823">
        <v>7131.8419999999996</v>
      </c>
    </row>
    <row r="4824" spans="1:10" x14ac:dyDescent="0.45">
      <c r="B4824" t="s">
        <v>356</v>
      </c>
      <c r="C4824">
        <v>2004</v>
      </c>
      <c r="D4824">
        <v>1163.4780000000001</v>
      </c>
    </row>
    <row r="4825" spans="1:10" x14ac:dyDescent="0.45">
      <c r="A4825" t="s">
        <v>357</v>
      </c>
      <c r="B4825" t="s">
        <v>358</v>
      </c>
      <c r="C4825">
        <v>2004</v>
      </c>
      <c r="D4825">
        <v>71.721999999999994</v>
      </c>
      <c r="E4825">
        <v>93.89</v>
      </c>
      <c r="F4825">
        <v>14.05</v>
      </c>
      <c r="G4825">
        <v>3.22</v>
      </c>
      <c r="H4825">
        <v>23948936</v>
      </c>
      <c r="I4825">
        <v>41171423232</v>
      </c>
      <c r="J4825">
        <v>283.36</v>
      </c>
    </row>
    <row r="4826" spans="1:10" x14ac:dyDescent="0.45">
      <c r="A4826" t="s">
        <v>359</v>
      </c>
      <c r="B4826" t="s">
        <v>360</v>
      </c>
      <c r="C4826">
        <v>2004</v>
      </c>
      <c r="D4826">
        <v>8.2260000000000009</v>
      </c>
      <c r="E4826">
        <v>11.48</v>
      </c>
      <c r="F4826">
        <v>2.27</v>
      </c>
      <c r="G4826">
        <v>0.61</v>
      </c>
      <c r="H4826">
        <v>2075879</v>
      </c>
      <c r="I4826">
        <v>17567377408</v>
      </c>
      <c r="J4826">
        <v>31.577000000000002</v>
      </c>
    </row>
    <row r="4827" spans="1:10" x14ac:dyDescent="0.45">
      <c r="A4827" t="s">
        <v>361</v>
      </c>
      <c r="B4827" t="s">
        <v>362</v>
      </c>
      <c r="C4827">
        <v>2004</v>
      </c>
      <c r="D4827">
        <v>44.235999999999997</v>
      </c>
      <c r="E4827">
        <v>30.77</v>
      </c>
      <c r="F4827">
        <v>5.38</v>
      </c>
      <c r="G4827">
        <v>5.01</v>
      </c>
      <c r="H4827">
        <v>4592284</v>
      </c>
      <c r="I4827">
        <v>297704030208</v>
      </c>
      <c r="J4827">
        <v>490.92899999999997</v>
      </c>
    </row>
    <row r="4828" spans="1:10" x14ac:dyDescent="0.45">
      <c r="B4828" t="s">
        <v>570</v>
      </c>
      <c r="C4828">
        <v>2004</v>
      </c>
      <c r="D4828">
        <v>13899.296</v>
      </c>
    </row>
    <row r="4829" spans="1:10" x14ac:dyDescent="0.45">
      <c r="B4829" t="s">
        <v>584</v>
      </c>
      <c r="C4829">
        <v>2004</v>
      </c>
    </row>
    <row r="4830" spans="1:10" x14ac:dyDescent="0.45">
      <c r="B4830" t="s">
        <v>363</v>
      </c>
      <c r="C4830">
        <v>2004</v>
      </c>
      <c r="D4830">
        <v>429.315</v>
      </c>
      <c r="E4830">
        <v>744.93</v>
      </c>
      <c r="F4830">
        <v>194.4</v>
      </c>
      <c r="G4830">
        <v>103.65</v>
      </c>
      <c r="H4830">
        <v>33278789</v>
      </c>
      <c r="J4830">
        <v>1639.124</v>
      </c>
    </row>
    <row r="4831" spans="1:10" x14ac:dyDescent="0.45">
      <c r="B4831" t="s">
        <v>571</v>
      </c>
      <c r="C4831">
        <v>2004</v>
      </c>
      <c r="D4831">
        <v>424.62</v>
      </c>
    </row>
    <row r="4832" spans="1:10" x14ac:dyDescent="0.45">
      <c r="A4832" t="s">
        <v>364</v>
      </c>
      <c r="B4832" t="s">
        <v>365</v>
      </c>
      <c r="C4832">
        <v>2004</v>
      </c>
      <c r="D4832">
        <v>29.023</v>
      </c>
      <c r="E4832">
        <v>45.91</v>
      </c>
      <c r="F4832">
        <v>13.67</v>
      </c>
      <c r="G4832">
        <v>0.55000000000000004</v>
      </c>
      <c r="H4832">
        <v>2468860</v>
      </c>
      <c r="I4832">
        <v>68446281728</v>
      </c>
      <c r="J4832">
        <v>128.17500000000001</v>
      </c>
    </row>
    <row r="4833" spans="1:10" x14ac:dyDescent="0.45">
      <c r="A4833" t="s">
        <v>366</v>
      </c>
      <c r="B4833" t="s">
        <v>367</v>
      </c>
      <c r="C4833">
        <v>2004</v>
      </c>
      <c r="D4833">
        <v>129.624</v>
      </c>
      <c r="E4833">
        <v>277.38</v>
      </c>
      <c r="F4833">
        <v>106.41</v>
      </c>
      <c r="G4833">
        <v>44.09</v>
      </c>
      <c r="H4833">
        <v>170648624</v>
      </c>
      <c r="I4833">
        <v>592025878528</v>
      </c>
      <c r="J4833">
        <v>623.06200000000001</v>
      </c>
    </row>
    <row r="4834" spans="1:10" x14ac:dyDescent="0.45">
      <c r="A4834" t="s">
        <v>368</v>
      </c>
      <c r="B4834" t="s">
        <v>369</v>
      </c>
      <c r="C4834">
        <v>2004</v>
      </c>
      <c r="D4834">
        <v>0.216</v>
      </c>
      <c r="E4834">
        <v>0.24</v>
      </c>
      <c r="F4834">
        <v>0.02</v>
      </c>
      <c r="G4834">
        <v>0</v>
      </c>
      <c r="H4834">
        <v>19927</v>
      </c>
    </row>
    <row r="4835" spans="1:10" x14ac:dyDescent="0.45">
      <c r="A4835" t="s">
        <v>370</v>
      </c>
      <c r="B4835" t="s">
        <v>371</v>
      </c>
      <c r="C4835">
        <v>2004</v>
      </c>
      <c r="D4835">
        <v>2.1949999999999998</v>
      </c>
      <c r="H4835">
        <v>3460130</v>
      </c>
      <c r="I4835">
        <v>14801525760</v>
      </c>
      <c r="J4835">
        <v>11.815</v>
      </c>
    </row>
    <row r="4836" spans="1:10" x14ac:dyDescent="0.45">
      <c r="A4836" t="s">
        <v>372</v>
      </c>
      <c r="B4836" t="s">
        <v>373</v>
      </c>
      <c r="C4836">
        <v>2004</v>
      </c>
      <c r="D4836">
        <v>5.7110000000000003</v>
      </c>
      <c r="E4836">
        <v>15.11</v>
      </c>
      <c r="F4836">
        <v>3.87</v>
      </c>
      <c r="G4836">
        <v>1.1499999999999999</v>
      </c>
      <c r="H4836">
        <v>3243310</v>
      </c>
      <c r="I4836">
        <v>33428600832</v>
      </c>
      <c r="J4836">
        <v>69.254000000000005</v>
      </c>
    </row>
    <row r="4837" spans="1:10" x14ac:dyDescent="0.45">
      <c r="B4837" t="s">
        <v>585</v>
      </c>
      <c r="C4837">
        <v>2004</v>
      </c>
    </row>
    <row r="4838" spans="1:10" x14ac:dyDescent="0.45">
      <c r="A4838" t="s">
        <v>375</v>
      </c>
      <c r="B4838" t="s">
        <v>376</v>
      </c>
      <c r="C4838">
        <v>2004</v>
      </c>
      <c r="D4838">
        <v>4.694</v>
      </c>
      <c r="E4838">
        <v>39.67</v>
      </c>
      <c r="F4838">
        <v>6.74</v>
      </c>
      <c r="G4838">
        <v>2.1</v>
      </c>
      <c r="H4838">
        <v>6293174</v>
      </c>
      <c r="J4838">
        <v>22.981000000000002</v>
      </c>
    </row>
    <row r="4839" spans="1:10" x14ac:dyDescent="0.45">
      <c r="A4839" t="s">
        <v>377</v>
      </c>
      <c r="B4839" t="s">
        <v>378</v>
      </c>
      <c r="C4839">
        <v>2004</v>
      </c>
      <c r="D4839">
        <v>4.0609999999999999</v>
      </c>
      <c r="E4839">
        <v>89.22</v>
      </c>
      <c r="F4839">
        <v>21.33</v>
      </c>
      <c r="G4839">
        <v>7.29</v>
      </c>
      <c r="H4839">
        <v>5416327</v>
      </c>
      <c r="I4839">
        <v>34604900352</v>
      </c>
      <c r="J4839">
        <v>121.59399999999999</v>
      </c>
    </row>
    <row r="4840" spans="1:10" x14ac:dyDescent="0.45">
      <c r="A4840" t="s">
        <v>379</v>
      </c>
      <c r="B4840" t="s">
        <v>380</v>
      </c>
      <c r="C4840">
        <v>2004</v>
      </c>
      <c r="D4840">
        <v>28.334</v>
      </c>
      <c r="E4840">
        <v>131.44999999999999</v>
      </c>
      <c r="F4840">
        <v>26.45</v>
      </c>
      <c r="G4840">
        <v>8.59</v>
      </c>
      <c r="H4840">
        <v>27893914</v>
      </c>
      <c r="I4840">
        <v>182906372096</v>
      </c>
      <c r="J4840">
        <v>157.39599999999999</v>
      </c>
    </row>
    <row r="4841" spans="1:10" x14ac:dyDescent="0.45">
      <c r="A4841" t="s">
        <v>381</v>
      </c>
      <c r="B4841" t="s">
        <v>382</v>
      </c>
      <c r="C4841">
        <v>2004</v>
      </c>
      <c r="D4841">
        <v>72.805999999999997</v>
      </c>
      <c r="E4841">
        <v>148.53</v>
      </c>
      <c r="F4841">
        <v>57.66</v>
      </c>
      <c r="G4841">
        <v>12.59</v>
      </c>
      <c r="H4841">
        <v>84607504</v>
      </c>
      <c r="I4841">
        <v>402137743360</v>
      </c>
      <c r="J4841">
        <v>319.12200000000001</v>
      </c>
    </row>
    <row r="4842" spans="1:10" x14ac:dyDescent="0.45">
      <c r="A4842" t="s">
        <v>383</v>
      </c>
      <c r="B4842" t="s">
        <v>384</v>
      </c>
      <c r="C4842">
        <v>2004</v>
      </c>
      <c r="D4842">
        <v>323.79399999999998</v>
      </c>
      <c r="E4842">
        <v>307.45999999999998</v>
      </c>
      <c r="F4842">
        <v>32.53</v>
      </c>
      <c r="G4842">
        <v>25.14</v>
      </c>
      <c r="H4842">
        <v>38596040</v>
      </c>
      <c r="I4842">
        <v>575083577344</v>
      </c>
      <c r="J4842">
        <v>1041.2190000000001</v>
      </c>
    </row>
    <row r="4843" spans="1:10" x14ac:dyDescent="0.45">
      <c r="A4843" t="s">
        <v>385</v>
      </c>
      <c r="B4843" t="s">
        <v>386</v>
      </c>
      <c r="C4843">
        <v>2004</v>
      </c>
      <c r="D4843">
        <v>67.302999999999997</v>
      </c>
      <c r="E4843">
        <v>80.430000000000007</v>
      </c>
      <c r="F4843">
        <v>13.1</v>
      </c>
      <c r="G4843">
        <v>3.71</v>
      </c>
      <c r="H4843">
        <v>10501523</v>
      </c>
      <c r="I4843">
        <v>251574779904</v>
      </c>
      <c r="J4843">
        <v>297.524</v>
      </c>
    </row>
    <row r="4844" spans="1:10" x14ac:dyDescent="0.45">
      <c r="A4844" t="s">
        <v>387</v>
      </c>
      <c r="B4844" t="s">
        <v>388</v>
      </c>
      <c r="C4844">
        <v>2004</v>
      </c>
      <c r="H4844">
        <v>3817033</v>
      </c>
      <c r="I4844">
        <v>122888175616</v>
      </c>
      <c r="J4844">
        <v>155.44300000000001</v>
      </c>
    </row>
    <row r="4845" spans="1:10" x14ac:dyDescent="0.45">
      <c r="A4845" t="s">
        <v>389</v>
      </c>
      <c r="B4845" t="s">
        <v>390</v>
      </c>
      <c r="C4845">
        <v>2004</v>
      </c>
      <c r="D4845">
        <v>47.32</v>
      </c>
      <c r="E4845">
        <v>51.85</v>
      </c>
      <c r="F4845">
        <v>14.5</v>
      </c>
      <c r="G4845">
        <v>0.17</v>
      </c>
      <c r="H4845">
        <v>777951</v>
      </c>
      <c r="I4845">
        <v>52481273856</v>
      </c>
      <c r="J4845">
        <v>196.87</v>
      </c>
    </row>
    <row r="4846" spans="1:10" x14ac:dyDescent="0.45">
      <c r="A4846" t="s">
        <v>392</v>
      </c>
      <c r="B4846" t="s">
        <v>393</v>
      </c>
      <c r="C4846">
        <v>2004</v>
      </c>
      <c r="D4846">
        <v>103.277</v>
      </c>
      <c r="E4846">
        <v>123.34</v>
      </c>
      <c r="F4846">
        <v>19.190000000000001</v>
      </c>
      <c r="G4846">
        <v>11.09</v>
      </c>
      <c r="H4846">
        <v>21289292</v>
      </c>
      <c r="I4846">
        <v>222641553408</v>
      </c>
      <c r="J4846">
        <v>457.32400000000001</v>
      </c>
    </row>
    <row r="4847" spans="1:10" x14ac:dyDescent="0.45">
      <c r="A4847" t="s">
        <v>394</v>
      </c>
      <c r="B4847" t="s">
        <v>395</v>
      </c>
      <c r="C4847">
        <v>2004</v>
      </c>
      <c r="D4847">
        <v>1543.9570000000001</v>
      </c>
      <c r="E4847">
        <v>1480.39</v>
      </c>
      <c r="F4847">
        <v>540.77</v>
      </c>
      <c r="G4847">
        <v>58.82</v>
      </c>
      <c r="H4847">
        <v>144353648</v>
      </c>
      <c r="I4847">
        <v>2135166287872</v>
      </c>
      <c r="J4847">
        <v>7514.0879999999997</v>
      </c>
    </row>
    <row r="4848" spans="1:10" x14ac:dyDescent="0.45">
      <c r="A4848" t="s">
        <v>396</v>
      </c>
      <c r="B4848" t="s">
        <v>397</v>
      </c>
      <c r="C4848">
        <v>2004</v>
      </c>
      <c r="D4848">
        <v>0.51600000000000001</v>
      </c>
      <c r="E4848">
        <v>6.06</v>
      </c>
      <c r="F4848">
        <v>1.93</v>
      </c>
      <c r="G4848">
        <v>1.17</v>
      </c>
      <c r="H4848">
        <v>8791855</v>
      </c>
      <c r="I4848">
        <v>9814557696</v>
      </c>
      <c r="J4848">
        <v>2.7989999999999999</v>
      </c>
    </row>
    <row r="4849" spans="1:10" x14ac:dyDescent="0.45">
      <c r="B4849" t="s">
        <v>586</v>
      </c>
      <c r="C4849">
        <v>2004</v>
      </c>
    </row>
    <row r="4850" spans="1:10" x14ac:dyDescent="0.45">
      <c r="A4850" t="s">
        <v>399</v>
      </c>
      <c r="B4850" t="s">
        <v>400</v>
      </c>
      <c r="C4850">
        <v>2004</v>
      </c>
      <c r="D4850">
        <v>1.0999999999999999E-2</v>
      </c>
      <c r="H4850">
        <v>5664</v>
      </c>
      <c r="J4850">
        <v>3.5000000000000003E-2</v>
      </c>
    </row>
    <row r="4851" spans="1:10" x14ac:dyDescent="0.45">
      <c r="A4851" t="s">
        <v>401</v>
      </c>
      <c r="B4851" t="s">
        <v>402</v>
      </c>
      <c r="C4851">
        <v>2004</v>
      </c>
      <c r="D4851">
        <v>0.21299999999999999</v>
      </c>
      <c r="E4851">
        <v>0.31</v>
      </c>
      <c r="F4851">
        <v>7.0000000000000007E-2</v>
      </c>
      <c r="G4851">
        <v>0.01</v>
      </c>
      <c r="H4851">
        <v>46602</v>
      </c>
      <c r="J4851">
        <v>0.94499999999999995</v>
      </c>
    </row>
    <row r="4852" spans="1:10" x14ac:dyDescent="0.45">
      <c r="A4852" t="s">
        <v>403</v>
      </c>
      <c r="B4852" t="s">
        <v>404</v>
      </c>
      <c r="C4852">
        <v>2004</v>
      </c>
      <c r="D4852">
        <v>0.40300000000000002</v>
      </c>
      <c r="E4852">
        <v>0.56000000000000005</v>
      </c>
      <c r="F4852">
        <v>0.23</v>
      </c>
      <c r="G4852">
        <v>0.03</v>
      </c>
      <c r="H4852">
        <v>164252</v>
      </c>
      <c r="I4852">
        <v>1306608256</v>
      </c>
      <c r="J4852">
        <v>1.5940000000000001</v>
      </c>
    </row>
    <row r="4853" spans="1:10" x14ac:dyDescent="0.45">
      <c r="A4853" t="s">
        <v>405</v>
      </c>
      <c r="B4853" t="s">
        <v>406</v>
      </c>
      <c r="C4853">
        <v>2004</v>
      </c>
      <c r="D4853">
        <v>5.8999999999999997E-2</v>
      </c>
      <c r="H4853">
        <v>6186</v>
      </c>
      <c r="J4853">
        <v>0.33300000000000002</v>
      </c>
    </row>
    <row r="4854" spans="1:10" x14ac:dyDescent="0.45">
      <c r="A4854" t="s">
        <v>407</v>
      </c>
      <c r="B4854" t="s">
        <v>408</v>
      </c>
      <c r="C4854">
        <v>2004</v>
      </c>
      <c r="D4854">
        <v>0.22</v>
      </c>
      <c r="E4854">
        <v>0.31</v>
      </c>
      <c r="F4854">
        <v>7.0000000000000007E-2</v>
      </c>
      <c r="G4854">
        <v>0.01</v>
      </c>
      <c r="H4854">
        <v>112621</v>
      </c>
      <c r="J4854">
        <v>1.0149999999999999</v>
      </c>
    </row>
    <row r="4855" spans="1:10" x14ac:dyDescent="0.45">
      <c r="A4855" t="s">
        <v>409</v>
      </c>
      <c r="B4855" t="s">
        <v>410</v>
      </c>
      <c r="C4855">
        <v>2004</v>
      </c>
      <c r="D4855">
        <v>0.16500000000000001</v>
      </c>
      <c r="E4855">
        <v>0.59</v>
      </c>
      <c r="F4855">
        <v>0.26</v>
      </c>
      <c r="G4855">
        <v>0.04</v>
      </c>
      <c r="H4855">
        <v>188083</v>
      </c>
      <c r="J4855">
        <v>1.0580000000000001</v>
      </c>
    </row>
    <row r="4856" spans="1:10" x14ac:dyDescent="0.45">
      <c r="A4856" t="s">
        <v>573</v>
      </c>
      <c r="B4856" t="s">
        <v>572</v>
      </c>
      <c r="C4856">
        <v>2004</v>
      </c>
      <c r="H4856">
        <v>29123</v>
      </c>
    </row>
    <row r="4857" spans="1:10" x14ac:dyDescent="0.45">
      <c r="A4857" t="s">
        <v>411</v>
      </c>
      <c r="B4857" t="s">
        <v>412</v>
      </c>
      <c r="C4857">
        <v>2004</v>
      </c>
      <c r="D4857">
        <v>7.2999999999999995E-2</v>
      </c>
      <c r="E4857">
        <v>0.1</v>
      </c>
      <c r="F4857">
        <v>0.01</v>
      </c>
      <c r="G4857">
        <v>0.01</v>
      </c>
      <c r="H4857">
        <v>157714</v>
      </c>
      <c r="I4857">
        <v>370949152</v>
      </c>
      <c r="J4857">
        <v>0.38900000000000001</v>
      </c>
    </row>
    <row r="4858" spans="1:10" x14ac:dyDescent="0.45">
      <c r="A4858" t="s">
        <v>413</v>
      </c>
      <c r="B4858" t="s">
        <v>414</v>
      </c>
      <c r="C4858">
        <v>2004</v>
      </c>
      <c r="D4858">
        <v>401.01299999999998</v>
      </c>
      <c r="E4858">
        <v>404.87</v>
      </c>
      <c r="F4858">
        <v>86.16</v>
      </c>
      <c r="G4858">
        <v>6.46</v>
      </c>
      <c r="H4858">
        <v>23661804</v>
      </c>
      <c r="I4858">
        <v>691927973888</v>
      </c>
      <c r="J4858">
        <v>1702.4480000000001</v>
      </c>
    </row>
    <row r="4859" spans="1:10" x14ac:dyDescent="0.45">
      <c r="A4859" t="s">
        <v>415</v>
      </c>
      <c r="B4859" t="s">
        <v>416</v>
      </c>
      <c r="C4859">
        <v>2004</v>
      </c>
      <c r="D4859">
        <v>5.2380000000000004</v>
      </c>
      <c r="E4859">
        <v>24.82</v>
      </c>
      <c r="F4859">
        <v>8.31</v>
      </c>
      <c r="G4859">
        <v>4.46</v>
      </c>
      <c r="H4859">
        <v>10698699</v>
      </c>
      <c r="I4859">
        <v>23766556672</v>
      </c>
      <c r="J4859">
        <v>24.010999999999999</v>
      </c>
    </row>
    <row r="4860" spans="1:10" x14ac:dyDescent="0.45">
      <c r="A4860" t="s">
        <v>417</v>
      </c>
      <c r="B4860" t="s">
        <v>418</v>
      </c>
      <c r="C4860">
        <v>2004</v>
      </c>
      <c r="D4860">
        <v>60.167000000000002</v>
      </c>
      <c r="E4860">
        <v>39.119999999999997</v>
      </c>
      <c r="F4860">
        <v>11.7</v>
      </c>
      <c r="G4860">
        <v>5.22</v>
      </c>
      <c r="H4860">
        <v>7863399</v>
      </c>
      <c r="I4860">
        <v>64033292288</v>
      </c>
    </row>
    <row r="4861" spans="1:10" x14ac:dyDescent="0.45">
      <c r="A4861" t="s">
        <v>419</v>
      </c>
      <c r="B4861" t="s">
        <v>420</v>
      </c>
      <c r="C4861">
        <v>2004</v>
      </c>
      <c r="D4861">
        <v>0.37</v>
      </c>
      <c r="E4861">
        <v>0.48</v>
      </c>
      <c r="F4861">
        <v>0.08</v>
      </c>
      <c r="G4861">
        <v>0.01</v>
      </c>
      <c r="H4861">
        <v>84733</v>
      </c>
      <c r="I4861">
        <v>1140079488</v>
      </c>
      <c r="J4861">
        <v>4.9050000000000002</v>
      </c>
    </row>
    <row r="4862" spans="1:10" x14ac:dyDescent="0.45">
      <c r="A4862" t="s">
        <v>421</v>
      </c>
      <c r="B4862" t="s">
        <v>422</v>
      </c>
      <c r="C4862">
        <v>2004</v>
      </c>
      <c r="D4862">
        <v>0.52</v>
      </c>
      <c r="E4862">
        <v>7.41</v>
      </c>
      <c r="F4862">
        <v>2.68</v>
      </c>
      <c r="G4862">
        <v>0.83</v>
      </c>
      <c r="H4862">
        <v>5533329</v>
      </c>
      <c r="I4862">
        <v>5509297664</v>
      </c>
      <c r="J4862">
        <v>2.4279999999999999</v>
      </c>
    </row>
    <row r="4863" spans="1:10" x14ac:dyDescent="0.45">
      <c r="A4863" t="s">
        <v>423</v>
      </c>
      <c r="B4863" t="s">
        <v>424</v>
      </c>
      <c r="C4863">
        <v>2004</v>
      </c>
      <c r="D4863">
        <v>46.859000000000002</v>
      </c>
      <c r="E4863">
        <v>52.29</v>
      </c>
      <c r="F4863">
        <v>2.1800000000000002</v>
      </c>
      <c r="G4863">
        <v>8.2200000000000006</v>
      </c>
      <c r="H4863">
        <v>4270407</v>
      </c>
      <c r="I4863">
        <v>189425549312</v>
      </c>
      <c r="J4863">
        <v>509.29899999999998</v>
      </c>
    </row>
    <row r="4864" spans="1:10" x14ac:dyDescent="0.45">
      <c r="A4864" t="s">
        <v>425</v>
      </c>
      <c r="B4864" t="s">
        <v>426</v>
      </c>
      <c r="C4864">
        <v>2004</v>
      </c>
      <c r="D4864">
        <v>0.56899999999999995</v>
      </c>
      <c r="H4864">
        <v>31209</v>
      </c>
    </row>
    <row r="4865" spans="1:10" x14ac:dyDescent="0.45">
      <c r="A4865" t="s">
        <v>427</v>
      </c>
      <c r="B4865" t="s">
        <v>428</v>
      </c>
      <c r="C4865">
        <v>2004</v>
      </c>
      <c r="D4865">
        <v>42.792000000000002</v>
      </c>
      <c r="E4865">
        <v>37.35</v>
      </c>
      <c r="F4865">
        <v>4.99</v>
      </c>
      <c r="G4865">
        <v>2.98</v>
      </c>
      <c r="H4865">
        <v>5374932</v>
      </c>
      <c r="I4865">
        <v>88408940544</v>
      </c>
      <c r="J4865">
        <v>215.04300000000001</v>
      </c>
    </row>
    <row r="4866" spans="1:10" x14ac:dyDescent="0.45">
      <c r="A4866" t="s">
        <v>429</v>
      </c>
      <c r="B4866" t="s">
        <v>430</v>
      </c>
      <c r="C4866">
        <v>2004</v>
      </c>
      <c r="D4866">
        <v>16.704999999999998</v>
      </c>
      <c r="E4866">
        <v>7.44</v>
      </c>
      <c r="F4866">
        <v>2.15</v>
      </c>
      <c r="G4866">
        <v>0.83</v>
      </c>
      <c r="H4866">
        <v>1996731</v>
      </c>
      <c r="I4866">
        <v>48061218816</v>
      </c>
      <c r="J4866">
        <v>85.18</v>
      </c>
    </row>
    <row r="4867" spans="1:10" x14ac:dyDescent="0.45">
      <c r="A4867" t="s">
        <v>431</v>
      </c>
      <c r="B4867" t="s">
        <v>432</v>
      </c>
      <c r="C4867">
        <v>2004</v>
      </c>
      <c r="D4867">
        <v>0.27500000000000002</v>
      </c>
      <c r="E4867">
        <v>2.31</v>
      </c>
      <c r="F4867">
        <v>0.3</v>
      </c>
      <c r="G4867">
        <v>0.02</v>
      </c>
      <c r="H4867">
        <v>471796</v>
      </c>
      <c r="J4867">
        <v>1.2689999999999999</v>
      </c>
    </row>
    <row r="4868" spans="1:10" x14ac:dyDescent="0.45">
      <c r="A4868" t="s">
        <v>433</v>
      </c>
      <c r="B4868" t="s">
        <v>434</v>
      </c>
      <c r="C4868">
        <v>2004</v>
      </c>
      <c r="D4868">
        <v>0.56100000000000005</v>
      </c>
      <c r="E4868">
        <v>44.02</v>
      </c>
      <c r="F4868">
        <v>18.850000000000001</v>
      </c>
      <c r="G4868">
        <v>7.16</v>
      </c>
      <c r="H4868">
        <v>10117359</v>
      </c>
      <c r="J4868">
        <v>3.262</v>
      </c>
    </row>
    <row r="4869" spans="1:10" x14ac:dyDescent="0.45">
      <c r="A4869" t="s">
        <v>435</v>
      </c>
      <c r="B4869" t="s">
        <v>436</v>
      </c>
      <c r="C4869">
        <v>2004</v>
      </c>
      <c r="D4869">
        <v>449.30700000000002</v>
      </c>
      <c r="E4869">
        <v>476.47</v>
      </c>
      <c r="F4869">
        <v>64.86</v>
      </c>
      <c r="G4869">
        <v>18.920000000000002</v>
      </c>
      <c r="H4869">
        <v>48556064</v>
      </c>
      <c r="I4869">
        <v>420863967232</v>
      </c>
      <c r="J4869">
        <v>1372.7719999999999</v>
      </c>
    </row>
    <row r="4870" spans="1:10" x14ac:dyDescent="0.45">
      <c r="B4870" t="s">
        <v>437</v>
      </c>
      <c r="C4870">
        <v>2004</v>
      </c>
      <c r="D4870">
        <v>856.52200000000005</v>
      </c>
      <c r="E4870">
        <v>3621.52</v>
      </c>
      <c r="F4870">
        <v>973.9</v>
      </c>
      <c r="G4870">
        <v>292.29000000000002</v>
      </c>
      <c r="H4870">
        <v>368126871</v>
      </c>
      <c r="J4870">
        <v>5349.9449999999997</v>
      </c>
    </row>
    <row r="4871" spans="1:10" x14ac:dyDescent="0.45">
      <c r="B4871" t="s">
        <v>574</v>
      </c>
      <c r="C4871">
        <v>2004</v>
      </c>
      <c r="D4871">
        <v>856.52200000000005</v>
      </c>
    </row>
    <row r="4872" spans="1:10" x14ac:dyDescent="0.45">
      <c r="A4872" t="s">
        <v>438</v>
      </c>
      <c r="B4872" t="s">
        <v>439</v>
      </c>
      <c r="C4872">
        <v>2004</v>
      </c>
      <c r="D4872">
        <v>491.38900000000001</v>
      </c>
      <c r="E4872">
        <v>492.62</v>
      </c>
      <c r="F4872">
        <v>23.6</v>
      </c>
      <c r="G4872">
        <v>20.85</v>
      </c>
      <c r="H4872">
        <v>47727288</v>
      </c>
      <c r="I4872">
        <v>1281243873280</v>
      </c>
      <c r="J4872">
        <v>2541.355</v>
      </c>
    </row>
    <row r="4873" spans="1:10" x14ac:dyDescent="0.45">
      <c r="A4873" t="s">
        <v>440</v>
      </c>
      <c r="B4873" t="s">
        <v>441</v>
      </c>
      <c r="C4873">
        <v>2004</v>
      </c>
      <c r="D4873">
        <v>0.95199999999999996</v>
      </c>
      <c r="E4873">
        <v>71.36</v>
      </c>
      <c r="F4873">
        <v>40.450000000000003</v>
      </c>
      <c r="G4873">
        <v>20.25</v>
      </c>
      <c r="H4873">
        <v>7317127</v>
      </c>
    </row>
    <row r="4874" spans="1:10" x14ac:dyDescent="0.45">
      <c r="A4874" t="s">
        <v>442</v>
      </c>
      <c r="B4874" t="s">
        <v>443</v>
      </c>
      <c r="C4874">
        <v>2004</v>
      </c>
      <c r="D4874">
        <v>353.01100000000002</v>
      </c>
      <c r="E4874">
        <v>390.41</v>
      </c>
      <c r="F4874">
        <v>39.86</v>
      </c>
      <c r="G4874">
        <v>23.31</v>
      </c>
      <c r="H4874">
        <v>42959672</v>
      </c>
      <c r="I4874">
        <v>1307501395968</v>
      </c>
      <c r="J4874">
        <v>1769.33</v>
      </c>
    </row>
    <row r="4875" spans="1:10" x14ac:dyDescent="0.45">
      <c r="A4875" t="s">
        <v>444</v>
      </c>
      <c r="B4875" t="s">
        <v>445</v>
      </c>
      <c r="C4875">
        <v>2004</v>
      </c>
      <c r="D4875">
        <v>12.147</v>
      </c>
      <c r="E4875">
        <v>24.92</v>
      </c>
      <c r="F4875">
        <v>7.15</v>
      </c>
      <c r="G4875">
        <v>2.35</v>
      </c>
      <c r="H4875">
        <v>19490434</v>
      </c>
      <c r="I4875">
        <v>120199782400</v>
      </c>
      <c r="J4875">
        <v>53.506999999999998</v>
      </c>
    </row>
    <row r="4876" spans="1:10" x14ac:dyDescent="0.45">
      <c r="B4876" t="s">
        <v>587</v>
      </c>
      <c r="C4876">
        <v>2004</v>
      </c>
    </row>
    <row r="4877" spans="1:10" x14ac:dyDescent="0.45">
      <c r="A4877" t="s">
        <v>447</v>
      </c>
      <c r="B4877" t="s">
        <v>448</v>
      </c>
      <c r="C4877">
        <v>2004</v>
      </c>
      <c r="D4877">
        <v>10.834</v>
      </c>
      <c r="E4877">
        <v>105.93</v>
      </c>
      <c r="F4877">
        <v>48.82</v>
      </c>
      <c r="G4877">
        <v>26.03</v>
      </c>
      <c r="H4877">
        <v>28831556</v>
      </c>
      <c r="J4877">
        <v>44.981000000000002</v>
      </c>
    </row>
    <row r="4878" spans="1:10" x14ac:dyDescent="0.45">
      <c r="A4878" t="s">
        <v>449</v>
      </c>
      <c r="B4878" t="s">
        <v>450</v>
      </c>
      <c r="C4878">
        <v>2004</v>
      </c>
      <c r="D4878">
        <v>1.556</v>
      </c>
      <c r="E4878">
        <v>6.39</v>
      </c>
      <c r="F4878">
        <v>0.98</v>
      </c>
      <c r="G4878">
        <v>0.17</v>
      </c>
      <c r="H4878">
        <v>510588</v>
      </c>
      <c r="J4878">
        <v>9.1959999999999997</v>
      </c>
    </row>
    <row r="4879" spans="1:10" x14ac:dyDescent="0.45">
      <c r="A4879" t="s">
        <v>451</v>
      </c>
      <c r="B4879" t="s">
        <v>452</v>
      </c>
      <c r="C4879">
        <v>2004</v>
      </c>
      <c r="D4879">
        <v>56.517000000000003</v>
      </c>
      <c r="E4879">
        <v>60.37</v>
      </c>
      <c r="F4879">
        <v>7.09</v>
      </c>
      <c r="G4879">
        <v>5.95</v>
      </c>
      <c r="H4879">
        <v>9004263</v>
      </c>
      <c r="I4879">
        <v>341905244160</v>
      </c>
      <c r="J4879">
        <v>662.64200000000005</v>
      </c>
    </row>
    <row r="4880" spans="1:10" x14ac:dyDescent="0.45">
      <c r="A4880" t="s">
        <v>453</v>
      </c>
      <c r="B4880" t="s">
        <v>454</v>
      </c>
      <c r="C4880">
        <v>2004</v>
      </c>
      <c r="D4880">
        <v>45.231000000000002</v>
      </c>
      <c r="E4880">
        <v>52.66</v>
      </c>
      <c r="F4880">
        <v>5.52</v>
      </c>
      <c r="G4880">
        <v>2.54</v>
      </c>
      <c r="H4880">
        <v>7381153</v>
      </c>
      <c r="I4880">
        <v>355558785024</v>
      </c>
      <c r="J4880">
        <v>353.16</v>
      </c>
    </row>
    <row r="4881" spans="1:10" x14ac:dyDescent="0.45">
      <c r="A4881" t="s">
        <v>455</v>
      </c>
      <c r="B4881" t="s">
        <v>456</v>
      </c>
      <c r="C4881">
        <v>2004</v>
      </c>
      <c r="D4881">
        <v>51.286999999999999</v>
      </c>
      <c r="E4881">
        <v>93.43</v>
      </c>
      <c r="F4881">
        <v>42.34</v>
      </c>
      <c r="G4881">
        <v>4.74</v>
      </c>
      <c r="H4881">
        <v>18084010</v>
      </c>
      <c r="I4881">
        <v>125609369600</v>
      </c>
      <c r="J4881">
        <v>251.643</v>
      </c>
    </row>
    <row r="4882" spans="1:10" x14ac:dyDescent="0.45">
      <c r="A4882" t="s">
        <v>457</v>
      </c>
      <c r="B4882" t="s">
        <v>458</v>
      </c>
      <c r="C4882">
        <v>2004</v>
      </c>
      <c r="D4882">
        <v>257.88299999999998</v>
      </c>
      <c r="H4882">
        <v>22703098</v>
      </c>
      <c r="I4882">
        <v>672471777280</v>
      </c>
      <c r="J4882">
        <v>1194.548</v>
      </c>
    </row>
    <row r="4883" spans="1:10" x14ac:dyDescent="0.45">
      <c r="A4883" t="s">
        <v>459</v>
      </c>
      <c r="B4883" t="s">
        <v>460</v>
      </c>
      <c r="C4883">
        <v>2004</v>
      </c>
      <c r="D4883">
        <v>2.56</v>
      </c>
      <c r="E4883">
        <v>7.02</v>
      </c>
      <c r="F4883">
        <v>3.12</v>
      </c>
      <c r="G4883">
        <v>1.07</v>
      </c>
      <c r="H4883">
        <v>6801206</v>
      </c>
      <c r="I4883">
        <v>15391066112</v>
      </c>
      <c r="J4883">
        <v>67.841999999999999</v>
      </c>
    </row>
    <row r="4884" spans="1:10" x14ac:dyDescent="0.45">
      <c r="A4884" t="s">
        <v>461</v>
      </c>
      <c r="B4884" t="s">
        <v>462</v>
      </c>
      <c r="C4884">
        <v>2004</v>
      </c>
      <c r="D4884">
        <v>4.2210000000000001</v>
      </c>
      <c r="E4884">
        <v>117.27</v>
      </c>
      <c r="F4884">
        <v>35.31</v>
      </c>
      <c r="G4884">
        <v>25.18</v>
      </c>
      <c r="H4884">
        <v>38360884</v>
      </c>
      <c r="I4884">
        <v>55646048256</v>
      </c>
      <c r="J4884">
        <v>27.306999999999999</v>
      </c>
    </row>
    <row r="4885" spans="1:10" x14ac:dyDescent="0.45">
      <c r="A4885" t="s">
        <v>463</v>
      </c>
      <c r="B4885" t="s">
        <v>464</v>
      </c>
      <c r="C4885">
        <v>2004</v>
      </c>
      <c r="D4885">
        <v>207.33099999999999</v>
      </c>
      <c r="E4885">
        <v>282.61</v>
      </c>
      <c r="F4885">
        <v>74.36</v>
      </c>
      <c r="G4885">
        <v>20.7</v>
      </c>
      <c r="H4885">
        <v>65311164</v>
      </c>
      <c r="I4885">
        <v>726679355392</v>
      </c>
      <c r="J4885">
        <v>990.23199999999997</v>
      </c>
    </row>
    <row r="4886" spans="1:10" x14ac:dyDescent="0.45">
      <c r="A4886" t="s">
        <v>467</v>
      </c>
      <c r="B4886" t="s">
        <v>468</v>
      </c>
      <c r="C4886">
        <v>2004</v>
      </c>
      <c r="D4886">
        <v>1.744</v>
      </c>
      <c r="E4886">
        <v>5.86</v>
      </c>
      <c r="F4886">
        <v>1.86</v>
      </c>
      <c r="G4886">
        <v>1.1200000000000001</v>
      </c>
      <c r="H4886">
        <v>5565213</v>
      </c>
      <c r="I4886">
        <v>6257432576</v>
      </c>
      <c r="J4886">
        <v>5.4740000000000002</v>
      </c>
    </row>
    <row r="4887" spans="1:10" x14ac:dyDescent="0.45">
      <c r="A4887" t="s">
        <v>469</v>
      </c>
      <c r="B4887" t="s">
        <v>470</v>
      </c>
      <c r="C4887">
        <v>2004</v>
      </c>
      <c r="D4887">
        <v>0.11</v>
      </c>
      <c r="E4887">
        <v>0.25</v>
      </c>
      <c r="F4887">
        <v>0.09</v>
      </c>
      <c r="G4887">
        <v>0.05</v>
      </c>
      <c r="H4887">
        <v>105054</v>
      </c>
      <c r="J4887">
        <v>0.48799999999999999</v>
      </c>
    </row>
    <row r="4888" spans="1:10" x14ac:dyDescent="0.45">
      <c r="A4888" t="s">
        <v>471</v>
      </c>
      <c r="B4888" t="s">
        <v>472</v>
      </c>
      <c r="C4888">
        <v>2004</v>
      </c>
      <c r="D4888">
        <v>32.710999999999999</v>
      </c>
      <c r="E4888">
        <v>24.5</v>
      </c>
      <c r="F4888">
        <v>7.24</v>
      </c>
      <c r="G4888">
        <v>0.35</v>
      </c>
      <c r="H4888">
        <v>1361180</v>
      </c>
      <c r="I4888">
        <v>31478241280</v>
      </c>
      <c r="J4888">
        <v>171.55</v>
      </c>
    </row>
    <row r="4889" spans="1:10" x14ac:dyDescent="0.45">
      <c r="A4889" t="s">
        <v>473</v>
      </c>
      <c r="B4889" t="s">
        <v>474</v>
      </c>
      <c r="C4889">
        <v>2004</v>
      </c>
      <c r="D4889">
        <v>22.094999999999999</v>
      </c>
      <c r="E4889">
        <v>31.55</v>
      </c>
      <c r="F4889">
        <v>6.5</v>
      </c>
      <c r="G4889">
        <v>3.07</v>
      </c>
      <c r="H4889">
        <v>10292230</v>
      </c>
      <c r="I4889">
        <v>86232260608</v>
      </c>
      <c r="J4889">
        <v>98.363</v>
      </c>
    </row>
    <row r="4890" spans="1:10" x14ac:dyDescent="0.45">
      <c r="A4890" t="s">
        <v>475</v>
      </c>
      <c r="B4890" t="s">
        <v>476</v>
      </c>
      <c r="C4890">
        <v>2004</v>
      </c>
      <c r="D4890">
        <v>244.76900000000001</v>
      </c>
      <c r="E4890">
        <v>246</v>
      </c>
      <c r="F4890">
        <v>37.08</v>
      </c>
      <c r="G4890">
        <v>24.97</v>
      </c>
      <c r="H4890">
        <v>67785080</v>
      </c>
      <c r="I4890">
        <v>957900849152</v>
      </c>
      <c r="J4890">
        <v>974.779</v>
      </c>
    </row>
    <row r="4891" spans="1:10" x14ac:dyDescent="0.45">
      <c r="A4891" t="s">
        <v>477</v>
      </c>
      <c r="B4891" t="s">
        <v>478</v>
      </c>
      <c r="C4891">
        <v>2004</v>
      </c>
      <c r="D4891">
        <v>49.354999999999997</v>
      </c>
      <c r="E4891">
        <v>152.34</v>
      </c>
      <c r="F4891">
        <v>99.01</v>
      </c>
      <c r="G4891">
        <v>3.93</v>
      </c>
      <c r="H4891">
        <v>4819793</v>
      </c>
      <c r="I4891">
        <v>35857412096</v>
      </c>
      <c r="J4891">
        <v>174.40700000000001</v>
      </c>
    </row>
    <row r="4892" spans="1:10" x14ac:dyDescent="0.45">
      <c r="A4892" t="s">
        <v>479</v>
      </c>
      <c r="B4892" t="s">
        <v>480</v>
      </c>
      <c r="C4892">
        <v>2004</v>
      </c>
      <c r="D4892">
        <v>0.161</v>
      </c>
      <c r="H4892">
        <v>22898</v>
      </c>
      <c r="J4892">
        <v>0.433</v>
      </c>
    </row>
    <row r="4893" spans="1:10" x14ac:dyDescent="0.45">
      <c r="A4893" t="s">
        <v>481</v>
      </c>
      <c r="B4893" t="s">
        <v>482</v>
      </c>
      <c r="C4893">
        <v>2004</v>
      </c>
      <c r="D4893">
        <v>1.0999999999999999E-2</v>
      </c>
      <c r="E4893">
        <v>0.02</v>
      </c>
      <c r="F4893">
        <v>0.01</v>
      </c>
      <c r="G4893">
        <v>0</v>
      </c>
      <c r="H4893">
        <v>9814</v>
      </c>
      <c r="J4893">
        <v>0</v>
      </c>
    </row>
    <row r="4894" spans="1:10" x14ac:dyDescent="0.45">
      <c r="A4894" t="s">
        <v>483</v>
      </c>
      <c r="B4894" t="s">
        <v>484</v>
      </c>
      <c r="C4894">
        <v>2004</v>
      </c>
      <c r="D4894">
        <v>1.607</v>
      </c>
      <c r="E4894">
        <v>34.19</v>
      </c>
      <c r="F4894">
        <v>11.26</v>
      </c>
      <c r="G4894">
        <v>6.96</v>
      </c>
      <c r="H4894">
        <v>27146082</v>
      </c>
      <c r="I4894">
        <v>37411397632</v>
      </c>
      <c r="J4894">
        <v>12.151999999999999</v>
      </c>
    </row>
    <row r="4895" spans="1:10" x14ac:dyDescent="0.45">
      <c r="A4895" t="s">
        <v>485</v>
      </c>
      <c r="B4895" t="s">
        <v>486</v>
      </c>
      <c r="C4895">
        <v>2004</v>
      </c>
      <c r="D4895">
        <v>310.62599999999998</v>
      </c>
      <c r="E4895">
        <v>356.73</v>
      </c>
      <c r="F4895">
        <v>44.74</v>
      </c>
      <c r="G4895">
        <v>19.850000000000001</v>
      </c>
      <c r="H4895">
        <v>47261960</v>
      </c>
      <c r="I4895">
        <v>381078077440</v>
      </c>
      <c r="J4895">
        <v>1585.8720000000001</v>
      </c>
    </row>
    <row r="4896" spans="1:10" x14ac:dyDescent="0.45">
      <c r="A4896" t="s">
        <v>487</v>
      </c>
      <c r="B4896" t="s">
        <v>488</v>
      </c>
      <c r="C4896">
        <v>2004</v>
      </c>
      <c r="D4896">
        <v>111.703</v>
      </c>
      <c r="E4896">
        <v>146.81</v>
      </c>
      <c r="F4896">
        <v>34.130000000000003</v>
      </c>
      <c r="G4896">
        <v>1.18</v>
      </c>
      <c r="H4896">
        <v>3993346</v>
      </c>
      <c r="I4896">
        <v>263839399936</v>
      </c>
      <c r="J4896">
        <v>675.06500000000005</v>
      </c>
    </row>
    <row r="4897" spans="1:10" x14ac:dyDescent="0.45">
      <c r="A4897" t="s">
        <v>489</v>
      </c>
      <c r="B4897" t="s">
        <v>490</v>
      </c>
      <c r="C4897">
        <v>2004</v>
      </c>
      <c r="D4897">
        <v>573.42999999999995</v>
      </c>
      <c r="E4897">
        <v>697.02</v>
      </c>
      <c r="F4897">
        <v>93.27</v>
      </c>
      <c r="G4897">
        <v>34.01</v>
      </c>
      <c r="H4897">
        <v>59995852</v>
      </c>
      <c r="I4897">
        <v>2100502593536</v>
      </c>
      <c r="J4897">
        <v>2691.21</v>
      </c>
    </row>
    <row r="4898" spans="1:10" x14ac:dyDescent="0.45">
      <c r="A4898" t="s">
        <v>491</v>
      </c>
      <c r="B4898" t="s">
        <v>492</v>
      </c>
      <c r="C4898">
        <v>2004</v>
      </c>
      <c r="D4898">
        <v>6112.6549999999997</v>
      </c>
      <c r="E4898">
        <v>6362.59</v>
      </c>
      <c r="F4898">
        <v>628.78</v>
      </c>
      <c r="G4898">
        <v>253</v>
      </c>
      <c r="H4898">
        <v>293947872</v>
      </c>
      <c r="I4898">
        <v>14227881328640</v>
      </c>
      <c r="J4898">
        <v>26897.548999999999</v>
      </c>
    </row>
    <row r="4899" spans="1:10" x14ac:dyDescent="0.45">
      <c r="B4899" t="s">
        <v>575</v>
      </c>
      <c r="C4899">
        <v>2004</v>
      </c>
      <c r="D4899">
        <v>9815.2250000000004</v>
      </c>
      <c r="E4899">
        <v>14053.529</v>
      </c>
      <c r="F4899">
        <v>3039.22</v>
      </c>
      <c r="G4899">
        <v>920.85</v>
      </c>
      <c r="H4899">
        <v>2260098040</v>
      </c>
      <c r="J4899">
        <v>38398.413999999997</v>
      </c>
    </row>
    <row r="4900" spans="1:10" x14ac:dyDescent="0.45">
      <c r="A4900" t="s">
        <v>493</v>
      </c>
      <c r="B4900" t="s">
        <v>494</v>
      </c>
      <c r="C4900">
        <v>2004</v>
      </c>
      <c r="D4900">
        <v>5.5650000000000004</v>
      </c>
      <c r="E4900">
        <v>25.08</v>
      </c>
      <c r="F4900">
        <v>21.88</v>
      </c>
      <c r="G4900">
        <v>7.45</v>
      </c>
      <c r="H4900">
        <v>3313804</v>
      </c>
      <c r="I4900">
        <v>39270182912</v>
      </c>
      <c r="J4900">
        <v>45.158999999999999</v>
      </c>
    </row>
    <row r="4901" spans="1:10" x14ac:dyDescent="0.45">
      <c r="A4901" t="s">
        <v>495</v>
      </c>
      <c r="B4901" t="s">
        <v>496</v>
      </c>
      <c r="C4901">
        <v>2004</v>
      </c>
      <c r="D4901">
        <v>129.09800000000001</v>
      </c>
      <c r="E4901">
        <v>171.91</v>
      </c>
      <c r="F4901">
        <v>48.55</v>
      </c>
      <c r="G4901">
        <v>9.57</v>
      </c>
      <c r="H4901">
        <v>26234924</v>
      </c>
      <c r="I4901">
        <v>133131264000</v>
      </c>
      <c r="J4901">
        <v>563.673</v>
      </c>
    </row>
    <row r="4902" spans="1:10" x14ac:dyDescent="0.45">
      <c r="A4902" t="s">
        <v>497</v>
      </c>
      <c r="B4902" t="s">
        <v>498</v>
      </c>
      <c r="C4902">
        <v>2004</v>
      </c>
      <c r="D4902">
        <v>5.8999999999999997E-2</v>
      </c>
      <c r="E4902">
        <v>0.55000000000000004</v>
      </c>
      <c r="F4902">
        <v>0.38</v>
      </c>
      <c r="G4902">
        <v>0.11</v>
      </c>
      <c r="H4902">
        <v>212431</v>
      </c>
      <c r="J4902">
        <v>0.38300000000000001</v>
      </c>
    </row>
    <row r="4903" spans="1:10" x14ac:dyDescent="0.45">
      <c r="A4903" t="s">
        <v>577</v>
      </c>
      <c r="B4903" t="s">
        <v>576</v>
      </c>
      <c r="C4903">
        <v>2004</v>
      </c>
    </row>
    <row r="4904" spans="1:10" x14ac:dyDescent="0.45">
      <c r="A4904" t="s">
        <v>499</v>
      </c>
      <c r="B4904" t="s">
        <v>500</v>
      </c>
      <c r="C4904">
        <v>2004</v>
      </c>
      <c r="D4904">
        <v>142.767</v>
      </c>
      <c r="E4904">
        <v>474.38</v>
      </c>
      <c r="F4904">
        <v>231.5</v>
      </c>
      <c r="G4904">
        <v>12.87</v>
      </c>
      <c r="H4904">
        <v>26226930</v>
      </c>
      <c r="I4904">
        <v>346768572416</v>
      </c>
      <c r="J4904">
        <v>873.01300000000003</v>
      </c>
    </row>
    <row r="4905" spans="1:10" x14ac:dyDescent="0.45">
      <c r="A4905" t="s">
        <v>501</v>
      </c>
      <c r="B4905" t="s">
        <v>502</v>
      </c>
      <c r="C4905">
        <v>2004</v>
      </c>
      <c r="D4905">
        <v>88.938999999999993</v>
      </c>
      <c r="E4905">
        <v>198.32</v>
      </c>
      <c r="F4905">
        <v>74.09</v>
      </c>
      <c r="G4905">
        <v>21.03</v>
      </c>
      <c r="H4905">
        <v>82311232</v>
      </c>
      <c r="I4905">
        <v>286642536448</v>
      </c>
      <c r="J4905">
        <v>347.77499999999998</v>
      </c>
    </row>
    <row r="4906" spans="1:10" x14ac:dyDescent="0.45">
      <c r="A4906" t="s">
        <v>578</v>
      </c>
      <c r="B4906" t="s">
        <v>503</v>
      </c>
      <c r="C4906">
        <v>2004</v>
      </c>
      <c r="D4906">
        <v>2.5999999999999999E-2</v>
      </c>
      <c r="H4906">
        <v>14875</v>
      </c>
    </row>
    <row r="4907" spans="1:10" x14ac:dyDescent="0.45">
      <c r="B4907" t="s">
        <v>504</v>
      </c>
      <c r="C4907">
        <v>2004</v>
      </c>
      <c r="D4907">
        <v>28620.192999999999</v>
      </c>
      <c r="E4907">
        <v>39849.512000000002</v>
      </c>
      <c r="F4907">
        <v>7597.86</v>
      </c>
      <c r="G4907">
        <v>2689.61</v>
      </c>
      <c r="H4907">
        <v>6475751424</v>
      </c>
      <c r="J4907">
        <v>123741.633</v>
      </c>
    </row>
    <row r="4908" spans="1:10" x14ac:dyDescent="0.45">
      <c r="A4908" t="s">
        <v>505</v>
      </c>
      <c r="B4908" t="s">
        <v>506</v>
      </c>
      <c r="C4908">
        <v>2004</v>
      </c>
      <c r="D4908">
        <v>19.977</v>
      </c>
      <c r="E4908">
        <v>40.19</v>
      </c>
      <c r="F4908">
        <v>17.54</v>
      </c>
      <c r="G4908">
        <v>2.92</v>
      </c>
      <c r="H4908">
        <v>20733406</v>
      </c>
      <c r="I4908">
        <v>90567983104</v>
      </c>
      <c r="J4908">
        <v>79.022999999999996</v>
      </c>
    </row>
    <row r="4909" spans="1:10" x14ac:dyDescent="0.45">
      <c r="A4909" t="s">
        <v>507</v>
      </c>
      <c r="B4909" t="s">
        <v>508</v>
      </c>
      <c r="C4909">
        <v>2004</v>
      </c>
      <c r="D4909">
        <v>2.1040000000000001</v>
      </c>
      <c r="E4909">
        <v>64.05</v>
      </c>
      <c r="F4909">
        <v>22.34</v>
      </c>
      <c r="G4909">
        <v>21.28</v>
      </c>
      <c r="H4909">
        <v>11188044</v>
      </c>
      <c r="I4909">
        <v>21270792192</v>
      </c>
      <c r="J4909">
        <v>33.71</v>
      </c>
    </row>
    <row r="4910" spans="1:10" x14ac:dyDescent="0.45">
      <c r="A4910" t="s">
        <v>509</v>
      </c>
      <c r="B4910" t="s">
        <v>510</v>
      </c>
      <c r="C4910">
        <v>2004</v>
      </c>
      <c r="D4910">
        <v>9.4290000000000003</v>
      </c>
      <c r="E4910">
        <v>37.44</v>
      </c>
      <c r="F4910">
        <v>11.23</v>
      </c>
      <c r="G4910">
        <v>5.41</v>
      </c>
      <c r="H4910">
        <v>12160885</v>
      </c>
      <c r="I4910">
        <v>19792818176</v>
      </c>
      <c r="J4910">
        <v>49.194000000000003</v>
      </c>
    </row>
    <row r="4911" spans="1:10" x14ac:dyDescent="0.45">
      <c r="A4911" t="s">
        <v>58</v>
      </c>
      <c r="B4911" t="s">
        <v>59</v>
      </c>
      <c r="C4911">
        <v>2003</v>
      </c>
      <c r="D4911">
        <v>1.56</v>
      </c>
      <c r="E4911">
        <v>16.079999999999998</v>
      </c>
      <c r="F4911">
        <v>10.51</v>
      </c>
      <c r="G4911">
        <v>3.69</v>
      </c>
      <c r="H4911">
        <v>22645136</v>
      </c>
      <c r="I4911">
        <v>21074343936</v>
      </c>
      <c r="J4911">
        <v>5.2080000000000002</v>
      </c>
    </row>
    <row r="4912" spans="1:10" x14ac:dyDescent="0.45">
      <c r="B4912" t="s">
        <v>60</v>
      </c>
      <c r="C4912">
        <v>2003</v>
      </c>
      <c r="D4912">
        <v>988.56500000000005</v>
      </c>
      <c r="E4912">
        <v>3395.82</v>
      </c>
      <c r="F4912">
        <v>988.15</v>
      </c>
      <c r="G4912">
        <v>485.86</v>
      </c>
      <c r="H4912">
        <v>882349569</v>
      </c>
      <c r="J4912">
        <v>3514.8130000000001</v>
      </c>
    </row>
    <row r="4913" spans="1:10" x14ac:dyDescent="0.45">
      <c r="B4913" t="s">
        <v>549</v>
      </c>
      <c r="C4913">
        <v>2003</v>
      </c>
      <c r="D4913">
        <v>988.55399999999997</v>
      </c>
    </row>
    <row r="4914" spans="1:10" x14ac:dyDescent="0.45">
      <c r="A4914" t="s">
        <v>61</v>
      </c>
      <c r="B4914" t="s">
        <v>62</v>
      </c>
      <c r="C4914">
        <v>2003</v>
      </c>
      <c r="D4914">
        <v>4.3029999999999999</v>
      </c>
      <c r="E4914">
        <v>8.0500000000000007</v>
      </c>
      <c r="F4914">
        <v>3.57</v>
      </c>
      <c r="G4914">
        <v>1.31</v>
      </c>
      <c r="H4914">
        <v>3092993</v>
      </c>
      <c r="I4914">
        <v>18465497088</v>
      </c>
      <c r="J4914">
        <v>33.270000000000003</v>
      </c>
    </row>
    <row r="4915" spans="1:10" x14ac:dyDescent="0.45">
      <c r="A4915" t="s">
        <v>63</v>
      </c>
      <c r="B4915" t="s">
        <v>64</v>
      </c>
      <c r="C4915">
        <v>2003</v>
      </c>
      <c r="D4915">
        <v>94.581000000000003</v>
      </c>
      <c r="E4915">
        <v>176.59</v>
      </c>
      <c r="F4915">
        <v>81.81</v>
      </c>
      <c r="G4915">
        <v>7.74</v>
      </c>
      <c r="H4915">
        <v>32055882</v>
      </c>
      <c r="I4915">
        <v>273568645120</v>
      </c>
      <c r="J4915">
        <v>336.92200000000003</v>
      </c>
    </row>
    <row r="4916" spans="1:10" x14ac:dyDescent="0.45">
      <c r="A4916" t="s">
        <v>65</v>
      </c>
      <c r="B4916" t="s">
        <v>66</v>
      </c>
      <c r="C4916">
        <v>2003</v>
      </c>
      <c r="D4916">
        <v>0.53500000000000003</v>
      </c>
      <c r="E4916">
        <v>0.61</v>
      </c>
      <c r="F4916">
        <v>0.04</v>
      </c>
      <c r="G4916">
        <v>0</v>
      </c>
      <c r="H4916">
        <v>73929</v>
      </c>
    </row>
    <row r="4917" spans="1:10" x14ac:dyDescent="0.45">
      <c r="A4917" t="s">
        <v>67</v>
      </c>
      <c r="B4917" t="s">
        <v>68</v>
      </c>
      <c r="C4917">
        <v>2003</v>
      </c>
      <c r="D4917">
        <v>17.484000000000002</v>
      </c>
      <c r="E4917">
        <v>114.75</v>
      </c>
      <c r="F4917">
        <v>37.479999999999997</v>
      </c>
      <c r="G4917">
        <v>24.92</v>
      </c>
      <c r="H4917">
        <v>18124346</v>
      </c>
      <c r="I4917">
        <v>35081187328</v>
      </c>
      <c r="J4917">
        <v>41.665999999999997</v>
      </c>
    </row>
    <row r="4918" spans="1:10" x14ac:dyDescent="0.45">
      <c r="A4918" t="s">
        <v>69</v>
      </c>
      <c r="B4918" t="s">
        <v>70</v>
      </c>
      <c r="C4918">
        <v>2003</v>
      </c>
      <c r="D4918">
        <v>8.7999999999999995E-2</v>
      </c>
      <c r="H4918">
        <v>11761</v>
      </c>
    </row>
    <row r="4919" spans="1:10" x14ac:dyDescent="0.45">
      <c r="A4919" t="s">
        <v>71</v>
      </c>
      <c r="B4919" t="s">
        <v>72</v>
      </c>
      <c r="C4919">
        <v>2003</v>
      </c>
      <c r="D4919">
        <v>4.0000000000000001E-3</v>
      </c>
      <c r="J4919">
        <v>0.95499999999999996</v>
      </c>
    </row>
    <row r="4920" spans="1:10" x14ac:dyDescent="0.45">
      <c r="A4920" t="s">
        <v>73</v>
      </c>
      <c r="B4920" t="s">
        <v>74</v>
      </c>
      <c r="C4920">
        <v>2003</v>
      </c>
      <c r="D4920">
        <v>0.42899999999999999</v>
      </c>
      <c r="E4920">
        <v>0.69</v>
      </c>
      <c r="F4920">
        <v>0.19</v>
      </c>
      <c r="G4920">
        <v>0.02</v>
      </c>
      <c r="H4920">
        <v>78095</v>
      </c>
      <c r="J4920">
        <v>2.407</v>
      </c>
    </row>
    <row r="4921" spans="1:10" x14ac:dyDescent="0.45">
      <c r="A4921" t="s">
        <v>75</v>
      </c>
      <c r="B4921" t="s">
        <v>76</v>
      </c>
      <c r="C4921">
        <v>2003</v>
      </c>
      <c r="D4921">
        <v>133.994</v>
      </c>
      <c r="E4921">
        <v>404.05</v>
      </c>
      <c r="F4921">
        <v>131.55000000000001</v>
      </c>
      <c r="G4921">
        <v>43.37</v>
      </c>
      <c r="H4921">
        <v>38278164</v>
      </c>
      <c r="I4921">
        <v>504301027328</v>
      </c>
      <c r="J4921">
        <v>701.50599999999997</v>
      </c>
    </row>
    <row r="4922" spans="1:10" x14ac:dyDescent="0.45">
      <c r="A4922" t="s">
        <v>77</v>
      </c>
      <c r="B4922" t="s">
        <v>78</v>
      </c>
      <c r="C4922">
        <v>2003</v>
      </c>
      <c r="D4922">
        <v>3.456</v>
      </c>
      <c r="E4922">
        <v>6.32</v>
      </c>
      <c r="F4922">
        <v>1.95</v>
      </c>
      <c r="G4922">
        <v>0.61</v>
      </c>
      <c r="H4922">
        <v>3084107</v>
      </c>
      <c r="I4922">
        <v>19928737792</v>
      </c>
      <c r="J4922">
        <v>30.428000000000001</v>
      </c>
    </row>
    <row r="4923" spans="1:10" x14ac:dyDescent="0.45">
      <c r="A4923" t="s">
        <v>79</v>
      </c>
      <c r="B4923" t="s">
        <v>80</v>
      </c>
      <c r="C4923">
        <v>2003</v>
      </c>
      <c r="D4923">
        <v>2.5609999999999999</v>
      </c>
      <c r="H4923">
        <v>92713</v>
      </c>
      <c r="J4923">
        <v>5.2610000000000001</v>
      </c>
    </row>
    <row r="4924" spans="1:10" x14ac:dyDescent="0.45">
      <c r="B4924" t="s">
        <v>81</v>
      </c>
      <c r="C4924">
        <v>2003</v>
      </c>
      <c r="D4924">
        <v>11021.268</v>
      </c>
      <c r="E4924">
        <v>14234.08</v>
      </c>
      <c r="F4924">
        <v>3082.83</v>
      </c>
      <c r="G4924">
        <v>971.65</v>
      </c>
      <c r="H4924">
        <v>3883310793</v>
      </c>
      <c r="J4924">
        <v>43130.879000000001</v>
      </c>
    </row>
    <row r="4925" spans="1:10" x14ac:dyDescent="0.45">
      <c r="B4925" t="s">
        <v>550</v>
      </c>
      <c r="C4925">
        <v>2003</v>
      </c>
      <c r="D4925">
        <v>9507.1409999999996</v>
      </c>
    </row>
    <row r="4926" spans="1:10" x14ac:dyDescent="0.45">
      <c r="B4926" t="s">
        <v>551</v>
      </c>
      <c r="C4926">
        <v>2003</v>
      </c>
      <c r="D4926">
        <v>5120.9889999999996</v>
      </c>
    </row>
    <row r="4927" spans="1:10" x14ac:dyDescent="0.45">
      <c r="A4927" t="s">
        <v>82</v>
      </c>
      <c r="B4927" t="s">
        <v>83</v>
      </c>
      <c r="C4927">
        <v>2003</v>
      </c>
      <c r="D4927">
        <v>369.44200000000001</v>
      </c>
      <c r="E4927">
        <v>587.87</v>
      </c>
      <c r="F4927">
        <v>134.52000000000001</v>
      </c>
      <c r="G4927">
        <v>65.23</v>
      </c>
      <c r="H4927">
        <v>19699004</v>
      </c>
      <c r="I4927">
        <v>773868617728</v>
      </c>
      <c r="J4927">
        <v>1360.8620000000001</v>
      </c>
    </row>
    <row r="4928" spans="1:10" x14ac:dyDescent="0.45">
      <c r="A4928" t="s">
        <v>84</v>
      </c>
      <c r="B4928" t="s">
        <v>85</v>
      </c>
      <c r="C4928">
        <v>2003</v>
      </c>
      <c r="D4928">
        <v>77.402000000000001</v>
      </c>
      <c r="E4928">
        <v>83.45</v>
      </c>
      <c r="F4928">
        <v>8.9</v>
      </c>
      <c r="G4928">
        <v>4.46</v>
      </c>
      <c r="H4928">
        <v>8120105</v>
      </c>
      <c r="I4928">
        <v>294604374016</v>
      </c>
      <c r="J4928">
        <v>410.25400000000002</v>
      </c>
    </row>
    <row r="4929" spans="1:10" x14ac:dyDescent="0.45">
      <c r="A4929" t="s">
        <v>86</v>
      </c>
      <c r="B4929" t="s">
        <v>87</v>
      </c>
      <c r="C4929">
        <v>2003</v>
      </c>
      <c r="D4929">
        <v>30.488</v>
      </c>
      <c r="E4929">
        <v>38.56</v>
      </c>
      <c r="F4929">
        <v>8.83</v>
      </c>
      <c r="G4929">
        <v>2.79</v>
      </c>
      <c r="H4929">
        <v>8462335</v>
      </c>
      <c r="I4929">
        <v>44994662400</v>
      </c>
      <c r="J4929">
        <v>136.035</v>
      </c>
    </row>
    <row r="4930" spans="1:10" x14ac:dyDescent="0.45">
      <c r="A4930" t="s">
        <v>88</v>
      </c>
      <c r="B4930" t="s">
        <v>89</v>
      </c>
      <c r="C4930">
        <v>2003</v>
      </c>
      <c r="D4930">
        <v>2.0699999999999998</v>
      </c>
      <c r="E4930">
        <v>2.34</v>
      </c>
      <c r="F4930">
        <v>0.17</v>
      </c>
      <c r="G4930">
        <v>0.02</v>
      </c>
      <c r="H4930">
        <v>338505</v>
      </c>
      <c r="J4930">
        <v>12.154999999999999</v>
      </c>
    </row>
    <row r="4931" spans="1:10" x14ac:dyDescent="0.45">
      <c r="A4931" t="s">
        <v>90</v>
      </c>
      <c r="B4931" t="s">
        <v>91</v>
      </c>
      <c r="C4931">
        <v>2003</v>
      </c>
      <c r="D4931">
        <v>16.768999999999998</v>
      </c>
      <c r="E4931">
        <v>28.72</v>
      </c>
      <c r="F4931">
        <v>9.91</v>
      </c>
      <c r="G4931">
        <v>0.09</v>
      </c>
      <c r="H4931">
        <v>778260</v>
      </c>
      <c r="I4931">
        <v>16810481664</v>
      </c>
      <c r="J4931">
        <v>129.08099999999999</v>
      </c>
    </row>
    <row r="4932" spans="1:10" x14ac:dyDescent="0.45">
      <c r="A4932" t="s">
        <v>92</v>
      </c>
      <c r="B4932" t="s">
        <v>93</v>
      </c>
      <c r="C4932">
        <v>2003</v>
      </c>
      <c r="D4932">
        <v>33.459000000000003</v>
      </c>
      <c r="E4932">
        <v>141.15</v>
      </c>
      <c r="F4932">
        <v>73.62</v>
      </c>
      <c r="G4932">
        <v>20.3</v>
      </c>
      <c r="H4932">
        <v>136503216</v>
      </c>
      <c r="I4932">
        <v>242360090624</v>
      </c>
      <c r="J4932">
        <v>164.916</v>
      </c>
    </row>
    <row r="4933" spans="1:10" x14ac:dyDescent="0.45">
      <c r="A4933" t="s">
        <v>94</v>
      </c>
      <c r="B4933" t="s">
        <v>95</v>
      </c>
      <c r="C4933">
        <v>2003</v>
      </c>
      <c r="D4933">
        <v>1.6990000000000001</v>
      </c>
      <c r="E4933">
        <v>3.58</v>
      </c>
      <c r="F4933">
        <v>2.27</v>
      </c>
      <c r="G4933">
        <v>0.04</v>
      </c>
      <c r="H4933">
        <v>267509</v>
      </c>
      <c r="I4933">
        <v>3362359808</v>
      </c>
      <c r="J4933">
        <v>7.0910000000000002</v>
      </c>
    </row>
    <row r="4934" spans="1:10" x14ac:dyDescent="0.45">
      <c r="A4934" t="s">
        <v>96</v>
      </c>
      <c r="B4934" t="s">
        <v>97</v>
      </c>
      <c r="C4934">
        <v>2003</v>
      </c>
      <c r="D4934">
        <v>55.088000000000001</v>
      </c>
      <c r="E4934">
        <v>77.319999999999993</v>
      </c>
      <c r="F4934">
        <v>14.01</v>
      </c>
      <c r="G4934">
        <v>15</v>
      </c>
      <c r="H4934">
        <v>10065881</v>
      </c>
      <c r="I4934">
        <v>103937826816</v>
      </c>
      <c r="J4934">
        <v>254.58600000000001</v>
      </c>
    </row>
    <row r="4935" spans="1:10" x14ac:dyDescent="0.45">
      <c r="A4935" t="s">
        <v>98</v>
      </c>
      <c r="B4935" t="s">
        <v>99</v>
      </c>
      <c r="C4935">
        <v>2003</v>
      </c>
      <c r="D4935">
        <v>128.24799999999999</v>
      </c>
      <c r="E4935">
        <v>131.79</v>
      </c>
      <c r="F4935">
        <v>10.4</v>
      </c>
      <c r="G4935">
        <v>7.21</v>
      </c>
      <c r="H4935">
        <v>10402550</v>
      </c>
      <c r="I4935">
        <v>358964166656</v>
      </c>
      <c r="J4935">
        <v>761.69100000000003</v>
      </c>
    </row>
    <row r="4936" spans="1:10" x14ac:dyDescent="0.45">
      <c r="A4936" t="s">
        <v>100</v>
      </c>
      <c r="B4936" t="s">
        <v>101</v>
      </c>
      <c r="C4936">
        <v>2003</v>
      </c>
      <c r="D4936">
        <v>0.432</v>
      </c>
      <c r="E4936">
        <v>4.41</v>
      </c>
      <c r="F4936">
        <v>0.39</v>
      </c>
      <c r="G4936">
        <v>0.35</v>
      </c>
      <c r="H4936">
        <v>264006</v>
      </c>
      <c r="J4936">
        <v>2.5219999999999998</v>
      </c>
    </row>
    <row r="4937" spans="1:10" x14ac:dyDescent="0.45">
      <c r="A4937" t="s">
        <v>102</v>
      </c>
      <c r="B4937" t="s">
        <v>103</v>
      </c>
      <c r="C4937">
        <v>2003</v>
      </c>
      <c r="D4937">
        <v>2.3940000000000001</v>
      </c>
      <c r="E4937">
        <v>18.27</v>
      </c>
      <c r="F4937">
        <v>2.88</v>
      </c>
      <c r="G4937">
        <v>2.0699999999999998</v>
      </c>
      <c r="H4937">
        <v>7659211</v>
      </c>
      <c r="I4937">
        <v>14127733760</v>
      </c>
      <c r="J4937">
        <v>10.394</v>
      </c>
    </row>
    <row r="4938" spans="1:10" x14ac:dyDescent="0.45">
      <c r="A4938" t="s">
        <v>104</v>
      </c>
      <c r="B4938" t="s">
        <v>105</v>
      </c>
      <c r="C4938">
        <v>2003</v>
      </c>
      <c r="D4938">
        <v>0.56100000000000005</v>
      </c>
      <c r="H4938">
        <v>62490</v>
      </c>
      <c r="J4938">
        <v>2.569</v>
      </c>
    </row>
    <row r="4939" spans="1:10" x14ac:dyDescent="0.45">
      <c r="A4939" t="s">
        <v>106</v>
      </c>
      <c r="B4939" t="s">
        <v>107</v>
      </c>
      <c r="C4939">
        <v>2003</v>
      </c>
      <c r="D4939">
        <v>0.376</v>
      </c>
      <c r="E4939">
        <v>-5.61</v>
      </c>
      <c r="F4939">
        <v>0.51</v>
      </c>
      <c r="G4939">
        <v>0.11</v>
      </c>
      <c r="H4939">
        <v>634635</v>
      </c>
      <c r="J4939">
        <v>6.7640000000000002</v>
      </c>
    </row>
    <row r="4940" spans="1:10" x14ac:dyDescent="0.45">
      <c r="A4940" t="s">
        <v>108</v>
      </c>
      <c r="B4940" t="s">
        <v>109</v>
      </c>
      <c r="C4940">
        <v>2003</v>
      </c>
      <c r="D4940">
        <v>10.968</v>
      </c>
      <c r="E4940">
        <v>93.32</v>
      </c>
      <c r="F4940">
        <v>19.62</v>
      </c>
      <c r="G4940">
        <v>7.84</v>
      </c>
      <c r="H4940">
        <v>9057386</v>
      </c>
      <c r="I4940">
        <v>36884889600</v>
      </c>
      <c r="J4940">
        <v>54.695999999999998</v>
      </c>
    </row>
    <row r="4941" spans="1:10" x14ac:dyDescent="0.45">
      <c r="A4941" t="s">
        <v>110</v>
      </c>
      <c r="B4941" t="s">
        <v>111</v>
      </c>
      <c r="C4941">
        <v>2003</v>
      </c>
      <c r="D4941">
        <v>6.6000000000000003E-2</v>
      </c>
      <c r="H4941">
        <v>15414</v>
      </c>
    </row>
    <row r="4942" spans="1:10" x14ac:dyDescent="0.45">
      <c r="A4942" t="s">
        <v>112</v>
      </c>
      <c r="B4942" t="s">
        <v>113</v>
      </c>
      <c r="C4942">
        <v>2003</v>
      </c>
      <c r="D4942">
        <v>14.358000000000001</v>
      </c>
      <c r="E4942">
        <v>19.47</v>
      </c>
      <c r="F4942">
        <v>3.14</v>
      </c>
      <c r="G4942">
        <v>0.79</v>
      </c>
      <c r="H4942">
        <v>4183758</v>
      </c>
      <c r="I4942">
        <v>29749018624</v>
      </c>
      <c r="J4942">
        <v>56.420999999999999</v>
      </c>
    </row>
    <row r="4943" spans="1:10" x14ac:dyDescent="0.45">
      <c r="A4943" t="s">
        <v>114</v>
      </c>
      <c r="B4943" t="s">
        <v>115</v>
      </c>
      <c r="C4943">
        <v>2003</v>
      </c>
      <c r="D4943">
        <v>3.8250000000000002</v>
      </c>
      <c r="E4943">
        <v>49.82</v>
      </c>
      <c r="F4943">
        <v>2.9</v>
      </c>
      <c r="G4943">
        <v>1.88</v>
      </c>
      <c r="H4943">
        <v>1826866</v>
      </c>
      <c r="I4943">
        <v>15922276352</v>
      </c>
      <c r="J4943">
        <v>16.18</v>
      </c>
    </row>
    <row r="4944" spans="1:10" x14ac:dyDescent="0.45">
      <c r="A4944" t="s">
        <v>116</v>
      </c>
      <c r="B4944" t="s">
        <v>117</v>
      </c>
      <c r="C4944">
        <v>2003</v>
      </c>
      <c r="D4944">
        <v>344.64499999999998</v>
      </c>
      <c r="E4944">
        <v>1955.42</v>
      </c>
      <c r="F4944">
        <v>387.02</v>
      </c>
      <c r="G4944">
        <v>152.26</v>
      </c>
      <c r="H4944">
        <v>182629280</v>
      </c>
      <c r="I4944">
        <v>1902060896256</v>
      </c>
      <c r="J4944">
        <v>2394.6210000000001</v>
      </c>
    </row>
    <row r="4945" spans="1:10" x14ac:dyDescent="0.45">
      <c r="A4945" t="s">
        <v>118</v>
      </c>
      <c r="B4945" t="s">
        <v>119</v>
      </c>
      <c r="C4945">
        <v>2003</v>
      </c>
      <c r="D4945">
        <v>0.14699999999999999</v>
      </c>
      <c r="H4945">
        <v>22004</v>
      </c>
      <c r="J4945">
        <v>0.50600000000000001</v>
      </c>
    </row>
    <row r="4946" spans="1:10" x14ac:dyDescent="0.45">
      <c r="A4946" t="s">
        <v>120</v>
      </c>
      <c r="B4946" t="s">
        <v>121</v>
      </c>
      <c r="C4946">
        <v>2003</v>
      </c>
      <c r="D4946">
        <v>5.5979999999999999</v>
      </c>
      <c r="E4946">
        <v>9.0500000000000007</v>
      </c>
      <c r="F4946">
        <v>2.0699999999999998</v>
      </c>
      <c r="G4946">
        <v>0.09</v>
      </c>
      <c r="H4946">
        <v>354049</v>
      </c>
      <c r="J4946">
        <v>27.009</v>
      </c>
    </row>
    <row r="4947" spans="1:10" x14ac:dyDescent="0.45">
      <c r="A4947" t="s">
        <v>122</v>
      </c>
      <c r="B4947" t="s">
        <v>123</v>
      </c>
      <c r="C4947">
        <v>2003</v>
      </c>
      <c r="D4947">
        <v>50.473999999999997</v>
      </c>
      <c r="E4947">
        <v>38.78</v>
      </c>
      <c r="F4947">
        <v>9.84</v>
      </c>
      <c r="G4947">
        <v>4.53</v>
      </c>
      <c r="H4947">
        <v>7917745</v>
      </c>
      <c r="I4947">
        <v>79961358336</v>
      </c>
      <c r="J4947">
        <v>225.45099999999999</v>
      </c>
    </row>
    <row r="4948" spans="1:10" x14ac:dyDescent="0.45">
      <c r="A4948" t="s">
        <v>124</v>
      </c>
      <c r="B4948" t="s">
        <v>125</v>
      </c>
      <c r="C4948">
        <v>2003</v>
      </c>
      <c r="D4948">
        <v>1.075</v>
      </c>
      <c r="E4948">
        <v>35.65</v>
      </c>
      <c r="F4948">
        <v>10.41</v>
      </c>
      <c r="G4948">
        <v>7.48</v>
      </c>
      <c r="H4948">
        <v>13030600</v>
      </c>
      <c r="I4948">
        <v>16390236160</v>
      </c>
      <c r="J4948">
        <v>5.4870000000000001</v>
      </c>
    </row>
    <row r="4949" spans="1:10" x14ac:dyDescent="0.45">
      <c r="A4949" t="s">
        <v>126</v>
      </c>
      <c r="B4949" t="s">
        <v>127</v>
      </c>
      <c r="C4949">
        <v>2003</v>
      </c>
      <c r="D4949">
        <v>0.161</v>
      </c>
      <c r="E4949">
        <v>4.74</v>
      </c>
      <c r="F4949">
        <v>0.54</v>
      </c>
      <c r="G4949">
        <v>0.83</v>
      </c>
      <c r="H4949">
        <v>6860854</v>
      </c>
      <c r="I4949">
        <v>4852463616</v>
      </c>
      <c r="J4949">
        <v>1.079</v>
      </c>
    </row>
    <row r="4950" spans="1:10" x14ac:dyDescent="0.45">
      <c r="A4950" t="s">
        <v>128</v>
      </c>
      <c r="B4950" t="s">
        <v>129</v>
      </c>
      <c r="C4950">
        <v>2003</v>
      </c>
      <c r="D4950">
        <v>2.3780000000000001</v>
      </c>
      <c r="E4950">
        <v>32.56</v>
      </c>
      <c r="F4950">
        <v>19</v>
      </c>
      <c r="G4950">
        <v>7.52</v>
      </c>
      <c r="H4950">
        <v>12787714</v>
      </c>
      <c r="I4950">
        <v>23847374848</v>
      </c>
      <c r="J4950">
        <v>10.279</v>
      </c>
    </row>
    <row r="4951" spans="1:10" x14ac:dyDescent="0.45">
      <c r="A4951" t="s">
        <v>130</v>
      </c>
      <c r="B4951" t="s">
        <v>131</v>
      </c>
      <c r="C4951">
        <v>2003</v>
      </c>
      <c r="D4951">
        <v>5.7050000000000001</v>
      </c>
      <c r="E4951">
        <v>129.66</v>
      </c>
      <c r="F4951">
        <v>18.84</v>
      </c>
      <c r="G4951">
        <v>64.14</v>
      </c>
      <c r="H4951">
        <v>16354324</v>
      </c>
      <c r="I4951">
        <v>37066948608</v>
      </c>
      <c r="J4951">
        <v>25.016999999999999</v>
      </c>
    </row>
    <row r="4952" spans="1:10" x14ac:dyDescent="0.45">
      <c r="A4952" t="s">
        <v>132</v>
      </c>
      <c r="B4952" t="s">
        <v>133</v>
      </c>
      <c r="C4952">
        <v>2003</v>
      </c>
      <c r="D4952">
        <v>581.42700000000002</v>
      </c>
      <c r="E4952">
        <v>1002.7</v>
      </c>
      <c r="F4952">
        <v>88.65</v>
      </c>
      <c r="G4952">
        <v>40.07</v>
      </c>
      <c r="H4952">
        <v>31619456</v>
      </c>
      <c r="I4952">
        <v>1225605382144</v>
      </c>
      <c r="J4952">
        <v>3711.0210000000002</v>
      </c>
    </row>
    <row r="4953" spans="1:10" x14ac:dyDescent="0.45">
      <c r="A4953" t="s">
        <v>134</v>
      </c>
      <c r="B4953" t="s">
        <v>135</v>
      </c>
      <c r="C4953">
        <v>2003</v>
      </c>
      <c r="D4953">
        <v>0.41399999999999998</v>
      </c>
      <c r="E4953">
        <v>0.5</v>
      </c>
      <c r="F4953">
        <v>0.08</v>
      </c>
      <c r="G4953">
        <v>7.0000000000000007E-2</v>
      </c>
      <c r="H4953">
        <v>480095</v>
      </c>
      <c r="I4953">
        <v>1904397568</v>
      </c>
      <c r="J4953">
        <v>1.643</v>
      </c>
    </row>
    <row r="4954" spans="1:10" x14ac:dyDescent="0.45">
      <c r="A4954" t="s">
        <v>136</v>
      </c>
      <c r="B4954" t="s">
        <v>137</v>
      </c>
      <c r="C4954">
        <v>2003</v>
      </c>
      <c r="D4954">
        <v>0.224</v>
      </c>
      <c r="E4954">
        <v>68.849999999999994</v>
      </c>
      <c r="F4954">
        <v>25.95</v>
      </c>
      <c r="G4954">
        <v>28.7</v>
      </c>
      <c r="H4954">
        <v>4026853</v>
      </c>
      <c r="I4954">
        <v>3563805696</v>
      </c>
      <c r="J4954">
        <v>1.381</v>
      </c>
    </row>
    <row r="4955" spans="1:10" x14ac:dyDescent="0.45">
      <c r="B4955" t="s">
        <v>552</v>
      </c>
      <c r="C4955">
        <v>2003</v>
      </c>
      <c r="D4955">
        <v>147.43299999999999</v>
      </c>
    </row>
    <row r="4956" spans="1:10" x14ac:dyDescent="0.45">
      <c r="A4956" t="s">
        <v>138</v>
      </c>
      <c r="B4956" t="s">
        <v>139</v>
      </c>
      <c r="C4956">
        <v>2003</v>
      </c>
      <c r="D4956">
        <v>0.88200000000000001</v>
      </c>
      <c r="E4956">
        <v>59.02</v>
      </c>
      <c r="F4956">
        <v>27.91</v>
      </c>
      <c r="G4956">
        <v>13.54</v>
      </c>
      <c r="H4956">
        <v>9196374</v>
      </c>
      <c r="I4956">
        <v>8110154752</v>
      </c>
      <c r="J4956">
        <v>0.96699999999999997</v>
      </c>
    </row>
    <row r="4957" spans="1:10" x14ac:dyDescent="0.45">
      <c r="A4957" t="s">
        <v>140</v>
      </c>
      <c r="B4957" t="s">
        <v>141</v>
      </c>
      <c r="C4957">
        <v>2003</v>
      </c>
      <c r="D4957">
        <v>55.1</v>
      </c>
      <c r="E4957">
        <v>33.86</v>
      </c>
      <c r="F4957">
        <v>12.01</v>
      </c>
      <c r="G4957">
        <v>6.41</v>
      </c>
      <c r="H4957">
        <v>15859114</v>
      </c>
      <c r="I4957">
        <v>249686491136</v>
      </c>
      <c r="J4957">
        <v>322.49</v>
      </c>
    </row>
    <row r="4958" spans="1:10" x14ac:dyDescent="0.45">
      <c r="A4958" t="s">
        <v>142</v>
      </c>
      <c r="B4958" t="s">
        <v>143</v>
      </c>
      <c r="C4958">
        <v>2003</v>
      </c>
      <c r="D4958">
        <v>4841.1189999999997</v>
      </c>
      <c r="E4958">
        <v>5395.93</v>
      </c>
      <c r="F4958">
        <v>818.95</v>
      </c>
      <c r="G4958">
        <v>401.81</v>
      </c>
      <c r="H4958">
        <v>1288873344</v>
      </c>
      <c r="I4958">
        <v>7248622387200</v>
      </c>
      <c r="J4958">
        <v>15818.755999999999</v>
      </c>
    </row>
    <row r="4959" spans="1:10" x14ac:dyDescent="0.45">
      <c r="A4959" t="s">
        <v>144</v>
      </c>
      <c r="B4959" t="s">
        <v>145</v>
      </c>
      <c r="C4959">
        <v>2003</v>
      </c>
    </row>
    <row r="4960" spans="1:10" x14ac:dyDescent="0.45">
      <c r="A4960" t="s">
        <v>146</v>
      </c>
      <c r="B4960" t="s">
        <v>147</v>
      </c>
      <c r="C4960">
        <v>2003</v>
      </c>
      <c r="D4960">
        <v>57.378</v>
      </c>
      <c r="E4960">
        <v>223.64</v>
      </c>
      <c r="F4960">
        <v>64.78</v>
      </c>
      <c r="G4960">
        <v>20.22</v>
      </c>
      <c r="H4960">
        <v>41057688</v>
      </c>
      <c r="I4960">
        <v>357898059776</v>
      </c>
      <c r="J4960">
        <v>322.863</v>
      </c>
    </row>
    <row r="4961" spans="1:10" x14ac:dyDescent="0.45">
      <c r="A4961" t="s">
        <v>148</v>
      </c>
      <c r="B4961" t="s">
        <v>149</v>
      </c>
      <c r="C4961">
        <v>2003</v>
      </c>
      <c r="D4961">
        <v>0.13600000000000001</v>
      </c>
      <c r="E4961">
        <v>0.41</v>
      </c>
      <c r="F4961">
        <v>0.17</v>
      </c>
      <c r="G4961">
        <v>0.04</v>
      </c>
      <c r="H4961">
        <v>570142</v>
      </c>
      <c r="I4961">
        <v>731630272</v>
      </c>
      <c r="J4961">
        <v>0.58799999999999997</v>
      </c>
    </row>
    <row r="4962" spans="1:10" x14ac:dyDescent="0.45">
      <c r="A4962" t="s">
        <v>150</v>
      </c>
      <c r="B4962" t="s">
        <v>151</v>
      </c>
      <c r="C4962">
        <v>2003</v>
      </c>
      <c r="D4962">
        <v>3.258</v>
      </c>
      <c r="E4962">
        <v>20.45</v>
      </c>
      <c r="F4962">
        <v>7.28</v>
      </c>
      <c r="G4962">
        <v>1.59</v>
      </c>
      <c r="H4962">
        <v>3424664</v>
      </c>
      <c r="I4962">
        <v>14627809280</v>
      </c>
      <c r="J4962">
        <v>4.9969999999999999</v>
      </c>
    </row>
    <row r="4963" spans="1:10" x14ac:dyDescent="0.45">
      <c r="A4963" t="s">
        <v>152</v>
      </c>
      <c r="B4963" t="s">
        <v>153</v>
      </c>
      <c r="C4963">
        <v>2003</v>
      </c>
      <c r="D4963">
        <v>4.8000000000000001E-2</v>
      </c>
      <c r="E4963">
        <v>0.06</v>
      </c>
      <c r="F4963">
        <v>0.01</v>
      </c>
      <c r="G4963">
        <v>0</v>
      </c>
      <c r="H4963">
        <v>15100</v>
      </c>
      <c r="J4963">
        <v>0.13100000000000001</v>
      </c>
    </row>
    <row r="4964" spans="1:10" x14ac:dyDescent="0.45">
      <c r="A4964" t="s">
        <v>154</v>
      </c>
      <c r="B4964" t="s">
        <v>155</v>
      </c>
      <c r="C4964">
        <v>2003</v>
      </c>
      <c r="D4964">
        <v>6.5830000000000002</v>
      </c>
      <c r="E4964">
        <v>10.62</v>
      </c>
      <c r="F4964">
        <v>3.62</v>
      </c>
      <c r="G4964">
        <v>1.56</v>
      </c>
      <c r="H4964">
        <v>4188609</v>
      </c>
      <c r="I4964">
        <v>40200847360</v>
      </c>
      <c r="J4964">
        <v>46.037999999999997</v>
      </c>
    </row>
    <row r="4965" spans="1:10" x14ac:dyDescent="0.45">
      <c r="A4965" t="s">
        <v>156</v>
      </c>
      <c r="B4965" t="s">
        <v>157</v>
      </c>
      <c r="C4965">
        <v>2003</v>
      </c>
      <c r="D4965">
        <v>5.3010000000000002</v>
      </c>
      <c r="E4965">
        <v>49.26</v>
      </c>
      <c r="F4965">
        <v>14.14</v>
      </c>
      <c r="G4965">
        <v>3.26</v>
      </c>
      <c r="H4965">
        <v>18116450</v>
      </c>
      <c r="I4965">
        <v>42761699328</v>
      </c>
      <c r="J4965">
        <v>31.913</v>
      </c>
    </row>
    <row r="4966" spans="1:10" x14ac:dyDescent="0.45">
      <c r="A4966" t="s">
        <v>158</v>
      </c>
      <c r="B4966" t="s">
        <v>159</v>
      </c>
      <c r="C4966">
        <v>2003</v>
      </c>
      <c r="D4966">
        <v>23.213000000000001</v>
      </c>
      <c r="E4966">
        <v>27.35</v>
      </c>
      <c r="F4966">
        <v>3.51</v>
      </c>
      <c r="G4966">
        <v>2.31</v>
      </c>
      <c r="H4966">
        <v>4461141</v>
      </c>
      <c r="I4966">
        <v>63955259392</v>
      </c>
      <c r="J4966">
        <v>106.32</v>
      </c>
    </row>
    <row r="4967" spans="1:10" x14ac:dyDescent="0.45">
      <c r="A4967" t="s">
        <v>160</v>
      </c>
      <c r="B4967" t="s">
        <v>161</v>
      </c>
      <c r="C4967">
        <v>2003</v>
      </c>
      <c r="D4967">
        <v>25.943000000000001</v>
      </c>
      <c r="E4967">
        <v>30.31</v>
      </c>
      <c r="F4967">
        <v>11.47</v>
      </c>
      <c r="G4967">
        <v>3.32</v>
      </c>
      <c r="H4967">
        <v>11199215</v>
      </c>
      <c r="I4967">
        <v>50659545088</v>
      </c>
      <c r="J4967">
        <v>103.83799999999999</v>
      </c>
    </row>
    <row r="4968" spans="1:10" x14ac:dyDescent="0.45">
      <c r="A4968" t="s">
        <v>162</v>
      </c>
      <c r="B4968" t="s">
        <v>163</v>
      </c>
      <c r="C4968">
        <v>2003</v>
      </c>
      <c r="D4968">
        <v>4.9020000000000001</v>
      </c>
      <c r="H4968">
        <v>143121</v>
      </c>
    </row>
    <row r="4969" spans="1:10" x14ac:dyDescent="0.45">
      <c r="A4969" t="s">
        <v>164</v>
      </c>
      <c r="B4969" t="s">
        <v>165</v>
      </c>
      <c r="C4969">
        <v>2003</v>
      </c>
      <c r="D4969">
        <v>7.56</v>
      </c>
      <c r="E4969">
        <v>8.7100000000000009</v>
      </c>
      <c r="F4969">
        <v>0.67</v>
      </c>
      <c r="G4969">
        <v>0.4</v>
      </c>
      <c r="H4969">
        <v>1000355</v>
      </c>
      <c r="I4969">
        <v>20548239360</v>
      </c>
      <c r="J4969">
        <v>32.088000000000001</v>
      </c>
    </row>
    <row r="4970" spans="1:10" x14ac:dyDescent="0.45">
      <c r="A4970" t="s">
        <v>166</v>
      </c>
      <c r="B4970" t="s">
        <v>167</v>
      </c>
      <c r="C4970">
        <v>2003</v>
      </c>
      <c r="D4970">
        <v>127.572</v>
      </c>
      <c r="E4970">
        <v>136.37</v>
      </c>
      <c r="F4970">
        <v>14.07</v>
      </c>
      <c r="G4970">
        <v>5</v>
      </c>
      <c r="H4970">
        <v>10248039</v>
      </c>
      <c r="I4970">
        <v>196738662400</v>
      </c>
      <c r="J4970">
        <v>514.54999999999995</v>
      </c>
    </row>
    <row r="4971" spans="1:10" x14ac:dyDescent="0.45">
      <c r="A4971" t="s">
        <v>168</v>
      </c>
      <c r="B4971" t="s">
        <v>169</v>
      </c>
      <c r="C4971">
        <v>2003</v>
      </c>
      <c r="D4971">
        <v>2.0960000000000001</v>
      </c>
      <c r="E4971">
        <v>443.92</v>
      </c>
      <c r="F4971">
        <v>43.13</v>
      </c>
      <c r="G4971">
        <v>30.82</v>
      </c>
      <c r="H4971">
        <v>53205640</v>
      </c>
      <c r="I4971">
        <v>25228486656</v>
      </c>
      <c r="J4971">
        <v>22.437000000000001</v>
      </c>
    </row>
    <row r="4972" spans="1:10" x14ac:dyDescent="0.45">
      <c r="A4972" t="s">
        <v>170</v>
      </c>
      <c r="B4972" t="s">
        <v>171</v>
      </c>
      <c r="C4972">
        <v>2003</v>
      </c>
      <c r="D4972">
        <v>60.645000000000003</v>
      </c>
      <c r="E4972">
        <v>78.28</v>
      </c>
      <c r="F4972">
        <v>10.56</v>
      </c>
      <c r="G4972">
        <v>6.43</v>
      </c>
      <c r="H4972">
        <v>5396355</v>
      </c>
      <c r="I4972">
        <v>215532699648</v>
      </c>
      <c r="J4972">
        <v>255.233</v>
      </c>
    </row>
    <row r="4973" spans="1:10" x14ac:dyDescent="0.45">
      <c r="A4973" t="s">
        <v>172</v>
      </c>
      <c r="B4973" t="s">
        <v>173</v>
      </c>
      <c r="C4973">
        <v>2003</v>
      </c>
      <c r="D4973">
        <v>0.42099999999999999</v>
      </c>
      <c r="E4973">
        <v>1.28</v>
      </c>
      <c r="F4973">
        <v>0.6</v>
      </c>
      <c r="G4973">
        <v>0.25</v>
      </c>
      <c r="H4973">
        <v>806412</v>
      </c>
      <c r="I4973">
        <v>1344454912</v>
      </c>
      <c r="J4973">
        <v>3.6629999999999998</v>
      </c>
    </row>
    <row r="4974" spans="1:10" x14ac:dyDescent="0.45">
      <c r="A4974" t="s">
        <v>174</v>
      </c>
      <c r="B4974" t="s">
        <v>175</v>
      </c>
      <c r="C4974">
        <v>2003</v>
      </c>
      <c r="D4974">
        <v>0.11700000000000001</v>
      </c>
      <c r="E4974">
        <v>0.17</v>
      </c>
      <c r="F4974">
        <v>0.04</v>
      </c>
      <c r="G4974">
        <v>0.02</v>
      </c>
      <c r="H4974">
        <v>68457</v>
      </c>
      <c r="I4974">
        <v>455180800</v>
      </c>
      <c r="J4974">
        <v>0.59599999999999997</v>
      </c>
    </row>
    <row r="4975" spans="1:10" x14ac:dyDescent="0.45">
      <c r="A4975" t="s">
        <v>176</v>
      </c>
      <c r="B4975" t="s">
        <v>177</v>
      </c>
      <c r="C4975">
        <v>2003</v>
      </c>
      <c r="D4975">
        <v>21.344999999999999</v>
      </c>
      <c r="E4975">
        <v>26.12</v>
      </c>
      <c r="F4975">
        <v>6.73</v>
      </c>
      <c r="G4975">
        <v>2.33</v>
      </c>
      <c r="H4975">
        <v>8919857</v>
      </c>
      <c r="I4975">
        <v>63562706944</v>
      </c>
      <c r="J4975">
        <v>81.212000000000003</v>
      </c>
    </row>
    <row r="4976" spans="1:10" x14ac:dyDescent="0.45">
      <c r="A4976" t="s">
        <v>465</v>
      </c>
      <c r="B4976" t="s">
        <v>553</v>
      </c>
      <c r="C4976">
        <v>2003</v>
      </c>
      <c r="D4976">
        <v>0.249</v>
      </c>
      <c r="E4976">
        <v>4.09</v>
      </c>
      <c r="F4976">
        <v>3.26</v>
      </c>
      <c r="G4976">
        <v>0.2</v>
      </c>
      <c r="H4976">
        <v>926725</v>
      </c>
      <c r="J4976">
        <v>0.69899999999999995</v>
      </c>
    </row>
    <row r="4977" spans="1:10" x14ac:dyDescent="0.45">
      <c r="A4977" t="s">
        <v>178</v>
      </c>
      <c r="B4977" t="s">
        <v>179</v>
      </c>
      <c r="C4977">
        <v>2003</v>
      </c>
      <c r="D4977">
        <v>27.071999999999999</v>
      </c>
      <c r="E4977">
        <v>83.54</v>
      </c>
      <c r="F4977">
        <v>25.46</v>
      </c>
      <c r="G4977">
        <v>4.76</v>
      </c>
      <c r="H4977">
        <v>13301188</v>
      </c>
      <c r="I4977">
        <v>97644568576</v>
      </c>
      <c r="J4977">
        <v>106.607</v>
      </c>
    </row>
    <row r="4978" spans="1:10" x14ac:dyDescent="0.45">
      <c r="A4978" t="s">
        <v>180</v>
      </c>
      <c r="B4978" t="s">
        <v>181</v>
      </c>
      <c r="C4978">
        <v>2003</v>
      </c>
      <c r="D4978">
        <v>149.91900000000001</v>
      </c>
      <c r="E4978">
        <v>211.11</v>
      </c>
      <c r="F4978">
        <v>56.36</v>
      </c>
      <c r="G4978">
        <v>20.05</v>
      </c>
      <c r="H4978">
        <v>75963328</v>
      </c>
      <c r="I4978">
        <v>527963291648</v>
      </c>
      <c r="J4978">
        <v>645.99199999999996</v>
      </c>
    </row>
    <row r="4979" spans="1:10" x14ac:dyDescent="0.45">
      <c r="A4979" t="s">
        <v>182</v>
      </c>
      <c r="B4979" t="s">
        <v>183</v>
      </c>
      <c r="C4979">
        <v>2003</v>
      </c>
      <c r="D4979">
        <v>6.4349999999999996</v>
      </c>
      <c r="E4979">
        <v>12.65</v>
      </c>
      <c r="F4979">
        <v>3.77</v>
      </c>
      <c r="G4979">
        <v>1.21</v>
      </c>
      <c r="H4979">
        <v>6026854</v>
      </c>
      <c r="I4979">
        <v>35029540864</v>
      </c>
      <c r="J4979">
        <v>33.366</v>
      </c>
    </row>
    <row r="4980" spans="1:10" x14ac:dyDescent="0.45">
      <c r="A4980" t="s">
        <v>184</v>
      </c>
      <c r="B4980" t="s">
        <v>185</v>
      </c>
      <c r="C4980">
        <v>2003</v>
      </c>
      <c r="D4980">
        <v>3.133</v>
      </c>
      <c r="E4980">
        <v>13.21</v>
      </c>
      <c r="F4980">
        <v>6.51</v>
      </c>
      <c r="G4980">
        <v>0.02</v>
      </c>
      <c r="H4980">
        <v>789690</v>
      </c>
      <c r="I4980">
        <v>14778141696</v>
      </c>
      <c r="J4980">
        <v>30.617000000000001</v>
      </c>
    </row>
    <row r="4981" spans="1:10" x14ac:dyDescent="0.45">
      <c r="A4981" t="s">
        <v>186</v>
      </c>
      <c r="B4981" t="s">
        <v>187</v>
      </c>
      <c r="C4981">
        <v>2003</v>
      </c>
      <c r="D4981">
        <v>0.71</v>
      </c>
      <c r="E4981">
        <v>5.82</v>
      </c>
      <c r="F4981">
        <v>3.17</v>
      </c>
      <c r="G4981">
        <v>1.49</v>
      </c>
      <c r="H4981">
        <v>2653393</v>
      </c>
      <c r="J4981">
        <v>3.1120000000000001</v>
      </c>
    </row>
    <row r="4982" spans="1:10" x14ac:dyDescent="0.45">
      <c r="A4982" t="s">
        <v>188</v>
      </c>
      <c r="B4982" t="s">
        <v>189</v>
      </c>
      <c r="C4982">
        <v>2003</v>
      </c>
      <c r="D4982">
        <v>17.263999999999999</v>
      </c>
      <c r="E4982">
        <v>20.88</v>
      </c>
      <c r="F4982">
        <v>1.39</v>
      </c>
      <c r="G4982">
        <v>1.61</v>
      </c>
      <c r="H4982">
        <v>1370663</v>
      </c>
      <c r="I4982">
        <v>26485059584</v>
      </c>
      <c r="J4982">
        <v>62.823999999999998</v>
      </c>
    </row>
    <row r="4983" spans="1:10" x14ac:dyDescent="0.45">
      <c r="A4983" t="s">
        <v>190</v>
      </c>
      <c r="B4983" t="s">
        <v>191</v>
      </c>
      <c r="C4983">
        <v>2003</v>
      </c>
      <c r="D4983">
        <v>1.004</v>
      </c>
      <c r="E4983">
        <v>2.5499999999999998</v>
      </c>
      <c r="F4983">
        <v>1.24</v>
      </c>
      <c r="G4983">
        <v>0.42</v>
      </c>
      <c r="H4983">
        <v>1058808</v>
      </c>
      <c r="I4983">
        <v>5518729216</v>
      </c>
      <c r="J4983">
        <v>5.992</v>
      </c>
    </row>
    <row r="4984" spans="1:10" x14ac:dyDescent="0.45">
      <c r="A4984" t="s">
        <v>192</v>
      </c>
      <c r="B4984" t="s">
        <v>193</v>
      </c>
      <c r="C4984">
        <v>2003</v>
      </c>
      <c r="D4984">
        <v>4.87</v>
      </c>
      <c r="E4984">
        <v>114.64</v>
      </c>
      <c r="F4984">
        <v>51.71</v>
      </c>
      <c r="G4984">
        <v>28</v>
      </c>
      <c r="H4984">
        <v>73168848</v>
      </c>
      <c r="I4984">
        <v>53892042752</v>
      </c>
      <c r="J4984">
        <v>23.356999999999999</v>
      </c>
    </row>
    <row r="4985" spans="1:10" x14ac:dyDescent="0.45">
      <c r="B4985" t="s">
        <v>194</v>
      </c>
      <c r="C4985">
        <v>2003</v>
      </c>
      <c r="D4985">
        <v>6396.3909999999996</v>
      </c>
      <c r="E4985">
        <v>6859.06</v>
      </c>
      <c r="F4985">
        <v>1173.48</v>
      </c>
      <c r="G4985">
        <v>422.24</v>
      </c>
      <c r="H4985">
        <v>728424985</v>
      </c>
      <c r="J4985">
        <v>31866.574000000001</v>
      </c>
    </row>
    <row r="4986" spans="1:10" x14ac:dyDescent="0.45">
      <c r="B4986" t="s">
        <v>554</v>
      </c>
      <c r="C4986">
        <v>2003</v>
      </c>
      <c r="D4986">
        <v>6396.3909999999996</v>
      </c>
    </row>
    <row r="4987" spans="1:10" x14ac:dyDescent="0.45">
      <c r="B4987" t="s">
        <v>195</v>
      </c>
      <c r="C4987">
        <v>2003</v>
      </c>
      <c r="D4987">
        <v>2653.308</v>
      </c>
    </row>
    <row r="4988" spans="1:10" x14ac:dyDescent="0.45">
      <c r="B4988" t="s">
        <v>196</v>
      </c>
      <c r="C4988">
        <v>2003</v>
      </c>
      <c r="D4988">
        <v>2081.6889999999999</v>
      </c>
    </row>
    <row r="4989" spans="1:10" x14ac:dyDescent="0.45">
      <c r="B4989" t="s">
        <v>555</v>
      </c>
      <c r="C4989">
        <v>2003</v>
      </c>
      <c r="D4989">
        <v>3743.0830000000001</v>
      </c>
      <c r="E4989">
        <v>4039.25</v>
      </c>
      <c r="F4989">
        <v>440.45</v>
      </c>
      <c r="G4989">
        <v>275.85000000000002</v>
      </c>
      <c r="H4989">
        <v>429699089</v>
      </c>
      <c r="J4989">
        <v>18592.532999999999</v>
      </c>
    </row>
    <row r="4990" spans="1:10" x14ac:dyDescent="0.45">
      <c r="B4990" t="s">
        <v>556</v>
      </c>
      <c r="C4990">
        <v>2003</v>
      </c>
      <c r="D4990">
        <v>4314.7020000000002</v>
      </c>
    </row>
    <row r="4991" spans="1:10" x14ac:dyDescent="0.45">
      <c r="A4991" t="s">
        <v>197</v>
      </c>
      <c r="B4991" t="s">
        <v>557</v>
      </c>
      <c r="C4991">
        <v>2003</v>
      </c>
      <c r="D4991">
        <v>0.73299999999999998</v>
      </c>
      <c r="H4991">
        <v>47416</v>
      </c>
      <c r="J4991">
        <v>3.4489999999999998</v>
      </c>
    </row>
    <row r="4992" spans="1:10" x14ac:dyDescent="0.45">
      <c r="A4992" t="s">
        <v>199</v>
      </c>
      <c r="B4992" t="s">
        <v>200</v>
      </c>
      <c r="C4992">
        <v>2003</v>
      </c>
      <c r="D4992">
        <v>1.0369999999999999</v>
      </c>
      <c r="E4992">
        <v>-0.42</v>
      </c>
      <c r="F4992">
        <v>0.78</v>
      </c>
      <c r="G4992">
        <v>0.32</v>
      </c>
      <c r="H4992">
        <v>858306</v>
      </c>
      <c r="J4992">
        <v>7.4820000000000002</v>
      </c>
    </row>
    <row r="4993" spans="1:10" x14ac:dyDescent="0.45">
      <c r="A4993" t="s">
        <v>201</v>
      </c>
      <c r="B4993" t="s">
        <v>202</v>
      </c>
      <c r="C4993">
        <v>2003</v>
      </c>
      <c r="D4993">
        <v>72.653999999999996</v>
      </c>
      <c r="E4993">
        <v>76.59</v>
      </c>
      <c r="F4993">
        <v>6.44</v>
      </c>
      <c r="G4993">
        <v>6.85</v>
      </c>
      <c r="H4993">
        <v>5212991</v>
      </c>
      <c r="I4993">
        <v>180407926784</v>
      </c>
      <c r="J4993">
        <v>394.928</v>
      </c>
    </row>
    <row r="4994" spans="1:10" x14ac:dyDescent="0.45">
      <c r="A4994" t="s">
        <v>203</v>
      </c>
      <c r="B4994" t="s">
        <v>204</v>
      </c>
      <c r="C4994">
        <v>2003</v>
      </c>
      <c r="D4994">
        <v>412.45699999999999</v>
      </c>
      <c r="E4994">
        <v>443.99</v>
      </c>
      <c r="F4994">
        <v>70.790000000000006</v>
      </c>
      <c r="G4994">
        <v>47.62</v>
      </c>
      <c r="H4994">
        <v>59728260</v>
      </c>
      <c r="I4994">
        <v>2130783764480</v>
      </c>
      <c r="J4994">
        <v>3145.1640000000002</v>
      </c>
    </row>
    <row r="4995" spans="1:10" x14ac:dyDescent="0.45">
      <c r="B4995" t="s">
        <v>579</v>
      </c>
      <c r="C4995">
        <v>2003</v>
      </c>
    </row>
    <row r="4996" spans="1:10" x14ac:dyDescent="0.45">
      <c r="A4996" t="s">
        <v>207</v>
      </c>
      <c r="B4996" t="s">
        <v>208</v>
      </c>
      <c r="C4996">
        <v>2003</v>
      </c>
      <c r="D4996">
        <v>0.78</v>
      </c>
      <c r="H4996">
        <v>263182</v>
      </c>
      <c r="J4996">
        <v>4.4960000000000004</v>
      </c>
    </row>
    <row r="4997" spans="1:10" x14ac:dyDescent="0.45">
      <c r="B4997" t="s">
        <v>580</v>
      </c>
      <c r="C4997">
        <v>2003</v>
      </c>
    </row>
    <row r="4998" spans="1:10" x14ac:dyDescent="0.45">
      <c r="A4998" t="s">
        <v>210</v>
      </c>
      <c r="B4998" t="s">
        <v>211</v>
      </c>
      <c r="C4998">
        <v>2003</v>
      </c>
      <c r="D4998">
        <v>6.7460000000000004</v>
      </c>
      <c r="E4998">
        <v>20.21</v>
      </c>
      <c r="F4998">
        <v>10.17</v>
      </c>
      <c r="G4998">
        <v>0.37</v>
      </c>
      <c r="H4998">
        <v>1378406</v>
      </c>
      <c r="I4998">
        <v>14717086720</v>
      </c>
      <c r="J4998">
        <v>12.05</v>
      </c>
    </row>
    <row r="4999" spans="1:10" x14ac:dyDescent="0.45">
      <c r="A4999" t="s">
        <v>212</v>
      </c>
      <c r="B4999" t="s">
        <v>213</v>
      </c>
      <c r="C4999">
        <v>2003</v>
      </c>
      <c r="D4999">
        <v>0.29699999999999999</v>
      </c>
      <c r="E4999">
        <v>2.2799999999999998</v>
      </c>
      <c r="F4999">
        <v>0.74</v>
      </c>
      <c r="G4999">
        <v>0.3</v>
      </c>
      <c r="H4999">
        <v>1566263</v>
      </c>
      <c r="I4999">
        <v>2172586752</v>
      </c>
      <c r="J4999">
        <v>1.373</v>
      </c>
    </row>
    <row r="5000" spans="1:10" x14ac:dyDescent="0.45">
      <c r="A5000" t="s">
        <v>214</v>
      </c>
      <c r="B5000" t="s">
        <v>215</v>
      </c>
      <c r="C5000">
        <v>2003</v>
      </c>
      <c r="D5000">
        <v>3.7320000000000002</v>
      </c>
      <c r="E5000">
        <v>8.24</v>
      </c>
      <c r="F5000">
        <v>6.93</v>
      </c>
      <c r="G5000">
        <v>1.58</v>
      </c>
      <c r="H5000">
        <v>4017826</v>
      </c>
      <c r="I5000">
        <v>28539744256</v>
      </c>
      <c r="J5000">
        <v>38.951999999999998</v>
      </c>
    </row>
    <row r="5001" spans="1:10" x14ac:dyDescent="0.45">
      <c r="A5001" t="s">
        <v>216</v>
      </c>
      <c r="B5001" t="s">
        <v>217</v>
      </c>
      <c r="C5001">
        <v>2003</v>
      </c>
      <c r="D5001">
        <v>899.85799999999995</v>
      </c>
      <c r="E5001">
        <v>962.78</v>
      </c>
      <c r="F5001">
        <v>68.930000000000007</v>
      </c>
      <c r="G5001">
        <v>46.67</v>
      </c>
      <c r="H5001">
        <v>81346808</v>
      </c>
      <c r="I5001">
        <v>2863394193408</v>
      </c>
      <c r="J5001">
        <v>4010.471</v>
      </c>
    </row>
    <row r="5002" spans="1:10" x14ac:dyDescent="0.45">
      <c r="A5002" t="s">
        <v>218</v>
      </c>
      <c r="B5002" t="s">
        <v>219</v>
      </c>
      <c r="C5002">
        <v>2003</v>
      </c>
      <c r="D5002">
        <v>6.6849999999999996</v>
      </c>
      <c r="E5002">
        <v>63.77</v>
      </c>
      <c r="F5002">
        <v>7.12</v>
      </c>
      <c r="G5002">
        <v>4.16</v>
      </c>
      <c r="H5002">
        <v>21329520</v>
      </c>
      <c r="I5002">
        <v>45217304576</v>
      </c>
      <c r="J5002">
        <v>35.093000000000004</v>
      </c>
    </row>
    <row r="5003" spans="1:10" x14ac:dyDescent="0.45">
      <c r="A5003" t="s">
        <v>220</v>
      </c>
      <c r="B5003" t="s">
        <v>221</v>
      </c>
      <c r="C5003">
        <v>2003</v>
      </c>
      <c r="D5003">
        <v>109.06699999999999</v>
      </c>
      <c r="E5003">
        <v>120.75</v>
      </c>
      <c r="F5003">
        <v>10.9</v>
      </c>
      <c r="G5003">
        <v>6.04</v>
      </c>
      <c r="H5003">
        <v>11110488</v>
      </c>
      <c r="I5003">
        <v>264671526912</v>
      </c>
      <c r="J5003">
        <v>398.31599999999997</v>
      </c>
    </row>
    <row r="5004" spans="1:10" x14ac:dyDescent="0.45">
      <c r="A5004" t="s">
        <v>222</v>
      </c>
      <c r="B5004" t="s">
        <v>223</v>
      </c>
      <c r="C5004">
        <v>2003</v>
      </c>
      <c r="D5004">
        <v>0.64900000000000002</v>
      </c>
      <c r="H5004">
        <v>56748</v>
      </c>
      <c r="J5004">
        <v>2.948</v>
      </c>
    </row>
    <row r="5005" spans="1:10" x14ac:dyDescent="0.45">
      <c r="A5005" t="s">
        <v>224</v>
      </c>
      <c r="B5005" t="s">
        <v>225</v>
      </c>
      <c r="C5005">
        <v>2003</v>
      </c>
      <c r="D5005">
        <v>0.216</v>
      </c>
      <c r="E5005">
        <v>2.12</v>
      </c>
      <c r="F5005">
        <v>1.88</v>
      </c>
      <c r="G5005">
        <v>0.01</v>
      </c>
      <c r="H5005">
        <v>108750</v>
      </c>
      <c r="J5005">
        <v>0.97599999999999998</v>
      </c>
    </row>
    <row r="5006" spans="1:10" x14ac:dyDescent="0.45">
      <c r="A5006" t="s">
        <v>227</v>
      </c>
      <c r="B5006" t="s">
        <v>228</v>
      </c>
      <c r="C5006">
        <v>2003</v>
      </c>
      <c r="D5006">
        <v>10.448</v>
      </c>
      <c r="E5006">
        <v>36.44</v>
      </c>
      <c r="F5006">
        <v>7.57</v>
      </c>
      <c r="G5006">
        <v>4.4800000000000004</v>
      </c>
      <c r="H5006">
        <v>12570507</v>
      </c>
      <c r="I5006">
        <v>75358445568</v>
      </c>
      <c r="J5006">
        <v>55.094000000000001</v>
      </c>
    </row>
    <row r="5007" spans="1:10" x14ac:dyDescent="0.45">
      <c r="A5007" t="s">
        <v>229</v>
      </c>
      <c r="B5007" t="s">
        <v>230</v>
      </c>
      <c r="C5007">
        <v>2003</v>
      </c>
      <c r="D5007">
        <v>1.7</v>
      </c>
      <c r="E5007">
        <v>24.62</v>
      </c>
      <c r="F5007">
        <v>7.93</v>
      </c>
      <c r="G5007">
        <v>3.92</v>
      </c>
      <c r="H5007">
        <v>8772259</v>
      </c>
      <c r="I5007">
        <v>9309106176</v>
      </c>
      <c r="J5007">
        <v>8.6289999999999996</v>
      </c>
    </row>
    <row r="5008" spans="1:10" x14ac:dyDescent="0.45">
      <c r="A5008" t="s">
        <v>231</v>
      </c>
      <c r="B5008" t="s">
        <v>232</v>
      </c>
      <c r="C5008">
        <v>2003</v>
      </c>
      <c r="D5008">
        <v>0.19400000000000001</v>
      </c>
      <c r="E5008">
        <v>3.76</v>
      </c>
      <c r="F5008">
        <v>1.1599999999999999</v>
      </c>
      <c r="G5008">
        <v>0.89</v>
      </c>
      <c r="H5008">
        <v>1315670</v>
      </c>
      <c r="I5008">
        <v>1522869248</v>
      </c>
      <c r="J5008">
        <v>1.206</v>
      </c>
    </row>
    <row r="5009" spans="1:10" x14ac:dyDescent="0.45">
      <c r="A5009" t="s">
        <v>233</v>
      </c>
      <c r="B5009" t="s">
        <v>234</v>
      </c>
      <c r="C5009">
        <v>2003</v>
      </c>
      <c r="D5009">
        <v>1.8580000000000001</v>
      </c>
      <c r="E5009">
        <v>11.02</v>
      </c>
      <c r="F5009">
        <v>1.33</v>
      </c>
      <c r="G5009">
        <v>0.52</v>
      </c>
      <c r="H5009">
        <v>760569</v>
      </c>
      <c r="J5009">
        <v>7.06</v>
      </c>
    </row>
    <row r="5010" spans="1:10" x14ac:dyDescent="0.45">
      <c r="A5010" t="s">
        <v>235</v>
      </c>
      <c r="B5010" t="s">
        <v>236</v>
      </c>
      <c r="C5010">
        <v>2003</v>
      </c>
      <c r="D5010">
        <v>1.7</v>
      </c>
      <c r="E5010">
        <v>7.91</v>
      </c>
      <c r="F5010">
        <v>4.53</v>
      </c>
      <c r="G5010">
        <v>1.45</v>
      </c>
      <c r="H5010">
        <v>8812248</v>
      </c>
      <c r="I5010">
        <v>13072601088</v>
      </c>
      <c r="J5010">
        <v>7.7060000000000004</v>
      </c>
    </row>
    <row r="5011" spans="1:10" x14ac:dyDescent="0.45">
      <c r="B5011" t="s">
        <v>558</v>
      </c>
      <c r="C5011">
        <v>2003</v>
      </c>
      <c r="D5011">
        <v>14253.794</v>
      </c>
      <c r="E5011">
        <v>15354.59</v>
      </c>
      <c r="F5011">
        <v>1714.59</v>
      </c>
      <c r="G5011">
        <v>762.85</v>
      </c>
      <c r="H5011">
        <v>1094702298</v>
      </c>
      <c r="J5011">
        <v>67565.062000000005</v>
      </c>
    </row>
    <row r="5012" spans="1:10" x14ac:dyDescent="0.45">
      <c r="A5012" t="s">
        <v>237</v>
      </c>
      <c r="B5012" t="s">
        <v>238</v>
      </c>
      <c r="C5012">
        <v>2003</v>
      </c>
      <c r="D5012">
        <v>6.6870000000000003</v>
      </c>
      <c r="E5012">
        <v>22.27</v>
      </c>
      <c r="F5012">
        <v>6.88</v>
      </c>
      <c r="G5012">
        <v>3.07</v>
      </c>
      <c r="H5012">
        <v>7201883</v>
      </c>
      <c r="I5012">
        <v>24205426688</v>
      </c>
      <c r="J5012">
        <v>29.437000000000001</v>
      </c>
    </row>
    <row r="5013" spans="1:10" x14ac:dyDescent="0.45">
      <c r="A5013" t="s">
        <v>239</v>
      </c>
      <c r="B5013" t="s">
        <v>240</v>
      </c>
      <c r="C5013">
        <v>2003</v>
      </c>
      <c r="D5013">
        <v>43.201999999999998</v>
      </c>
      <c r="H5013">
        <v>6886463</v>
      </c>
      <c r="I5013">
        <v>223111692288</v>
      </c>
      <c r="J5013">
        <v>251.405</v>
      </c>
    </row>
    <row r="5014" spans="1:10" x14ac:dyDescent="0.45">
      <c r="A5014" t="s">
        <v>241</v>
      </c>
      <c r="B5014" t="s">
        <v>242</v>
      </c>
      <c r="C5014">
        <v>2003</v>
      </c>
      <c r="D5014">
        <v>61.860999999999997</v>
      </c>
      <c r="E5014">
        <v>76.88</v>
      </c>
      <c r="F5014">
        <v>8.8699999999999992</v>
      </c>
      <c r="G5014">
        <v>6.71</v>
      </c>
      <c r="H5014">
        <v>10118060</v>
      </c>
      <c r="I5014">
        <v>160317177856</v>
      </c>
      <c r="J5014">
        <v>284.387</v>
      </c>
    </row>
    <row r="5015" spans="1:10" x14ac:dyDescent="0.45">
      <c r="A5015" t="s">
        <v>243</v>
      </c>
      <c r="B5015" t="s">
        <v>244</v>
      </c>
      <c r="C5015">
        <v>2003</v>
      </c>
      <c r="D5015">
        <v>2.9860000000000002</v>
      </c>
      <c r="E5015">
        <v>3.96</v>
      </c>
      <c r="F5015">
        <v>0.56999999999999995</v>
      </c>
      <c r="G5015">
        <v>0.36</v>
      </c>
      <c r="H5015">
        <v>289806</v>
      </c>
      <c r="I5015">
        <v>9816636416</v>
      </c>
      <c r="J5015">
        <v>35.085999999999999</v>
      </c>
    </row>
    <row r="5016" spans="1:10" x14ac:dyDescent="0.45">
      <c r="A5016" t="s">
        <v>245</v>
      </c>
      <c r="B5016" t="s">
        <v>246</v>
      </c>
      <c r="C5016">
        <v>2003</v>
      </c>
      <c r="D5016">
        <v>1059.1600000000001</v>
      </c>
      <c r="E5016">
        <v>1811.43</v>
      </c>
      <c r="F5016">
        <v>600.99</v>
      </c>
      <c r="G5016">
        <v>186.9</v>
      </c>
      <c r="H5016">
        <v>1117415168</v>
      </c>
      <c r="I5016">
        <v>3212953780224</v>
      </c>
      <c r="J5016">
        <v>4004.078</v>
      </c>
    </row>
    <row r="5017" spans="1:10" x14ac:dyDescent="0.45">
      <c r="A5017" t="s">
        <v>247</v>
      </c>
      <c r="B5017" t="s">
        <v>248</v>
      </c>
      <c r="C5017">
        <v>2003</v>
      </c>
      <c r="D5017">
        <v>339.35700000000003</v>
      </c>
      <c r="E5017">
        <v>1107.33</v>
      </c>
      <c r="F5017">
        <v>359.95</v>
      </c>
      <c r="G5017">
        <v>48.42</v>
      </c>
      <c r="H5017">
        <v>223080128</v>
      </c>
      <c r="I5017">
        <v>1309811277824</v>
      </c>
      <c r="J5017">
        <v>1388.6610000000001</v>
      </c>
    </row>
    <row r="5018" spans="1:10" x14ac:dyDescent="0.45">
      <c r="B5018" t="s">
        <v>559</v>
      </c>
      <c r="C5018">
        <v>2003</v>
      </c>
      <c r="D5018">
        <v>364.76900000000001</v>
      </c>
    </row>
    <row r="5019" spans="1:10" x14ac:dyDescent="0.45">
      <c r="B5019" t="s">
        <v>560</v>
      </c>
      <c r="C5019">
        <v>2003</v>
      </c>
      <c r="D5019">
        <v>466.14600000000002</v>
      </c>
    </row>
    <row r="5020" spans="1:10" x14ac:dyDescent="0.45">
      <c r="B5020" t="s">
        <v>249</v>
      </c>
      <c r="C5020">
        <v>2003</v>
      </c>
    </row>
    <row r="5021" spans="1:10" x14ac:dyDescent="0.45">
      <c r="A5021" t="s">
        <v>250</v>
      </c>
      <c r="B5021" t="s">
        <v>251</v>
      </c>
      <c r="C5021">
        <v>2003</v>
      </c>
      <c r="D5021">
        <v>407.077</v>
      </c>
      <c r="E5021">
        <v>533.84</v>
      </c>
      <c r="F5021">
        <v>150.9</v>
      </c>
      <c r="G5021">
        <v>34.119999999999997</v>
      </c>
      <c r="H5021">
        <v>67954704</v>
      </c>
      <c r="I5021">
        <v>787813564416</v>
      </c>
      <c r="J5021">
        <v>1656.194</v>
      </c>
    </row>
    <row r="5022" spans="1:10" x14ac:dyDescent="0.45">
      <c r="A5022" t="s">
        <v>252</v>
      </c>
      <c r="B5022" t="s">
        <v>253</v>
      </c>
      <c r="C5022">
        <v>2003</v>
      </c>
      <c r="D5022">
        <v>101.267</v>
      </c>
      <c r="E5022">
        <v>118.29</v>
      </c>
      <c r="F5022">
        <v>33.200000000000003</v>
      </c>
      <c r="G5022">
        <v>2.97</v>
      </c>
      <c r="H5022">
        <v>27068826</v>
      </c>
      <c r="I5022">
        <v>100983889920</v>
      </c>
      <c r="J5022">
        <v>304.07299999999998</v>
      </c>
    </row>
    <row r="5023" spans="1:10" x14ac:dyDescent="0.45">
      <c r="A5023" t="s">
        <v>254</v>
      </c>
      <c r="B5023" t="s">
        <v>255</v>
      </c>
      <c r="C5023">
        <v>2003</v>
      </c>
      <c r="D5023">
        <v>45.683999999999997</v>
      </c>
      <c r="E5023">
        <v>80.98</v>
      </c>
      <c r="F5023">
        <v>17.54</v>
      </c>
      <c r="G5023">
        <v>10.33</v>
      </c>
      <c r="H5023">
        <v>3958706</v>
      </c>
      <c r="I5023">
        <v>177045291008</v>
      </c>
      <c r="J5023">
        <v>176.85499999999999</v>
      </c>
    </row>
    <row r="5024" spans="1:10" x14ac:dyDescent="0.45">
      <c r="A5024" t="s">
        <v>256</v>
      </c>
      <c r="B5024" t="s">
        <v>257</v>
      </c>
      <c r="C5024">
        <v>2003</v>
      </c>
      <c r="D5024">
        <v>62.414999999999999</v>
      </c>
      <c r="E5024">
        <v>76.459999999999994</v>
      </c>
      <c r="F5024">
        <v>6.25</v>
      </c>
      <c r="G5024">
        <v>2.27</v>
      </c>
      <c r="H5024">
        <v>6475917</v>
      </c>
      <c r="I5024">
        <v>159601999872</v>
      </c>
      <c r="J5024">
        <v>238.83699999999999</v>
      </c>
    </row>
    <row r="5025" spans="1:10" x14ac:dyDescent="0.45">
      <c r="A5025" t="s">
        <v>258</v>
      </c>
      <c r="B5025" t="s">
        <v>259</v>
      </c>
      <c r="C5025">
        <v>2003</v>
      </c>
      <c r="D5025">
        <v>496.00599999999997</v>
      </c>
      <c r="E5025">
        <v>509.1</v>
      </c>
      <c r="F5025">
        <v>49.92</v>
      </c>
      <c r="G5025">
        <v>25.75</v>
      </c>
      <c r="H5025">
        <v>57425176</v>
      </c>
      <c r="I5025">
        <v>1944748163072</v>
      </c>
      <c r="J5025">
        <v>2149.7840000000001</v>
      </c>
    </row>
    <row r="5026" spans="1:10" x14ac:dyDescent="0.45">
      <c r="A5026" t="s">
        <v>260</v>
      </c>
      <c r="B5026" t="s">
        <v>261</v>
      </c>
      <c r="C5026">
        <v>2003</v>
      </c>
      <c r="D5026">
        <v>10.667</v>
      </c>
      <c r="E5026">
        <v>9.94</v>
      </c>
      <c r="F5026">
        <v>1.1599999999999999</v>
      </c>
      <c r="G5026">
        <v>0.56000000000000005</v>
      </c>
      <c r="H5026">
        <v>2651034</v>
      </c>
      <c r="I5026">
        <v>18718085120</v>
      </c>
      <c r="J5026">
        <v>45.49</v>
      </c>
    </row>
    <row r="5027" spans="1:10" x14ac:dyDescent="0.45">
      <c r="A5027" t="s">
        <v>262</v>
      </c>
      <c r="B5027" t="s">
        <v>263</v>
      </c>
      <c r="C5027">
        <v>2003</v>
      </c>
      <c r="D5027">
        <v>1287.2919999999999</v>
      </c>
      <c r="E5027">
        <v>1195.78</v>
      </c>
      <c r="F5027">
        <v>31.99</v>
      </c>
      <c r="G5027">
        <v>21.86</v>
      </c>
      <c r="H5027">
        <v>127502352</v>
      </c>
      <c r="I5027">
        <v>4294503825408</v>
      </c>
      <c r="J5027">
        <v>6170.2110000000002</v>
      </c>
    </row>
    <row r="5028" spans="1:10" x14ac:dyDescent="0.45">
      <c r="A5028" t="s">
        <v>264</v>
      </c>
      <c r="B5028" t="s">
        <v>265</v>
      </c>
      <c r="C5028">
        <v>2003</v>
      </c>
      <c r="D5028">
        <v>16.981999999999999</v>
      </c>
      <c r="E5028">
        <v>22.31</v>
      </c>
      <c r="F5028">
        <v>3.81</v>
      </c>
      <c r="G5028">
        <v>0.61</v>
      </c>
      <c r="H5028">
        <v>5396122</v>
      </c>
      <c r="I5028">
        <v>43096850432</v>
      </c>
      <c r="J5028">
        <v>72.971999999999994</v>
      </c>
    </row>
    <row r="5029" spans="1:10" x14ac:dyDescent="0.45">
      <c r="A5029" t="s">
        <v>266</v>
      </c>
      <c r="B5029" t="s">
        <v>267</v>
      </c>
      <c r="C5029">
        <v>2003</v>
      </c>
      <c r="D5029">
        <v>175.85499999999999</v>
      </c>
      <c r="E5029">
        <v>199.95</v>
      </c>
      <c r="F5029">
        <v>46.47</v>
      </c>
      <c r="G5029">
        <v>8.65</v>
      </c>
      <c r="H5029">
        <v>15416709</v>
      </c>
      <c r="I5029">
        <v>197584060416</v>
      </c>
      <c r="J5029">
        <v>464.69099999999997</v>
      </c>
    </row>
    <row r="5030" spans="1:10" x14ac:dyDescent="0.45">
      <c r="A5030" t="s">
        <v>268</v>
      </c>
      <c r="B5030" t="s">
        <v>269</v>
      </c>
      <c r="C5030">
        <v>2003</v>
      </c>
      <c r="D5030">
        <v>6.6970000000000001</v>
      </c>
      <c r="E5030">
        <v>51.77</v>
      </c>
      <c r="F5030">
        <v>18.829999999999998</v>
      </c>
      <c r="G5030">
        <v>10.59</v>
      </c>
      <c r="H5030">
        <v>33767120</v>
      </c>
      <c r="I5030">
        <v>67617075200</v>
      </c>
      <c r="J5030">
        <v>44.622</v>
      </c>
    </row>
    <row r="5031" spans="1:10" x14ac:dyDescent="0.45">
      <c r="A5031" t="s">
        <v>270</v>
      </c>
      <c r="B5031" t="s">
        <v>271</v>
      </c>
      <c r="C5031">
        <v>2003</v>
      </c>
      <c r="D5031">
        <v>0.04</v>
      </c>
      <c r="E5031">
        <v>7.0000000000000007E-2</v>
      </c>
      <c r="F5031">
        <v>0.02</v>
      </c>
      <c r="G5031">
        <v>0</v>
      </c>
      <c r="H5031">
        <v>94316</v>
      </c>
      <c r="J5031">
        <v>0.189</v>
      </c>
    </row>
    <row r="5032" spans="1:10" x14ac:dyDescent="0.45">
      <c r="B5032" t="s">
        <v>272</v>
      </c>
      <c r="C5032">
        <v>2003</v>
      </c>
      <c r="H5032">
        <v>1839437</v>
      </c>
    </row>
    <row r="5033" spans="1:10" x14ac:dyDescent="0.45">
      <c r="A5033" t="s">
        <v>273</v>
      </c>
      <c r="B5033" t="s">
        <v>274</v>
      </c>
      <c r="C5033">
        <v>2003</v>
      </c>
      <c r="D5033">
        <v>62.335999999999999</v>
      </c>
      <c r="E5033">
        <v>80.22</v>
      </c>
      <c r="F5033">
        <v>18.89</v>
      </c>
      <c r="G5033">
        <v>0.55000000000000004</v>
      </c>
      <c r="H5033">
        <v>2101512</v>
      </c>
      <c r="I5033">
        <v>107858198528</v>
      </c>
      <c r="J5033">
        <v>271.09100000000001</v>
      </c>
    </row>
    <row r="5034" spans="1:10" x14ac:dyDescent="0.45">
      <c r="B5034" t="s">
        <v>581</v>
      </c>
      <c r="C5034">
        <v>2003</v>
      </c>
    </row>
    <row r="5035" spans="1:10" x14ac:dyDescent="0.45">
      <c r="A5035" t="s">
        <v>276</v>
      </c>
      <c r="B5035" t="s">
        <v>277</v>
      </c>
      <c r="C5035">
        <v>2003</v>
      </c>
      <c r="D5035">
        <v>5.3760000000000003</v>
      </c>
      <c r="E5035">
        <v>10.47</v>
      </c>
      <c r="F5035">
        <v>3.42</v>
      </c>
      <c r="G5035">
        <v>1.38</v>
      </c>
      <c r="H5035">
        <v>5078276</v>
      </c>
      <c r="I5035">
        <v>17135749120</v>
      </c>
      <c r="J5035">
        <v>59.905999999999999</v>
      </c>
    </row>
    <row r="5036" spans="1:10" x14ac:dyDescent="0.45">
      <c r="A5036" t="s">
        <v>278</v>
      </c>
      <c r="B5036" t="s">
        <v>279</v>
      </c>
      <c r="C5036">
        <v>2003</v>
      </c>
      <c r="D5036">
        <v>1.2210000000000001</v>
      </c>
      <c r="E5036">
        <v>22.65</v>
      </c>
      <c r="F5036">
        <v>6.58</v>
      </c>
      <c r="G5036">
        <v>2.73</v>
      </c>
      <c r="H5036">
        <v>5689072</v>
      </c>
      <c r="I5036">
        <v>14843718656</v>
      </c>
      <c r="J5036">
        <v>11.678000000000001</v>
      </c>
    </row>
    <row r="5037" spans="1:10" x14ac:dyDescent="0.45">
      <c r="A5037" t="s">
        <v>280</v>
      </c>
      <c r="B5037" t="s">
        <v>281</v>
      </c>
      <c r="C5037">
        <v>2003</v>
      </c>
      <c r="D5037">
        <v>7.7270000000000003</v>
      </c>
      <c r="E5037">
        <v>0.55000000000000004</v>
      </c>
      <c r="F5037">
        <v>2.19</v>
      </c>
      <c r="G5037">
        <v>1.89</v>
      </c>
      <c r="H5037">
        <v>2294342</v>
      </c>
      <c r="I5037">
        <v>32361883648</v>
      </c>
      <c r="J5037">
        <v>40.518999999999998</v>
      </c>
    </row>
    <row r="5038" spans="1:10" x14ac:dyDescent="0.45">
      <c r="B5038" t="s">
        <v>582</v>
      </c>
      <c r="C5038">
        <v>2003</v>
      </c>
    </row>
    <row r="5039" spans="1:10" x14ac:dyDescent="0.45">
      <c r="A5039" t="s">
        <v>282</v>
      </c>
      <c r="B5039" t="s">
        <v>283</v>
      </c>
      <c r="C5039">
        <v>2003</v>
      </c>
      <c r="D5039">
        <v>18.529</v>
      </c>
      <c r="E5039">
        <v>20.92</v>
      </c>
      <c r="F5039">
        <v>2.41</v>
      </c>
      <c r="G5039">
        <v>0.64</v>
      </c>
      <c r="H5039">
        <v>4504807</v>
      </c>
      <c r="I5039">
        <v>42758062080</v>
      </c>
      <c r="J5039">
        <v>65.766000000000005</v>
      </c>
    </row>
    <row r="5040" spans="1:10" x14ac:dyDescent="0.45">
      <c r="B5040" t="s">
        <v>583</v>
      </c>
      <c r="C5040">
        <v>2003</v>
      </c>
    </row>
    <row r="5041" spans="1:10" x14ac:dyDescent="0.45">
      <c r="A5041" t="s">
        <v>285</v>
      </c>
      <c r="B5041" t="s">
        <v>286</v>
      </c>
      <c r="C5041">
        <v>2003</v>
      </c>
      <c r="D5041">
        <v>1.931</v>
      </c>
      <c r="E5041">
        <v>3.57</v>
      </c>
      <c r="F5041">
        <v>1.0900000000000001</v>
      </c>
      <c r="G5041">
        <v>0.62</v>
      </c>
      <c r="H5041">
        <v>1993034</v>
      </c>
      <c r="I5041">
        <v>3857951232</v>
      </c>
      <c r="J5041">
        <v>2.6160000000000001</v>
      </c>
    </row>
    <row r="5042" spans="1:10" x14ac:dyDescent="0.45">
      <c r="A5042" t="s">
        <v>287</v>
      </c>
      <c r="B5042" t="s">
        <v>288</v>
      </c>
      <c r="C5042">
        <v>2003</v>
      </c>
      <c r="D5042">
        <v>0.46400000000000002</v>
      </c>
      <c r="E5042">
        <v>14.4</v>
      </c>
      <c r="F5042">
        <v>0.25</v>
      </c>
      <c r="G5042">
        <v>0.22</v>
      </c>
      <c r="H5042">
        <v>3085173</v>
      </c>
      <c r="I5042">
        <v>2541250560</v>
      </c>
      <c r="J5042">
        <v>2.1789999999999998</v>
      </c>
    </row>
    <row r="5043" spans="1:10" x14ac:dyDescent="0.45">
      <c r="A5043" t="s">
        <v>289</v>
      </c>
      <c r="B5043" t="s">
        <v>290</v>
      </c>
      <c r="C5043">
        <v>2003</v>
      </c>
      <c r="D5043">
        <v>55.476999999999997</v>
      </c>
      <c r="E5043">
        <v>107.03</v>
      </c>
      <c r="F5043">
        <v>55.95</v>
      </c>
      <c r="G5043">
        <v>1.33</v>
      </c>
      <c r="H5043">
        <v>5542650</v>
      </c>
      <c r="I5043">
        <v>70475227136</v>
      </c>
      <c r="J5043">
        <v>218.01599999999999</v>
      </c>
    </row>
    <row r="5044" spans="1:10" x14ac:dyDescent="0.45">
      <c r="A5044" t="s">
        <v>291</v>
      </c>
      <c r="B5044" t="s">
        <v>292</v>
      </c>
      <c r="C5044">
        <v>2003</v>
      </c>
      <c r="D5044">
        <v>0.22900000000000001</v>
      </c>
      <c r="E5044">
        <v>0.27</v>
      </c>
      <c r="F5044">
        <v>0</v>
      </c>
      <c r="G5044">
        <v>0</v>
      </c>
      <c r="H5044">
        <v>34023</v>
      </c>
    </row>
    <row r="5045" spans="1:10" x14ac:dyDescent="0.45">
      <c r="A5045" t="s">
        <v>293</v>
      </c>
      <c r="B5045" t="s">
        <v>294</v>
      </c>
      <c r="C5045">
        <v>2003</v>
      </c>
      <c r="D5045">
        <v>12.659000000000001</v>
      </c>
      <c r="E5045">
        <v>26.54</v>
      </c>
      <c r="F5045">
        <v>4.26</v>
      </c>
      <c r="G5045">
        <v>5.85</v>
      </c>
      <c r="H5045">
        <v>3469683</v>
      </c>
      <c r="I5045">
        <v>47492665344</v>
      </c>
      <c r="J5045">
        <v>102.134</v>
      </c>
    </row>
    <row r="5046" spans="1:10" x14ac:dyDescent="0.45">
      <c r="B5046" t="s">
        <v>561</v>
      </c>
      <c r="C5046">
        <v>2003</v>
      </c>
      <c r="D5046">
        <v>180.52799999999999</v>
      </c>
      <c r="E5046">
        <v>1553.91</v>
      </c>
      <c r="F5046">
        <v>477.28</v>
      </c>
      <c r="G5046">
        <v>256.74</v>
      </c>
      <c r="H5046">
        <v>425985207</v>
      </c>
      <c r="J5046">
        <v>811.40099999999995</v>
      </c>
    </row>
    <row r="5047" spans="1:10" x14ac:dyDescent="0.45">
      <c r="B5047" t="s">
        <v>562</v>
      </c>
      <c r="C5047">
        <v>2003</v>
      </c>
      <c r="D5047">
        <v>3113.9929999999999</v>
      </c>
      <c r="E5047">
        <v>6768.5</v>
      </c>
      <c r="F5047">
        <v>2151.5500000000002</v>
      </c>
      <c r="G5047">
        <v>677.82</v>
      </c>
      <c r="H5047">
        <v>2601596128</v>
      </c>
      <c r="J5047">
        <v>11696.647000000001</v>
      </c>
    </row>
    <row r="5048" spans="1:10" x14ac:dyDescent="0.45">
      <c r="A5048" t="s">
        <v>295</v>
      </c>
      <c r="B5048" t="s">
        <v>296</v>
      </c>
      <c r="C5048">
        <v>2003</v>
      </c>
      <c r="D5048">
        <v>10.452999999999999</v>
      </c>
      <c r="E5048">
        <v>10.7</v>
      </c>
      <c r="F5048">
        <v>0.57999999999999996</v>
      </c>
      <c r="G5048">
        <v>0.35</v>
      </c>
      <c r="H5048">
        <v>451351</v>
      </c>
      <c r="I5048">
        <v>23425226752</v>
      </c>
      <c r="J5048">
        <v>45.704000000000001</v>
      </c>
    </row>
    <row r="5049" spans="1:10" x14ac:dyDescent="0.45">
      <c r="A5049" t="s">
        <v>563</v>
      </c>
      <c r="B5049" t="s">
        <v>297</v>
      </c>
      <c r="C5049">
        <v>2003</v>
      </c>
      <c r="D5049">
        <v>1.532</v>
      </c>
      <c r="H5049">
        <v>462538</v>
      </c>
      <c r="J5049">
        <v>7.8609999999999998</v>
      </c>
    </row>
    <row r="5050" spans="1:10" x14ac:dyDescent="0.45">
      <c r="A5050" t="s">
        <v>298</v>
      </c>
      <c r="B5050" t="s">
        <v>299</v>
      </c>
      <c r="C5050">
        <v>2003</v>
      </c>
      <c r="D5050">
        <v>1.6919999999999999</v>
      </c>
      <c r="E5050">
        <v>46.18</v>
      </c>
      <c r="F5050">
        <v>16.05</v>
      </c>
      <c r="G5050">
        <v>7.42</v>
      </c>
      <c r="H5050">
        <v>17724310</v>
      </c>
      <c r="I5050">
        <v>20521011200</v>
      </c>
      <c r="J5050">
        <v>9.3010000000000002</v>
      </c>
    </row>
    <row r="5051" spans="1:10" x14ac:dyDescent="0.45">
      <c r="A5051" t="s">
        <v>300</v>
      </c>
      <c r="B5051" t="s">
        <v>301</v>
      </c>
      <c r="C5051">
        <v>2003</v>
      </c>
      <c r="D5051">
        <v>0.91800000000000004</v>
      </c>
      <c r="E5051">
        <v>12.89</v>
      </c>
      <c r="F5051">
        <v>1.95</v>
      </c>
      <c r="G5051">
        <v>1.97</v>
      </c>
      <c r="H5051">
        <v>12087968</v>
      </c>
      <c r="I5051">
        <v>11173209088</v>
      </c>
      <c r="J5051">
        <v>6.94</v>
      </c>
    </row>
    <row r="5052" spans="1:10" x14ac:dyDescent="0.45">
      <c r="A5052" t="s">
        <v>302</v>
      </c>
      <c r="B5052" t="s">
        <v>303</v>
      </c>
      <c r="C5052">
        <v>2003</v>
      </c>
      <c r="D5052">
        <v>153.38399999999999</v>
      </c>
      <c r="E5052">
        <v>279.27999999999997</v>
      </c>
      <c r="F5052">
        <v>30.08</v>
      </c>
      <c r="G5052">
        <v>8.02</v>
      </c>
      <c r="H5052">
        <v>24739420</v>
      </c>
      <c r="I5052">
        <v>349844013056</v>
      </c>
      <c r="J5052">
        <v>714.15599999999995</v>
      </c>
    </row>
    <row r="5053" spans="1:10" x14ac:dyDescent="0.45">
      <c r="A5053" t="s">
        <v>304</v>
      </c>
      <c r="B5053" t="s">
        <v>305</v>
      </c>
      <c r="C5053">
        <v>2003</v>
      </c>
      <c r="D5053">
        <v>0.50600000000000001</v>
      </c>
      <c r="E5053">
        <v>0.63</v>
      </c>
      <c r="F5053">
        <v>7.0000000000000007E-2</v>
      </c>
      <c r="G5053">
        <v>0.01</v>
      </c>
      <c r="H5053">
        <v>297232</v>
      </c>
      <c r="J5053">
        <v>2.4940000000000002</v>
      </c>
    </row>
    <row r="5054" spans="1:10" x14ac:dyDescent="0.45">
      <c r="A5054" t="s">
        <v>306</v>
      </c>
      <c r="B5054" t="s">
        <v>307</v>
      </c>
      <c r="C5054">
        <v>2003</v>
      </c>
      <c r="D5054">
        <v>1.246</v>
      </c>
      <c r="E5054">
        <v>21.72</v>
      </c>
      <c r="F5054">
        <v>12.28</v>
      </c>
      <c r="G5054">
        <v>7.98</v>
      </c>
      <c r="H5054">
        <v>12342167</v>
      </c>
      <c r="I5054">
        <v>15730793472</v>
      </c>
      <c r="J5054">
        <v>4.3289999999999997</v>
      </c>
    </row>
    <row r="5055" spans="1:10" x14ac:dyDescent="0.45">
      <c r="A5055" t="s">
        <v>308</v>
      </c>
      <c r="B5055" t="s">
        <v>309</v>
      </c>
      <c r="C5055">
        <v>2003</v>
      </c>
      <c r="D5055">
        <v>2.9609999999999999</v>
      </c>
      <c r="E5055">
        <v>2.92</v>
      </c>
      <c r="F5055">
        <v>0.24</v>
      </c>
      <c r="G5055">
        <v>0.06</v>
      </c>
      <c r="H5055">
        <v>406926</v>
      </c>
      <c r="I5055">
        <v>8525085184</v>
      </c>
      <c r="J5055">
        <v>23.126999999999999</v>
      </c>
    </row>
    <row r="5056" spans="1:10" x14ac:dyDescent="0.45">
      <c r="A5056" t="s">
        <v>310</v>
      </c>
      <c r="B5056" t="s">
        <v>311</v>
      </c>
      <c r="C5056">
        <v>2003</v>
      </c>
      <c r="D5056">
        <v>0.106</v>
      </c>
      <c r="E5056">
        <v>0.15</v>
      </c>
      <c r="F5056">
        <v>0.03</v>
      </c>
      <c r="G5056">
        <v>0</v>
      </c>
      <c r="H5056">
        <v>54517</v>
      </c>
    </row>
    <row r="5057" spans="1:10" x14ac:dyDescent="0.45">
      <c r="A5057" t="s">
        <v>313</v>
      </c>
      <c r="B5057" t="s">
        <v>314</v>
      </c>
      <c r="C5057">
        <v>2003</v>
      </c>
      <c r="D5057">
        <v>1.29</v>
      </c>
      <c r="E5057">
        <v>9.7200000000000006</v>
      </c>
      <c r="F5057">
        <v>5.41</v>
      </c>
      <c r="G5057">
        <v>2.6</v>
      </c>
      <c r="H5057">
        <v>2883328</v>
      </c>
      <c r="I5057">
        <v>5603752960</v>
      </c>
      <c r="J5057">
        <v>5.923</v>
      </c>
    </row>
    <row r="5058" spans="1:10" x14ac:dyDescent="0.45">
      <c r="A5058" t="s">
        <v>315</v>
      </c>
      <c r="B5058" t="s">
        <v>316</v>
      </c>
      <c r="C5058">
        <v>2003</v>
      </c>
      <c r="D5058">
        <v>3.0590000000000002</v>
      </c>
      <c r="E5058">
        <v>4.71</v>
      </c>
      <c r="F5058">
        <v>1.51</v>
      </c>
      <c r="G5058">
        <v>0.28000000000000003</v>
      </c>
      <c r="H5058">
        <v>1242343</v>
      </c>
      <c r="I5058">
        <v>17855117312</v>
      </c>
      <c r="J5058">
        <v>16.460999999999999</v>
      </c>
    </row>
    <row r="5059" spans="1:10" x14ac:dyDescent="0.45">
      <c r="A5059" t="s">
        <v>318</v>
      </c>
      <c r="B5059" t="s">
        <v>319</v>
      </c>
      <c r="C5059">
        <v>2003</v>
      </c>
      <c r="D5059">
        <v>436.18</v>
      </c>
      <c r="E5059">
        <v>512.07000000000005</v>
      </c>
      <c r="F5059">
        <v>127.85</v>
      </c>
      <c r="G5059">
        <v>39.76</v>
      </c>
      <c r="H5059">
        <v>102429344</v>
      </c>
      <c r="I5059">
        <v>1306677477376</v>
      </c>
      <c r="J5059">
        <v>1740.9480000000001</v>
      </c>
    </row>
    <row r="5060" spans="1:10" x14ac:dyDescent="0.45">
      <c r="A5060" t="s">
        <v>564</v>
      </c>
      <c r="B5060" t="s">
        <v>320</v>
      </c>
      <c r="C5060">
        <v>2003</v>
      </c>
      <c r="D5060">
        <v>0.161</v>
      </c>
      <c r="E5060">
        <v>0.2</v>
      </c>
      <c r="F5060">
        <v>0.04</v>
      </c>
      <c r="G5060">
        <v>0.02</v>
      </c>
      <c r="H5060">
        <v>111821</v>
      </c>
      <c r="J5060">
        <v>0.6</v>
      </c>
    </row>
    <row r="5061" spans="1:10" x14ac:dyDescent="0.45">
      <c r="B5061" t="s">
        <v>565</v>
      </c>
      <c r="C5061">
        <v>2003</v>
      </c>
      <c r="D5061">
        <v>1518.184</v>
      </c>
    </row>
    <row r="5062" spans="1:10" x14ac:dyDescent="0.45">
      <c r="A5062" t="s">
        <v>321</v>
      </c>
      <c r="B5062" t="s">
        <v>322</v>
      </c>
      <c r="C5062">
        <v>2003</v>
      </c>
      <c r="D5062">
        <v>4.4039999999999999</v>
      </c>
      <c r="E5062">
        <v>11.46</v>
      </c>
      <c r="F5062">
        <v>3.7</v>
      </c>
      <c r="G5062">
        <v>0.85</v>
      </c>
      <c r="H5062">
        <v>4093984</v>
      </c>
      <c r="I5062">
        <v>14513543168</v>
      </c>
      <c r="J5062">
        <v>39.423999999999999</v>
      </c>
    </row>
    <row r="5063" spans="1:10" x14ac:dyDescent="0.45">
      <c r="A5063" t="s">
        <v>567</v>
      </c>
      <c r="B5063" t="s">
        <v>566</v>
      </c>
      <c r="C5063">
        <v>2003</v>
      </c>
      <c r="H5063">
        <v>32346</v>
      </c>
    </row>
    <row r="5064" spans="1:10" x14ac:dyDescent="0.45">
      <c r="A5064" t="s">
        <v>323</v>
      </c>
      <c r="B5064" t="s">
        <v>324</v>
      </c>
      <c r="C5064">
        <v>2003</v>
      </c>
      <c r="D5064">
        <v>7.931</v>
      </c>
      <c r="E5064">
        <v>49.45</v>
      </c>
      <c r="F5064">
        <v>7.76</v>
      </c>
      <c r="G5064">
        <v>8.8800000000000008</v>
      </c>
      <c r="H5064">
        <v>2516461</v>
      </c>
      <c r="I5064">
        <v>9616039936</v>
      </c>
      <c r="J5064">
        <v>43.814999999999998</v>
      </c>
    </row>
    <row r="5065" spans="1:10" x14ac:dyDescent="0.45">
      <c r="A5065" t="s">
        <v>325</v>
      </c>
      <c r="B5065" t="s">
        <v>326</v>
      </c>
      <c r="C5065">
        <v>2003</v>
      </c>
      <c r="D5065">
        <v>1.889</v>
      </c>
      <c r="E5065">
        <v>0.28000000000000003</v>
      </c>
      <c r="F5065">
        <v>0.69</v>
      </c>
      <c r="G5065">
        <v>0.12</v>
      </c>
      <c r="H5065">
        <v>632356</v>
      </c>
      <c r="I5065">
        <v>4622735872</v>
      </c>
    </row>
    <row r="5066" spans="1:10" x14ac:dyDescent="0.45">
      <c r="A5066" t="s">
        <v>327</v>
      </c>
      <c r="B5066" t="s">
        <v>328</v>
      </c>
      <c r="C5066">
        <v>2003</v>
      </c>
      <c r="D5066">
        <v>3.6999999999999998E-2</v>
      </c>
      <c r="H5066">
        <v>4652</v>
      </c>
      <c r="J5066">
        <v>0.16800000000000001</v>
      </c>
    </row>
    <row r="5067" spans="1:10" x14ac:dyDescent="0.45">
      <c r="A5067" t="s">
        <v>329</v>
      </c>
      <c r="B5067" t="s">
        <v>330</v>
      </c>
      <c r="C5067">
        <v>2003</v>
      </c>
      <c r="D5067">
        <v>36.57</v>
      </c>
      <c r="E5067">
        <v>49.97</v>
      </c>
      <c r="F5067">
        <v>9.68</v>
      </c>
      <c r="G5067">
        <v>7.4</v>
      </c>
      <c r="H5067">
        <v>29661272</v>
      </c>
      <c r="I5067">
        <v>159964561408</v>
      </c>
      <c r="J5067">
        <v>130.44999999999999</v>
      </c>
    </row>
    <row r="5068" spans="1:10" x14ac:dyDescent="0.45">
      <c r="A5068" t="s">
        <v>331</v>
      </c>
      <c r="B5068" t="s">
        <v>332</v>
      </c>
      <c r="C5068">
        <v>2003</v>
      </c>
      <c r="D5068">
        <v>1.8560000000000001</v>
      </c>
      <c r="E5068">
        <v>92.5</v>
      </c>
      <c r="F5068">
        <v>21.96</v>
      </c>
      <c r="G5068">
        <v>19.190000000000001</v>
      </c>
      <c r="H5068">
        <v>19186758</v>
      </c>
      <c r="I5068">
        <v>20673806336</v>
      </c>
      <c r="J5068">
        <v>38.472999999999999</v>
      </c>
    </row>
    <row r="5069" spans="1:10" x14ac:dyDescent="0.45">
      <c r="A5069" t="s">
        <v>333</v>
      </c>
      <c r="B5069" t="s">
        <v>334</v>
      </c>
      <c r="C5069">
        <v>2003</v>
      </c>
      <c r="D5069">
        <v>9.9969999999999999</v>
      </c>
      <c r="E5069">
        <v>209.55</v>
      </c>
      <c r="F5069">
        <v>59.6</v>
      </c>
      <c r="G5069">
        <v>18.829999999999998</v>
      </c>
      <c r="H5069">
        <v>46924296</v>
      </c>
      <c r="I5069">
        <v>113781440512</v>
      </c>
      <c r="J5069">
        <v>58.021000000000001</v>
      </c>
    </row>
    <row r="5070" spans="1:10" x14ac:dyDescent="0.45">
      <c r="A5070" t="s">
        <v>335</v>
      </c>
      <c r="B5070" t="s">
        <v>336</v>
      </c>
      <c r="C5070">
        <v>2003</v>
      </c>
      <c r="D5070">
        <v>1.883</v>
      </c>
      <c r="E5070">
        <v>20.57</v>
      </c>
      <c r="F5070">
        <v>4.45</v>
      </c>
      <c r="G5070">
        <v>3.23</v>
      </c>
      <c r="H5070">
        <v>1915432</v>
      </c>
      <c r="I5070">
        <v>12213628928</v>
      </c>
      <c r="J5070">
        <v>14.88</v>
      </c>
    </row>
    <row r="5071" spans="1:10" x14ac:dyDescent="0.45">
      <c r="A5071" t="s">
        <v>337</v>
      </c>
      <c r="B5071" t="s">
        <v>338</v>
      </c>
      <c r="C5071">
        <v>2003</v>
      </c>
      <c r="D5071">
        <v>6.6000000000000003E-2</v>
      </c>
      <c r="E5071">
        <v>7.0000000000000007E-2</v>
      </c>
      <c r="F5071">
        <v>0</v>
      </c>
      <c r="G5071">
        <v>0</v>
      </c>
      <c r="H5071">
        <v>10365</v>
      </c>
      <c r="J5071">
        <v>0.34899999999999998</v>
      </c>
    </row>
    <row r="5072" spans="1:10" x14ac:dyDescent="0.45">
      <c r="A5072" t="s">
        <v>339</v>
      </c>
      <c r="B5072" t="s">
        <v>340</v>
      </c>
      <c r="C5072">
        <v>2003</v>
      </c>
      <c r="D5072">
        <v>2.81</v>
      </c>
      <c r="E5072">
        <v>23.17</v>
      </c>
      <c r="F5072">
        <v>19.829999999999998</v>
      </c>
      <c r="G5072">
        <v>4.99</v>
      </c>
      <c r="H5072">
        <v>25682912</v>
      </c>
      <c r="I5072">
        <v>43073953792</v>
      </c>
      <c r="J5072">
        <v>17.195</v>
      </c>
    </row>
    <row r="5073" spans="1:10" x14ac:dyDescent="0.45">
      <c r="A5073" t="s">
        <v>341</v>
      </c>
      <c r="B5073" t="s">
        <v>342</v>
      </c>
      <c r="C5073">
        <v>2003</v>
      </c>
      <c r="D5073">
        <v>179.89699999999999</v>
      </c>
      <c r="E5073">
        <v>213.54</v>
      </c>
      <c r="F5073">
        <v>20.7</v>
      </c>
      <c r="G5073">
        <v>13.39</v>
      </c>
      <c r="H5073">
        <v>16127574</v>
      </c>
      <c r="I5073">
        <v>629605990400</v>
      </c>
      <c r="J5073">
        <v>1053.076</v>
      </c>
    </row>
    <row r="5074" spans="1:10" x14ac:dyDescent="0.45">
      <c r="A5074" t="s">
        <v>343</v>
      </c>
      <c r="B5074" t="s">
        <v>344</v>
      </c>
      <c r="C5074">
        <v>2003</v>
      </c>
      <c r="D5074">
        <v>2.726</v>
      </c>
      <c r="H5074">
        <v>234693</v>
      </c>
      <c r="J5074">
        <v>11.221</v>
      </c>
    </row>
    <row r="5075" spans="1:10" x14ac:dyDescent="0.45">
      <c r="A5075" t="s">
        <v>345</v>
      </c>
      <c r="B5075" t="s">
        <v>346</v>
      </c>
      <c r="C5075">
        <v>2003</v>
      </c>
      <c r="D5075">
        <v>36.241</v>
      </c>
      <c r="E5075">
        <v>62.07</v>
      </c>
      <c r="F5075">
        <v>33.94</v>
      </c>
      <c r="G5075">
        <v>15.48</v>
      </c>
      <c r="H5075">
        <v>4019944</v>
      </c>
      <c r="I5075">
        <v>115145211904</v>
      </c>
      <c r="J5075">
        <v>228.071</v>
      </c>
    </row>
    <row r="5076" spans="1:10" x14ac:dyDescent="0.45">
      <c r="A5076" t="s">
        <v>347</v>
      </c>
      <c r="B5076" t="s">
        <v>348</v>
      </c>
      <c r="C5076">
        <v>2003</v>
      </c>
      <c r="D5076">
        <v>4.335</v>
      </c>
      <c r="E5076">
        <v>37.71</v>
      </c>
      <c r="F5076">
        <v>6.84</v>
      </c>
      <c r="G5076">
        <v>2.59</v>
      </c>
      <c r="H5076">
        <v>5323064</v>
      </c>
      <c r="I5076">
        <v>15599451136</v>
      </c>
      <c r="J5076">
        <v>18.707000000000001</v>
      </c>
    </row>
    <row r="5077" spans="1:10" x14ac:dyDescent="0.45">
      <c r="A5077" t="s">
        <v>349</v>
      </c>
      <c r="B5077" t="s">
        <v>350</v>
      </c>
      <c r="C5077">
        <v>2003</v>
      </c>
      <c r="D5077">
        <v>0.74399999999999999</v>
      </c>
      <c r="E5077">
        <v>22.77</v>
      </c>
      <c r="F5077">
        <v>14.17</v>
      </c>
      <c r="G5077">
        <v>6.5</v>
      </c>
      <c r="H5077">
        <v>12900793</v>
      </c>
      <c r="I5077">
        <v>9108179968</v>
      </c>
      <c r="J5077">
        <v>3.7989999999999999</v>
      </c>
    </row>
    <row r="5078" spans="1:10" x14ac:dyDescent="0.45">
      <c r="A5078" t="s">
        <v>351</v>
      </c>
      <c r="B5078" t="s">
        <v>352</v>
      </c>
      <c r="C5078">
        <v>2003</v>
      </c>
      <c r="D5078">
        <v>100.08799999999999</v>
      </c>
      <c r="E5078">
        <v>313.69</v>
      </c>
      <c r="F5078">
        <v>135.49</v>
      </c>
      <c r="G5078">
        <v>28.45</v>
      </c>
      <c r="H5078">
        <v>133119808</v>
      </c>
      <c r="I5078">
        <v>387286171648</v>
      </c>
      <c r="J5078">
        <v>279.63900000000001</v>
      </c>
    </row>
    <row r="5079" spans="1:10" x14ac:dyDescent="0.45">
      <c r="A5079" t="s">
        <v>353</v>
      </c>
      <c r="B5079" t="s">
        <v>354</v>
      </c>
      <c r="C5079">
        <v>2003</v>
      </c>
      <c r="D5079">
        <v>4.0000000000000001E-3</v>
      </c>
      <c r="E5079">
        <v>0.01</v>
      </c>
      <c r="F5079">
        <v>0</v>
      </c>
      <c r="G5079">
        <v>0</v>
      </c>
      <c r="H5079">
        <v>1952</v>
      </c>
      <c r="J5079">
        <v>2.5999999999999999E-2</v>
      </c>
    </row>
    <row r="5080" spans="1:10" x14ac:dyDescent="0.45">
      <c r="B5080" t="s">
        <v>568</v>
      </c>
      <c r="C5080">
        <v>2003</v>
      </c>
      <c r="D5080">
        <v>13059.691000000001</v>
      </c>
    </row>
    <row r="5081" spans="1:10" x14ac:dyDescent="0.45">
      <c r="B5081" t="s">
        <v>355</v>
      </c>
      <c r="C5081">
        <v>2003</v>
      </c>
      <c r="D5081">
        <v>7175.8860000000004</v>
      </c>
      <c r="E5081">
        <v>8041.56</v>
      </c>
      <c r="F5081">
        <v>915.3</v>
      </c>
      <c r="G5081">
        <v>357.5</v>
      </c>
      <c r="H5081">
        <v>503641588</v>
      </c>
      <c r="J5081">
        <v>32480.616999999998</v>
      </c>
    </row>
    <row r="5082" spans="1:10" x14ac:dyDescent="0.45">
      <c r="B5082" t="s">
        <v>569</v>
      </c>
      <c r="C5082">
        <v>2003</v>
      </c>
      <c r="D5082">
        <v>7028.4639999999999</v>
      </c>
    </row>
    <row r="5083" spans="1:10" x14ac:dyDescent="0.45">
      <c r="B5083" t="s">
        <v>356</v>
      </c>
      <c r="C5083">
        <v>2003</v>
      </c>
      <c r="D5083">
        <v>1165.74</v>
      </c>
    </row>
    <row r="5084" spans="1:10" x14ac:dyDescent="0.45">
      <c r="A5084" t="s">
        <v>357</v>
      </c>
      <c r="B5084" t="s">
        <v>358</v>
      </c>
      <c r="C5084">
        <v>2003</v>
      </c>
      <c r="D5084">
        <v>70.138999999999996</v>
      </c>
      <c r="E5084">
        <v>91.36</v>
      </c>
      <c r="F5084">
        <v>13.75</v>
      </c>
      <c r="G5084">
        <v>2.65</v>
      </c>
      <c r="H5084">
        <v>23781706</v>
      </c>
      <c r="I5084">
        <v>40352083968</v>
      </c>
      <c r="J5084">
        <v>271.78899999999999</v>
      </c>
    </row>
    <row r="5085" spans="1:10" x14ac:dyDescent="0.45">
      <c r="A5085" t="s">
        <v>359</v>
      </c>
      <c r="B5085" t="s">
        <v>360</v>
      </c>
      <c r="C5085">
        <v>2003</v>
      </c>
      <c r="D5085">
        <v>8.5299999999999994</v>
      </c>
      <c r="E5085">
        <v>11.68</v>
      </c>
      <c r="F5085">
        <v>2.23</v>
      </c>
      <c r="G5085">
        <v>0.56999999999999995</v>
      </c>
      <c r="H5085">
        <v>2071150</v>
      </c>
      <c r="I5085">
        <v>16692704256</v>
      </c>
      <c r="J5085">
        <v>31.975999999999999</v>
      </c>
    </row>
    <row r="5086" spans="1:10" x14ac:dyDescent="0.45">
      <c r="A5086" t="s">
        <v>361</v>
      </c>
      <c r="B5086" t="s">
        <v>362</v>
      </c>
      <c r="C5086">
        <v>2003</v>
      </c>
      <c r="D5086">
        <v>43.9</v>
      </c>
      <c r="E5086">
        <v>30.45</v>
      </c>
      <c r="F5086">
        <v>5.44</v>
      </c>
      <c r="G5086">
        <v>4.8600000000000003</v>
      </c>
      <c r="H5086">
        <v>4565167</v>
      </c>
      <c r="I5086">
        <v>277816606720</v>
      </c>
      <c r="J5086">
        <v>482.02699999999999</v>
      </c>
    </row>
    <row r="5087" spans="1:10" x14ac:dyDescent="0.45">
      <c r="B5087" t="s">
        <v>570</v>
      </c>
      <c r="C5087">
        <v>2003</v>
      </c>
      <c r="D5087">
        <v>13758.043</v>
      </c>
    </row>
    <row r="5088" spans="1:10" x14ac:dyDescent="0.45">
      <c r="B5088" t="s">
        <v>584</v>
      </c>
      <c r="C5088">
        <v>2003</v>
      </c>
    </row>
    <row r="5089" spans="1:10" x14ac:dyDescent="0.45">
      <c r="B5089" t="s">
        <v>363</v>
      </c>
      <c r="C5089">
        <v>2003</v>
      </c>
      <c r="D5089">
        <v>415.57299999999998</v>
      </c>
      <c r="E5089">
        <v>692.52</v>
      </c>
      <c r="F5089">
        <v>176.99</v>
      </c>
      <c r="G5089">
        <v>82.97</v>
      </c>
      <c r="H5089">
        <v>32756845</v>
      </c>
      <c r="J5089">
        <v>1588.933</v>
      </c>
    </row>
    <row r="5090" spans="1:10" x14ac:dyDescent="0.45">
      <c r="B5090" t="s">
        <v>571</v>
      </c>
      <c r="C5090">
        <v>2003</v>
      </c>
      <c r="D5090">
        <v>411.51499999999999</v>
      </c>
    </row>
    <row r="5091" spans="1:10" x14ac:dyDescent="0.45">
      <c r="A5091" t="s">
        <v>364</v>
      </c>
      <c r="B5091" t="s">
        <v>365</v>
      </c>
      <c r="C5091">
        <v>2003</v>
      </c>
      <c r="D5091">
        <v>34.356000000000002</v>
      </c>
      <c r="E5091">
        <v>46.64</v>
      </c>
      <c r="F5091">
        <v>14.02</v>
      </c>
      <c r="G5091">
        <v>0.52</v>
      </c>
      <c r="H5091">
        <v>2431603</v>
      </c>
      <c r="I5091">
        <v>63766302720</v>
      </c>
      <c r="J5091">
        <v>137.96100000000001</v>
      </c>
    </row>
    <row r="5092" spans="1:10" x14ac:dyDescent="0.45">
      <c r="A5092" t="s">
        <v>366</v>
      </c>
      <c r="B5092" t="s">
        <v>367</v>
      </c>
      <c r="C5092">
        <v>2003</v>
      </c>
      <c r="D5092">
        <v>117.491</v>
      </c>
      <c r="E5092">
        <v>259.93</v>
      </c>
      <c r="F5092">
        <v>103.11</v>
      </c>
      <c r="G5092">
        <v>42.69</v>
      </c>
      <c r="H5092">
        <v>166876672</v>
      </c>
      <c r="I5092">
        <v>543920422912</v>
      </c>
      <c r="J5092">
        <v>559.92700000000002</v>
      </c>
    </row>
    <row r="5093" spans="1:10" x14ac:dyDescent="0.45">
      <c r="A5093" t="s">
        <v>368</v>
      </c>
      <c r="B5093" t="s">
        <v>369</v>
      </c>
      <c r="C5093">
        <v>2003</v>
      </c>
      <c r="D5093">
        <v>0.21299999999999999</v>
      </c>
      <c r="E5093">
        <v>0.23</v>
      </c>
      <c r="F5093">
        <v>0.02</v>
      </c>
      <c r="G5093">
        <v>0</v>
      </c>
      <c r="H5093">
        <v>19904</v>
      </c>
    </row>
    <row r="5094" spans="1:10" x14ac:dyDescent="0.45">
      <c r="A5094" t="s">
        <v>370</v>
      </c>
      <c r="B5094" t="s">
        <v>371</v>
      </c>
      <c r="C5094">
        <v>2003</v>
      </c>
      <c r="D5094">
        <v>1.2789999999999999</v>
      </c>
      <c r="H5094">
        <v>3384195</v>
      </c>
      <c r="I5094">
        <v>13784762368</v>
      </c>
      <c r="J5094">
        <v>7.7679999999999998</v>
      </c>
    </row>
    <row r="5095" spans="1:10" x14ac:dyDescent="0.45">
      <c r="A5095" t="s">
        <v>372</v>
      </c>
      <c r="B5095" t="s">
        <v>373</v>
      </c>
      <c r="C5095">
        <v>2003</v>
      </c>
      <c r="D5095">
        <v>6.09</v>
      </c>
      <c r="E5095">
        <v>15.13</v>
      </c>
      <c r="F5095">
        <v>3.91</v>
      </c>
      <c r="G5095">
        <v>1.24</v>
      </c>
      <c r="H5095">
        <v>3181620</v>
      </c>
      <c r="I5095">
        <v>31009619968</v>
      </c>
      <c r="J5095">
        <v>67.914000000000001</v>
      </c>
    </row>
    <row r="5096" spans="1:10" x14ac:dyDescent="0.45">
      <c r="B5096" t="s">
        <v>585</v>
      </c>
      <c r="C5096">
        <v>2003</v>
      </c>
    </row>
    <row r="5097" spans="1:10" x14ac:dyDescent="0.45">
      <c r="A5097" t="s">
        <v>375</v>
      </c>
      <c r="B5097" t="s">
        <v>376</v>
      </c>
      <c r="C5097">
        <v>2003</v>
      </c>
      <c r="D5097">
        <v>4.0570000000000004</v>
      </c>
      <c r="E5097">
        <v>38.5</v>
      </c>
      <c r="F5097">
        <v>6.61</v>
      </c>
      <c r="G5097">
        <v>1.7</v>
      </c>
      <c r="H5097">
        <v>6090987</v>
      </c>
      <c r="J5097">
        <v>20.564</v>
      </c>
    </row>
    <row r="5098" spans="1:10" x14ac:dyDescent="0.45">
      <c r="A5098" t="s">
        <v>377</v>
      </c>
      <c r="B5098" t="s">
        <v>378</v>
      </c>
      <c r="C5098">
        <v>2003</v>
      </c>
      <c r="D5098">
        <v>4.0309999999999997</v>
      </c>
      <c r="E5098">
        <v>91.45</v>
      </c>
      <c r="F5098">
        <v>22.67</v>
      </c>
      <c r="G5098">
        <v>8.24</v>
      </c>
      <c r="H5098">
        <v>5353260</v>
      </c>
      <c r="I5098">
        <v>33147164672</v>
      </c>
      <c r="J5098">
        <v>122.49299999999999</v>
      </c>
    </row>
    <row r="5099" spans="1:10" x14ac:dyDescent="0.45">
      <c r="A5099" t="s">
        <v>379</v>
      </c>
      <c r="B5099" t="s">
        <v>380</v>
      </c>
      <c r="C5099">
        <v>2003</v>
      </c>
      <c r="D5099">
        <v>24.675999999999998</v>
      </c>
      <c r="E5099">
        <v>127.47</v>
      </c>
      <c r="F5099">
        <v>26.63</v>
      </c>
      <c r="G5099">
        <v>8.6</v>
      </c>
      <c r="H5099">
        <v>27623344</v>
      </c>
      <c r="I5099">
        <v>173800882176</v>
      </c>
      <c r="J5099">
        <v>147.672</v>
      </c>
    </row>
    <row r="5100" spans="1:10" x14ac:dyDescent="0.45">
      <c r="A5100" t="s">
        <v>381</v>
      </c>
      <c r="B5100" t="s">
        <v>382</v>
      </c>
      <c r="C5100">
        <v>2003</v>
      </c>
      <c r="D5100">
        <v>70.287000000000006</v>
      </c>
      <c r="E5100">
        <v>145.05000000000001</v>
      </c>
      <c r="F5100">
        <v>56.39</v>
      </c>
      <c r="G5100">
        <v>12.03</v>
      </c>
      <c r="H5100">
        <v>82942840</v>
      </c>
      <c r="I5100">
        <v>374041673728</v>
      </c>
      <c r="J5100">
        <v>311.74200000000002</v>
      </c>
    </row>
    <row r="5101" spans="1:10" x14ac:dyDescent="0.45">
      <c r="A5101" t="s">
        <v>383</v>
      </c>
      <c r="B5101" t="s">
        <v>384</v>
      </c>
      <c r="C5101">
        <v>2003</v>
      </c>
      <c r="D5101">
        <v>318.95</v>
      </c>
      <c r="E5101">
        <v>303.38</v>
      </c>
      <c r="F5101">
        <v>33.17</v>
      </c>
      <c r="G5101">
        <v>25.08</v>
      </c>
      <c r="H5101">
        <v>38621536</v>
      </c>
      <c r="I5101">
        <v>541817896960</v>
      </c>
      <c r="J5101">
        <v>1034.2070000000001</v>
      </c>
    </row>
    <row r="5102" spans="1:10" x14ac:dyDescent="0.45">
      <c r="A5102" t="s">
        <v>385</v>
      </c>
      <c r="B5102" t="s">
        <v>386</v>
      </c>
      <c r="C5102">
        <v>2003</v>
      </c>
      <c r="D5102">
        <v>64.456000000000003</v>
      </c>
      <c r="E5102">
        <v>78.680000000000007</v>
      </c>
      <c r="F5102">
        <v>13.01</v>
      </c>
      <c r="G5102">
        <v>3.78</v>
      </c>
      <c r="H5102">
        <v>10473345</v>
      </c>
      <c r="I5102">
        <v>246137470976</v>
      </c>
      <c r="J5102">
        <v>303.36500000000001</v>
      </c>
    </row>
    <row r="5103" spans="1:10" x14ac:dyDescent="0.45">
      <c r="A5103" t="s">
        <v>387</v>
      </c>
      <c r="B5103" t="s">
        <v>388</v>
      </c>
      <c r="C5103">
        <v>2003</v>
      </c>
      <c r="H5103">
        <v>3825629</v>
      </c>
      <c r="I5103">
        <v>117412675584</v>
      </c>
      <c r="J5103">
        <v>150.49299999999999</v>
      </c>
    </row>
    <row r="5104" spans="1:10" x14ac:dyDescent="0.45">
      <c r="A5104" t="s">
        <v>389</v>
      </c>
      <c r="B5104" t="s">
        <v>390</v>
      </c>
      <c r="C5104">
        <v>2003</v>
      </c>
      <c r="D5104">
        <v>46.515000000000001</v>
      </c>
      <c r="E5104">
        <v>47.92</v>
      </c>
      <c r="F5104">
        <v>12.93</v>
      </c>
      <c r="G5104">
        <v>0.16</v>
      </c>
      <c r="H5104">
        <v>748535</v>
      </c>
      <c r="I5104">
        <v>39744811008</v>
      </c>
      <c r="J5104">
        <v>162.93600000000001</v>
      </c>
    </row>
    <row r="5105" spans="1:10" x14ac:dyDescent="0.45">
      <c r="A5105" t="s">
        <v>392</v>
      </c>
      <c r="B5105" t="s">
        <v>393</v>
      </c>
      <c r="C5105">
        <v>2003</v>
      </c>
      <c r="D5105">
        <v>103.818</v>
      </c>
      <c r="E5105">
        <v>125</v>
      </c>
      <c r="F5105">
        <v>19.100000000000001</v>
      </c>
      <c r="G5105">
        <v>9.9499999999999993</v>
      </c>
      <c r="H5105">
        <v>21481322</v>
      </c>
      <c r="I5105">
        <v>199208615936</v>
      </c>
      <c r="J5105">
        <v>441.245</v>
      </c>
    </row>
    <row r="5106" spans="1:10" x14ac:dyDescent="0.45">
      <c r="A5106" t="s">
        <v>394</v>
      </c>
      <c r="B5106" t="s">
        <v>395</v>
      </c>
      <c r="C5106">
        <v>2003</v>
      </c>
      <c r="D5106">
        <v>1537.018</v>
      </c>
      <c r="E5106">
        <v>1484.98</v>
      </c>
      <c r="F5106">
        <v>536.55999999999995</v>
      </c>
      <c r="G5106">
        <v>62.43</v>
      </c>
      <c r="H5106">
        <v>144946720</v>
      </c>
      <c r="I5106">
        <v>1946812547072</v>
      </c>
      <c r="J5106">
        <v>7448.4669999999996</v>
      </c>
    </row>
    <row r="5107" spans="1:10" x14ac:dyDescent="0.45">
      <c r="A5107" t="s">
        <v>396</v>
      </c>
      <c r="B5107" t="s">
        <v>397</v>
      </c>
      <c r="C5107">
        <v>2003</v>
      </c>
      <c r="D5107">
        <v>0.50900000000000001</v>
      </c>
      <c r="E5107">
        <v>5.95</v>
      </c>
      <c r="F5107">
        <v>1.87</v>
      </c>
      <c r="G5107">
        <v>1.0900000000000001</v>
      </c>
      <c r="H5107">
        <v>8567993</v>
      </c>
      <c r="I5107">
        <v>9366090752</v>
      </c>
      <c r="J5107">
        <v>2.9039999999999999</v>
      </c>
    </row>
    <row r="5108" spans="1:10" x14ac:dyDescent="0.45">
      <c r="B5108" t="s">
        <v>586</v>
      </c>
      <c r="C5108">
        <v>2003</v>
      </c>
    </row>
    <row r="5109" spans="1:10" x14ac:dyDescent="0.45">
      <c r="A5109" t="s">
        <v>399</v>
      </c>
      <c r="B5109" t="s">
        <v>400</v>
      </c>
      <c r="C5109">
        <v>2003</v>
      </c>
      <c r="D5109">
        <v>1.0999999999999999E-2</v>
      </c>
      <c r="H5109">
        <v>5771</v>
      </c>
      <c r="J5109">
        <v>5.2999999999999999E-2</v>
      </c>
    </row>
    <row r="5110" spans="1:10" x14ac:dyDescent="0.45">
      <c r="A5110" t="s">
        <v>401</v>
      </c>
      <c r="B5110" t="s">
        <v>402</v>
      </c>
      <c r="C5110">
        <v>2003</v>
      </c>
      <c r="D5110">
        <v>0.19800000000000001</v>
      </c>
      <c r="E5110">
        <v>0.28999999999999998</v>
      </c>
      <c r="F5110">
        <v>7.0000000000000007E-2</v>
      </c>
      <c r="G5110">
        <v>0.01</v>
      </c>
      <c r="H5110">
        <v>46456</v>
      </c>
      <c r="J5110">
        <v>0.874</v>
      </c>
    </row>
    <row r="5111" spans="1:10" x14ac:dyDescent="0.45">
      <c r="A5111" t="s">
        <v>403</v>
      </c>
      <c r="B5111" t="s">
        <v>404</v>
      </c>
      <c r="C5111">
        <v>2003</v>
      </c>
      <c r="D5111">
        <v>0.377</v>
      </c>
      <c r="E5111">
        <v>0.54</v>
      </c>
      <c r="F5111">
        <v>0.23</v>
      </c>
      <c r="G5111">
        <v>0.03</v>
      </c>
      <c r="H5111">
        <v>163060</v>
      </c>
      <c r="I5111">
        <v>1185932160</v>
      </c>
      <c r="J5111">
        <v>1.5880000000000001</v>
      </c>
    </row>
    <row r="5112" spans="1:10" x14ac:dyDescent="0.45">
      <c r="A5112" t="s">
        <v>405</v>
      </c>
      <c r="B5112" t="s">
        <v>406</v>
      </c>
      <c r="C5112">
        <v>2003</v>
      </c>
      <c r="D5112">
        <v>6.2E-2</v>
      </c>
      <c r="H5112">
        <v>6228</v>
      </c>
      <c r="J5112">
        <v>0.34499999999999997</v>
      </c>
    </row>
    <row r="5113" spans="1:10" x14ac:dyDescent="0.45">
      <c r="A5113" t="s">
        <v>407</v>
      </c>
      <c r="B5113" t="s">
        <v>408</v>
      </c>
      <c r="C5113">
        <v>2003</v>
      </c>
      <c r="D5113">
        <v>0.19800000000000001</v>
      </c>
      <c r="E5113">
        <v>0.28999999999999998</v>
      </c>
      <c r="F5113">
        <v>7.0000000000000007E-2</v>
      </c>
      <c r="G5113">
        <v>0.01</v>
      </c>
      <c r="H5113">
        <v>113119</v>
      </c>
      <c r="J5113">
        <v>0.91900000000000004</v>
      </c>
    </row>
    <row r="5114" spans="1:10" x14ac:dyDescent="0.45">
      <c r="A5114" t="s">
        <v>409</v>
      </c>
      <c r="B5114" t="s">
        <v>410</v>
      </c>
      <c r="C5114">
        <v>2003</v>
      </c>
      <c r="D5114">
        <v>0.158</v>
      </c>
      <c r="E5114">
        <v>0.57999999999999996</v>
      </c>
      <c r="F5114">
        <v>0.26</v>
      </c>
      <c r="G5114">
        <v>0.04</v>
      </c>
      <c r="H5114">
        <v>187455</v>
      </c>
      <c r="J5114">
        <v>1.0580000000000001</v>
      </c>
    </row>
    <row r="5115" spans="1:10" x14ac:dyDescent="0.45">
      <c r="A5115" t="s">
        <v>573</v>
      </c>
      <c r="B5115" t="s">
        <v>572</v>
      </c>
      <c r="C5115">
        <v>2003</v>
      </c>
      <c r="H5115">
        <v>28627</v>
      </c>
    </row>
    <row r="5116" spans="1:10" x14ac:dyDescent="0.45">
      <c r="A5116" t="s">
        <v>411</v>
      </c>
      <c r="B5116" t="s">
        <v>412</v>
      </c>
      <c r="C5116">
        <v>2003</v>
      </c>
      <c r="D5116">
        <v>6.6000000000000003E-2</v>
      </c>
      <c r="E5116">
        <v>0.1</v>
      </c>
      <c r="F5116">
        <v>0.01</v>
      </c>
      <c r="G5116">
        <v>0.01</v>
      </c>
      <c r="H5116">
        <v>153774</v>
      </c>
      <c r="I5116">
        <v>356840544</v>
      </c>
      <c r="J5116">
        <v>0.34399999999999997</v>
      </c>
    </row>
    <row r="5117" spans="1:10" x14ac:dyDescent="0.45">
      <c r="A5117" t="s">
        <v>413</v>
      </c>
      <c r="B5117" t="s">
        <v>414</v>
      </c>
      <c r="C5117">
        <v>2003</v>
      </c>
      <c r="D5117">
        <v>333.99099999999999</v>
      </c>
      <c r="E5117">
        <v>387.52</v>
      </c>
      <c r="F5117">
        <v>84.8</v>
      </c>
      <c r="G5117">
        <v>6.21</v>
      </c>
      <c r="H5117">
        <v>23150850</v>
      </c>
      <c r="I5117">
        <v>608022953984</v>
      </c>
      <c r="J5117">
        <v>1569.191</v>
      </c>
    </row>
    <row r="5118" spans="1:10" x14ac:dyDescent="0.45">
      <c r="A5118" t="s">
        <v>415</v>
      </c>
      <c r="B5118" t="s">
        <v>416</v>
      </c>
      <c r="C5118">
        <v>2003</v>
      </c>
      <c r="D5118">
        <v>4.9279999999999999</v>
      </c>
      <c r="E5118">
        <v>22.68</v>
      </c>
      <c r="F5118">
        <v>7.69</v>
      </c>
      <c r="G5118">
        <v>3.85</v>
      </c>
      <c r="H5118">
        <v>10434505</v>
      </c>
      <c r="I5118">
        <v>22579513344</v>
      </c>
      <c r="J5118">
        <v>22.696000000000002</v>
      </c>
    </row>
    <row r="5119" spans="1:10" x14ac:dyDescent="0.45">
      <c r="A5119" t="s">
        <v>417</v>
      </c>
      <c r="B5119" t="s">
        <v>418</v>
      </c>
      <c r="C5119">
        <v>2003</v>
      </c>
      <c r="D5119">
        <v>55.823999999999998</v>
      </c>
      <c r="E5119">
        <v>33.79</v>
      </c>
      <c r="F5119">
        <v>11.84</v>
      </c>
      <c r="G5119">
        <v>4.07</v>
      </c>
      <c r="H5119">
        <v>7887466</v>
      </c>
      <c r="I5119">
        <v>57552822272</v>
      </c>
    </row>
    <row r="5120" spans="1:10" x14ac:dyDescent="0.45">
      <c r="A5120" t="s">
        <v>419</v>
      </c>
      <c r="B5120" t="s">
        <v>420</v>
      </c>
      <c r="C5120">
        <v>2003</v>
      </c>
      <c r="D5120">
        <v>0.34100000000000003</v>
      </c>
      <c r="E5120">
        <v>0.44</v>
      </c>
      <c r="F5120">
        <v>0.08</v>
      </c>
      <c r="G5120">
        <v>0.01</v>
      </c>
      <c r="H5120">
        <v>83613</v>
      </c>
      <c r="I5120">
        <v>1134551424</v>
      </c>
      <c r="J5120">
        <v>3.5139999999999998</v>
      </c>
    </row>
    <row r="5121" spans="1:10" x14ac:dyDescent="0.45">
      <c r="A5121" t="s">
        <v>421</v>
      </c>
      <c r="B5121" t="s">
        <v>422</v>
      </c>
      <c r="C5121">
        <v>2003</v>
      </c>
      <c r="D5121">
        <v>0.53500000000000003</v>
      </c>
      <c r="E5121">
        <v>7.06</v>
      </c>
      <c r="F5121">
        <v>2.4</v>
      </c>
      <c r="G5121">
        <v>0.74</v>
      </c>
      <c r="H5121">
        <v>5350917</v>
      </c>
      <c r="I5121">
        <v>5165014528</v>
      </c>
      <c r="J5121">
        <v>2.4329999999999998</v>
      </c>
    </row>
    <row r="5122" spans="1:10" x14ac:dyDescent="0.45">
      <c r="A5122" t="s">
        <v>423</v>
      </c>
      <c r="B5122" t="s">
        <v>424</v>
      </c>
      <c r="C5122">
        <v>2003</v>
      </c>
      <c r="D5122">
        <v>49.435000000000002</v>
      </c>
      <c r="E5122">
        <v>50.83</v>
      </c>
      <c r="F5122">
        <v>2.0699999999999998</v>
      </c>
      <c r="G5122">
        <v>8.5399999999999991</v>
      </c>
      <c r="H5122">
        <v>4226417</v>
      </c>
      <c r="I5122">
        <v>171018076160</v>
      </c>
      <c r="J5122">
        <v>454.274</v>
      </c>
    </row>
    <row r="5123" spans="1:10" x14ac:dyDescent="0.45">
      <c r="A5123" t="s">
        <v>425</v>
      </c>
      <c r="B5123" t="s">
        <v>426</v>
      </c>
      <c r="C5123">
        <v>2003</v>
      </c>
      <c r="D5123">
        <v>0.54300000000000004</v>
      </c>
      <c r="H5123">
        <v>30897</v>
      </c>
    </row>
    <row r="5124" spans="1:10" x14ac:dyDescent="0.45">
      <c r="A5124" t="s">
        <v>427</v>
      </c>
      <c r="B5124" t="s">
        <v>428</v>
      </c>
      <c r="C5124">
        <v>2003</v>
      </c>
      <c r="D5124">
        <v>42.302999999999997</v>
      </c>
      <c r="E5124">
        <v>38.04</v>
      </c>
      <c r="F5124">
        <v>5</v>
      </c>
      <c r="G5124">
        <v>2.8</v>
      </c>
      <c r="H5124">
        <v>5374381</v>
      </c>
      <c r="I5124">
        <v>84169826304</v>
      </c>
      <c r="J5124">
        <v>219.88300000000001</v>
      </c>
    </row>
    <row r="5125" spans="1:10" x14ac:dyDescent="0.45">
      <c r="A5125" t="s">
        <v>429</v>
      </c>
      <c r="B5125" t="s">
        <v>430</v>
      </c>
      <c r="C5125">
        <v>2003</v>
      </c>
      <c r="D5125">
        <v>16.271999999999998</v>
      </c>
      <c r="E5125">
        <v>7.24</v>
      </c>
      <c r="F5125">
        <v>2.2200000000000002</v>
      </c>
      <c r="G5125">
        <v>0.87</v>
      </c>
      <c r="H5125">
        <v>1989413</v>
      </c>
      <c r="I5125">
        <v>46254137344</v>
      </c>
      <c r="J5125">
        <v>80.212999999999994</v>
      </c>
    </row>
    <row r="5126" spans="1:10" x14ac:dyDescent="0.45">
      <c r="A5126" t="s">
        <v>431</v>
      </c>
      <c r="B5126" t="s">
        <v>432</v>
      </c>
      <c r="C5126">
        <v>2003</v>
      </c>
      <c r="D5126">
        <v>0.25600000000000001</v>
      </c>
      <c r="E5126">
        <v>2.2799999999999998</v>
      </c>
      <c r="F5126">
        <v>0.28999999999999998</v>
      </c>
      <c r="G5126">
        <v>0.02</v>
      </c>
      <c r="H5126">
        <v>461226</v>
      </c>
      <c r="J5126">
        <v>1.1930000000000001</v>
      </c>
    </row>
    <row r="5127" spans="1:10" x14ac:dyDescent="0.45">
      <c r="A5127" t="s">
        <v>433</v>
      </c>
      <c r="B5127" t="s">
        <v>434</v>
      </c>
      <c r="C5127">
        <v>2003</v>
      </c>
      <c r="D5127">
        <v>0.56100000000000005</v>
      </c>
      <c r="E5127">
        <v>43.72</v>
      </c>
      <c r="F5127">
        <v>18.649999999999999</v>
      </c>
      <c r="G5127">
        <v>7.07</v>
      </c>
      <c r="H5127">
        <v>9758285</v>
      </c>
      <c r="J5127">
        <v>3.26</v>
      </c>
    </row>
    <row r="5128" spans="1:10" x14ac:dyDescent="0.45">
      <c r="A5128" t="s">
        <v>435</v>
      </c>
      <c r="B5128" t="s">
        <v>436</v>
      </c>
      <c r="C5128">
        <v>2003</v>
      </c>
      <c r="D5128">
        <v>404.41</v>
      </c>
      <c r="E5128">
        <v>448.13</v>
      </c>
      <c r="F5128">
        <v>63.68</v>
      </c>
      <c r="G5128">
        <v>19.21</v>
      </c>
      <c r="H5128">
        <v>48104044</v>
      </c>
      <c r="I5128">
        <v>394999857152</v>
      </c>
      <c r="J5128">
        <v>1257.9570000000001</v>
      </c>
    </row>
    <row r="5129" spans="1:10" x14ac:dyDescent="0.45">
      <c r="B5129" t="s">
        <v>437</v>
      </c>
      <c r="C5129">
        <v>2003</v>
      </c>
      <c r="D5129">
        <v>820.048</v>
      </c>
      <c r="E5129">
        <v>3503.92</v>
      </c>
      <c r="F5129">
        <v>924.56</v>
      </c>
      <c r="G5129">
        <v>273.14</v>
      </c>
      <c r="H5129">
        <v>363705424</v>
      </c>
      <c r="J5129">
        <v>5070.3639999999996</v>
      </c>
    </row>
    <row r="5130" spans="1:10" x14ac:dyDescent="0.45">
      <c r="B5130" t="s">
        <v>574</v>
      </c>
      <c r="C5130">
        <v>2003</v>
      </c>
      <c r="D5130">
        <v>820.048</v>
      </c>
    </row>
    <row r="5131" spans="1:10" x14ac:dyDescent="0.45">
      <c r="A5131" t="s">
        <v>438</v>
      </c>
      <c r="B5131" t="s">
        <v>439</v>
      </c>
      <c r="C5131">
        <v>2003</v>
      </c>
      <c r="D5131">
        <v>485.21300000000002</v>
      </c>
      <c r="E5131">
        <v>466.96</v>
      </c>
      <c r="F5131">
        <v>24.6</v>
      </c>
      <c r="G5131">
        <v>18.23</v>
      </c>
      <c r="H5131">
        <v>47539740</v>
      </c>
      <c r="I5131">
        <v>1229830488064</v>
      </c>
      <c r="J5131">
        <v>2483.2979999999998</v>
      </c>
    </row>
    <row r="5132" spans="1:10" x14ac:dyDescent="0.45">
      <c r="A5132" t="s">
        <v>440</v>
      </c>
      <c r="B5132" t="s">
        <v>441</v>
      </c>
      <c r="C5132">
        <v>2003</v>
      </c>
      <c r="D5132">
        <v>0.753</v>
      </c>
      <c r="E5132">
        <v>68.88</v>
      </c>
      <c r="F5132">
        <v>38.42</v>
      </c>
      <c r="G5132">
        <v>19.940000000000001</v>
      </c>
      <c r="H5132">
        <v>6992367</v>
      </c>
    </row>
    <row r="5133" spans="1:10" x14ac:dyDescent="0.45">
      <c r="A5133" t="s">
        <v>442</v>
      </c>
      <c r="B5133" t="s">
        <v>443</v>
      </c>
      <c r="C5133">
        <v>2003</v>
      </c>
      <c r="D5133">
        <v>336.33199999999999</v>
      </c>
      <c r="E5133">
        <v>374.3</v>
      </c>
      <c r="F5133">
        <v>40.17</v>
      </c>
      <c r="G5133">
        <v>24.04</v>
      </c>
      <c r="H5133">
        <v>42230268</v>
      </c>
      <c r="I5133">
        <v>1254542540800</v>
      </c>
      <c r="J5133">
        <v>1706.87</v>
      </c>
    </row>
    <row r="5134" spans="1:10" x14ac:dyDescent="0.45">
      <c r="A5134" t="s">
        <v>444</v>
      </c>
      <c r="B5134" t="s">
        <v>445</v>
      </c>
      <c r="C5134">
        <v>2003</v>
      </c>
      <c r="D5134">
        <v>10.952999999999999</v>
      </c>
      <c r="E5134">
        <v>24.79</v>
      </c>
      <c r="F5134">
        <v>7.56</v>
      </c>
      <c r="G5134">
        <v>2.2799999999999998</v>
      </c>
      <c r="H5134">
        <v>19303182</v>
      </c>
      <c r="I5134">
        <v>114821947392</v>
      </c>
      <c r="J5134">
        <v>55.061999999999998</v>
      </c>
    </row>
    <row r="5135" spans="1:10" x14ac:dyDescent="0.45">
      <c r="B5135" t="s">
        <v>587</v>
      </c>
      <c r="C5135">
        <v>2003</v>
      </c>
    </row>
    <row r="5136" spans="1:10" x14ac:dyDescent="0.45">
      <c r="A5136" t="s">
        <v>447</v>
      </c>
      <c r="B5136" t="s">
        <v>448</v>
      </c>
      <c r="C5136">
        <v>2003</v>
      </c>
      <c r="D5136">
        <v>8.49</v>
      </c>
      <c r="E5136">
        <v>102.94</v>
      </c>
      <c r="F5136">
        <v>47.17</v>
      </c>
      <c r="G5136">
        <v>25.66</v>
      </c>
      <c r="H5136">
        <v>28188984</v>
      </c>
      <c r="J5136">
        <v>41.018999999999998</v>
      </c>
    </row>
    <row r="5137" spans="1:10" x14ac:dyDescent="0.45">
      <c r="A5137" t="s">
        <v>449</v>
      </c>
      <c r="B5137" t="s">
        <v>450</v>
      </c>
      <c r="C5137">
        <v>2003</v>
      </c>
      <c r="D5137">
        <v>1.538</v>
      </c>
      <c r="E5137">
        <v>6.06</v>
      </c>
      <c r="F5137">
        <v>1</v>
      </c>
      <c r="G5137">
        <v>0.15</v>
      </c>
      <c r="H5137">
        <v>503786</v>
      </c>
      <c r="J5137">
        <v>8.1140000000000008</v>
      </c>
    </row>
    <row r="5138" spans="1:10" x14ac:dyDescent="0.45">
      <c r="A5138" t="s">
        <v>451</v>
      </c>
      <c r="B5138" t="s">
        <v>452</v>
      </c>
      <c r="C5138">
        <v>2003</v>
      </c>
      <c r="D5138">
        <v>57.292000000000002</v>
      </c>
      <c r="E5138">
        <v>61.68</v>
      </c>
      <c r="F5138">
        <v>7.08</v>
      </c>
      <c r="G5138">
        <v>5.89</v>
      </c>
      <c r="H5138">
        <v>8961506</v>
      </c>
      <c r="I5138">
        <v>326406144000</v>
      </c>
      <c r="J5138">
        <v>615.18100000000004</v>
      </c>
    </row>
    <row r="5139" spans="1:10" x14ac:dyDescent="0.45">
      <c r="A5139" t="s">
        <v>453</v>
      </c>
      <c r="B5139" t="s">
        <v>454</v>
      </c>
      <c r="C5139">
        <v>2003</v>
      </c>
      <c r="D5139">
        <v>44.646000000000001</v>
      </c>
      <c r="E5139">
        <v>52.17</v>
      </c>
      <c r="F5139">
        <v>5.6</v>
      </c>
      <c r="G5139">
        <v>2.52</v>
      </c>
      <c r="H5139">
        <v>7330729</v>
      </c>
      <c r="I5139">
        <v>339510165504</v>
      </c>
      <c r="J5139">
        <v>358.35899999999998</v>
      </c>
    </row>
    <row r="5140" spans="1:10" x14ac:dyDescent="0.45">
      <c r="A5140" t="s">
        <v>455</v>
      </c>
      <c r="B5140" t="s">
        <v>456</v>
      </c>
      <c r="C5140">
        <v>2003</v>
      </c>
      <c r="D5140">
        <v>54.978000000000002</v>
      </c>
      <c r="E5140">
        <v>100.75</v>
      </c>
      <c r="F5140">
        <v>51.9</v>
      </c>
      <c r="G5140">
        <v>4.58</v>
      </c>
      <c r="H5140">
        <v>17611356</v>
      </c>
      <c r="I5140">
        <v>121572827136</v>
      </c>
      <c r="J5140">
        <v>226.197</v>
      </c>
    </row>
    <row r="5141" spans="1:10" x14ac:dyDescent="0.45">
      <c r="A5141" t="s">
        <v>457</v>
      </c>
      <c r="B5141" t="s">
        <v>458</v>
      </c>
      <c r="C5141">
        <v>2003</v>
      </c>
      <c r="D5141">
        <v>248.24799999999999</v>
      </c>
      <c r="H5141">
        <v>22593682</v>
      </c>
      <c r="I5141">
        <v>633632587776</v>
      </c>
      <c r="J5141">
        <v>1146.048</v>
      </c>
    </row>
    <row r="5142" spans="1:10" x14ac:dyDescent="0.45">
      <c r="A5142" t="s">
        <v>459</v>
      </c>
      <c r="B5142" t="s">
        <v>460</v>
      </c>
      <c r="C5142">
        <v>2003</v>
      </c>
      <c r="D5142">
        <v>2.0710000000000002</v>
      </c>
      <c r="E5142">
        <v>6.47</v>
      </c>
      <c r="F5142">
        <v>3.03</v>
      </c>
      <c r="G5142">
        <v>1.01</v>
      </c>
      <c r="H5142">
        <v>6672497</v>
      </c>
      <c r="I5142">
        <v>14027435008</v>
      </c>
      <c r="J5142">
        <v>66.608000000000004</v>
      </c>
    </row>
    <row r="5143" spans="1:10" x14ac:dyDescent="0.45">
      <c r="A5143" t="s">
        <v>461</v>
      </c>
      <c r="B5143" t="s">
        <v>462</v>
      </c>
      <c r="C5143">
        <v>2003</v>
      </c>
      <c r="D5143">
        <v>3.6869999999999998</v>
      </c>
      <c r="E5143">
        <v>117.94</v>
      </c>
      <c r="F5143">
        <v>36.32</v>
      </c>
      <c r="G5143">
        <v>26.14</v>
      </c>
      <c r="H5143">
        <v>37333916</v>
      </c>
      <c r="I5143">
        <v>50559131648</v>
      </c>
      <c r="J5143">
        <v>22.4</v>
      </c>
    </row>
    <row r="5144" spans="1:10" x14ac:dyDescent="0.45">
      <c r="A5144" t="s">
        <v>463</v>
      </c>
      <c r="B5144" t="s">
        <v>464</v>
      </c>
      <c r="C5144">
        <v>2003</v>
      </c>
      <c r="D5144">
        <v>191.08799999999999</v>
      </c>
      <c r="E5144">
        <v>259.74</v>
      </c>
      <c r="F5144">
        <v>72.180000000000007</v>
      </c>
      <c r="G5144">
        <v>19.649999999999999</v>
      </c>
      <c r="H5144">
        <v>64776960</v>
      </c>
      <c r="I5144">
        <v>688026353664</v>
      </c>
      <c r="J5144">
        <v>912.10299999999995</v>
      </c>
    </row>
    <row r="5145" spans="1:10" x14ac:dyDescent="0.45">
      <c r="A5145" t="s">
        <v>467</v>
      </c>
      <c r="B5145" t="s">
        <v>468</v>
      </c>
      <c r="C5145">
        <v>2003</v>
      </c>
      <c r="D5145">
        <v>1.8049999999999999</v>
      </c>
      <c r="E5145">
        <v>6.13</v>
      </c>
      <c r="F5145">
        <v>1.95</v>
      </c>
      <c r="G5145">
        <v>1.25</v>
      </c>
      <c r="H5145">
        <v>5421000</v>
      </c>
      <c r="I5145">
        <v>6045966336</v>
      </c>
      <c r="J5145">
        <v>5.5629999999999997</v>
      </c>
    </row>
    <row r="5146" spans="1:10" x14ac:dyDescent="0.45">
      <c r="A5146" t="s">
        <v>469</v>
      </c>
      <c r="B5146" t="s">
        <v>470</v>
      </c>
      <c r="C5146">
        <v>2003</v>
      </c>
      <c r="D5146">
        <v>0.11700000000000001</v>
      </c>
      <c r="E5146">
        <v>0.26</v>
      </c>
      <c r="F5146">
        <v>0.09</v>
      </c>
      <c r="G5146">
        <v>0.05</v>
      </c>
      <c r="H5146">
        <v>104426</v>
      </c>
      <c r="J5146">
        <v>0.52700000000000002</v>
      </c>
    </row>
    <row r="5147" spans="1:10" x14ac:dyDescent="0.45">
      <c r="A5147" t="s">
        <v>471</v>
      </c>
      <c r="B5147" t="s">
        <v>472</v>
      </c>
      <c r="C5147">
        <v>2003</v>
      </c>
      <c r="D5147">
        <v>32.390999999999998</v>
      </c>
      <c r="E5147">
        <v>23.44</v>
      </c>
      <c r="F5147">
        <v>6.89</v>
      </c>
      <c r="G5147">
        <v>0.32</v>
      </c>
      <c r="H5147">
        <v>1353552</v>
      </c>
      <c r="I5147">
        <v>29582759936</v>
      </c>
      <c r="J5147">
        <v>155.99199999999999</v>
      </c>
    </row>
    <row r="5148" spans="1:10" x14ac:dyDescent="0.45">
      <c r="A5148" t="s">
        <v>473</v>
      </c>
      <c r="B5148" t="s">
        <v>474</v>
      </c>
      <c r="C5148">
        <v>2003</v>
      </c>
      <c r="D5148">
        <v>21.141999999999999</v>
      </c>
      <c r="E5148">
        <v>30.21</v>
      </c>
      <c r="F5148">
        <v>6.32</v>
      </c>
      <c r="G5148">
        <v>2.98</v>
      </c>
      <c r="H5148">
        <v>10193798</v>
      </c>
      <c r="I5148">
        <v>81240031232</v>
      </c>
      <c r="J5148">
        <v>96.474000000000004</v>
      </c>
    </row>
    <row r="5149" spans="1:10" x14ac:dyDescent="0.45">
      <c r="A5149" t="s">
        <v>475</v>
      </c>
      <c r="B5149" t="s">
        <v>476</v>
      </c>
      <c r="C5149">
        <v>2003</v>
      </c>
      <c r="D5149">
        <v>236.76599999999999</v>
      </c>
      <c r="E5149">
        <v>239.99</v>
      </c>
      <c r="F5149">
        <v>37.020000000000003</v>
      </c>
      <c r="G5149">
        <v>24.8</v>
      </c>
      <c r="H5149">
        <v>66867324</v>
      </c>
      <c r="I5149">
        <v>872922415104</v>
      </c>
      <c r="J5149">
        <v>910.28800000000001</v>
      </c>
    </row>
    <row r="5150" spans="1:10" x14ac:dyDescent="0.45">
      <c r="A5150" t="s">
        <v>477</v>
      </c>
      <c r="B5150" t="s">
        <v>478</v>
      </c>
      <c r="C5150">
        <v>2003</v>
      </c>
      <c r="D5150">
        <v>40.567999999999998</v>
      </c>
      <c r="E5150">
        <v>144.32</v>
      </c>
      <c r="F5150">
        <v>94.07</v>
      </c>
      <c r="G5150">
        <v>3.87</v>
      </c>
      <c r="H5150">
        <v>4758992</v>
      </c>
      <c r="I5150">
        <v>30907439104</v>
      </c>
      <c r="J5150">
        <v>176.119</v>
      </c>
    </row>
    <row r="5151" spans="1:10" x14ac:dyDescent="0.45">
      <c r="A5151" t="s">
        <v>479</v>
      </c>
      <c r="B5151" t="s">
        <v>480</v>
      </c>
      <c r="C5151">
        <v>2003</v>
      </c>
      <c r="D5151">
        <v>0.158</v>
      </c>
      <c r="H5151">
        <v>21764</v>
      </c>
      <c r="J5151">
        <v>0.42</v>
      </c>
    </row>
    <row r="5152" spans="1:10" x14ac:dyDescent="0.45">
      <c r="A5152" t="s">
        <v>481</v>
      </c>
      <c r="B5152" t="s">
        <v>482</v>
      </c>
      <c r="C5152">
        <v>2003</v>
      </c>
      <c r="D5152">
        <v>1.0999999999999999E-2</v>
      </c>
      <c r="E5152">
        <v>0.02</v>
      </c>
      <c r="F5152">
        <v>0.01</v>
      </c>
      <c r="G5152">
        <v>0</v>
      </c>
      <c r="H5152">
        <v>9693</v>
      </c>
      <c r="J5152">
        <v>0</v>
      </c>
    </row>
    <row r="5153" spans="1:10" x14ac:dyDescent="0.45">
      <c r="A5153" t="s">
        <v>483</v>
      </c>
      <c r="B5153" t="s">
        <v>484</v>
      </c>
      <c r="C5153">
        <v>2003</v>
      </c>
      <c r="D5153">
        <v>1.5129999999999999</v>
      </c>
      <c r="E5153">
        <v>34.25</v>
      </c>
      <c r="F5153">
        <v>11.24</v>
      </c>
      <c r="G5153">
        <v>7.1</v>
      </c>
      <c r="H5153">
        <v>26354740</v>
      </c>
      <c r="I5153">
        <v>35593797632</v>
      </c>
      <c r="J5153">
        <v>11.407999999999999</v>
      </c>
    </row>
    <row r="5154" spans="1:10" x14ac:dyDescent="0.45">
      <c r="A5154" t="s">
        <v>485</v>
      </c>
      <c r="B5154" t="s">
        <v>486</v>
      </c>
      <c r="C5154">
        <v>2003</v>
      </c>
      <c r="D5154">
        <v>307.245</v>
      </c>
      <c r="E5154">
        <v>382.92</v>
      </c>
      <c r="F5154">
        <v>47.2</v>
      </c>
      <c r="G5154">
        <v>20.38</v>
      </c>
      <c r="H5154">
        <v>47605644</v>
      </c>
      <c r="I5154">
        <v>335257370624</v>
      </c>
      <c r="J5154">
        <v>1591.9280000000001</v>
      </c>
    </row>
    <row r="5155" spans="1:10" x14ac:dyDescent="0.45">
      <c r="A5155" t="s">
        <v>487</v>
      </c>
      <c r="B5155" t="s">
        <v>488</v>
      </c>
      <c r="C5155">
        <v>2003</v>
      </c>
      <c r="D5155">
        <v>106.443</v>
      </c>
      <c r="E5155">
        <v>138.69</v>
      </c>
      <c r="F5155">
        <v>32.24</v>
      </c>
      <c r="G5155">
        <v>1.1599999999999999</v>
      </c>
      <c r="H5155">
        <v>3813452</v>
      </c>
      <c r="I5155">
        <v>221794893824</v>
      </c>
      <c r="J5155">
        <v>631.15499999999997</v>
      </c>
    </row>
    <row r="5156" spans="1:10" x14ac:dyDescent="0.45">
      <c r="A5156" t="s">
        <v>489</v>
      </c>
      <c r="B5156" t="s">
        <v>490</v>
      </c>
      <c r="C5156">
        <v>2003</v>
      </c>
      <c r="D5156">
        <v>571.61900000000003</v>
      </c>
      <c r="E5156">
        <v>702.4</v>
      </c>
      <c r="F5156">
        <v>98.44</v>
      </c>
      <c r="G5156">
        <v>33.11</v>
      </c>
      <c r="H5156">
        <v>59649800</v>
      </c>
      <c r="I5156">
        <v>2050645557248</v>
      </c>
      <c r="J5156">
        <v>2669.3710000000001</v>
      </c>
    </row>
    <row r="5157" spans="1:10" x14ac:dyDescent="0.45">
      <c r="A5157" t="s">
        <v>491</v>
      </c>
      <c r="B5157" t="s">
        <v>492</v>
      </c>
      <c r="C5157">
        <v>2003</v>
      </c>
      <c r="D5157">
        <v>6010.1459999999997</v>
      </c>
      <c r="E5157">
        <v>6279.82</v>
      </c>
      <c r="F5157">
        <v>630.12</v>
      </c>
      <c r="G5157">
        <v>255.03</v>
      </c>
      <c r="H5157">
        <v>291109824</v>
      </c>
      <c r="I5157">
        <v>13708808945664</v>
      </c>
      <c r="J5157">
        <v>26380.113000000001</v>
      </c>
    </row>
    <row r="5158" spans="1:10" x14ac:dyDescent="0.45">
      <c r="B5158" t="s">
        <v>575</v>
      </c>
      <c r="C5158">
        <v>2003</v>
      </c>
      <c r="D5158">
        <v>9269.0740000000005</v>
      </c>
      <c r="E5158">
        <v>13049.891</v>
      </c>
      <c r="F5158">
        <v>2917.88</v>
      </c>
      <c r="G5158">
        <v>895.95</v>
      </c>
      <c r="H5158">
        <v>2243462002</v>
      </c>
      <c r="J5158">
        <v>34872.652000000002</v>
      </c>
    </row>
    <row r="5159" spans="1:10" x14ac:dyDescent="0.45">
      <c r="A5159" t="s">
        <v>493</v>
      </c>
      <c r="B5159" t="s">
        <v>494</v>
      </c>
      <c r="C5159">
        <v>2003</v>
      </c>
      <c r="D5159">
        <v>4.5270000000000001</v>
      </c>
      <c r="E5159">
        <v>23.17</v>
      </c>
      <c r="F5159">
        <v>21.3</v>
      </c>
      <c r="G5159">
        <v>7.1</v>
      </c>
      <c r="H5159">
        <v>3310204</v>
      </c>
      <c r="I5159">
        <v>37483122688</v>
      </c>
      <c r="J5159">
        <v>46.942</v>
      </c>
    </row>
    <row r="5160" spans="1:10" x14ac:dyDescent="0.45">
      <c r="A5160" t="s">
        <v>495</v>
      </c>
      <c r="B5160" t="s">
        <v>496</v>
      </c>
      <c r="C5160">
        <v>2003</v>
      </c>
      <c r="D5160">
        <v>130.29400000000001</v>
      </c>
      <c r="E5160">
        <v>168.06</v>
      </c>
      <c r="F5160">
        <v>47.5</v>
      </c>
      <c r="G5160">
        <v>9.76</v>
      </c>
      <c r="H5160">
        <v>25905912</v>
      </c>
      <c r="I5160">
        <v>125924032512</v>
      </c>
      <c r="J5160">
        <v>565.44799999999998</v>
      </c>
    </row>
    <row r="5161" spans="1:10" x14ac:dyDescent="0.45">
      <c r="A5161" t="s">
        <v>497</v>
      </c>
      <c r="B5161" t="s">
        <v>498</v>
      </c>
      <c r="C5161">
        <v>2003</v>
      </c>
      <c r="D5161">
        <v>8.4000000000000005E-2</v>
      </c>
      <c r="E5161">
        <v>0.56999999999999995</v>
      </c>
      <c r="F5161">
        <v>0.37</v>
      </c>
      <c r="G5161">
        <v>0.11</v>
      </c>
      <c r="H5161">
        <v>207274</v>
      </c>
      <c r="J5161">
        <v>0.47599999999999998</v>
      </c>
    </row>
    <row r="5162" spans="1:10" x14ac:dyDescent="0.45">
      <c r="A5162" t="s">
        <v>577</v>
      </c>
      <c r="B5162" t="s">
        <v>576</v>
      </c>
      <c r="C5162">
        <v>2003</v>
      </c>
    </row>
    <row r="5163" spans="1:10" x14ac:dyDescent="0.45">
      <c r="A5163" t="s">
        <v>499</v>
      </c>
      <c r="B5163" t="s">
        <v>500</v>
      </c>
      <c r="C5163">
        <v>2003</v>
      </c>
      <c r="D5163">
        <v>154.262</v>
      </c>
      <c r="E5163">
        <v>450.92</v>
      </c>
      <c r="F5163">
        <v>211.19</v>
      </c>
      <c r="G5163">
        <v>13.67</v>
      </c>
      <c r="H5163">
        <v>25782032</v>
      </c>
      <c r="I5163">
        <v>291683467264</v>
      </c>
      <c r="J5163">
        <v>803.77700000000004</v>
      </c>
    </row>
    <row r="5164" spans="1:10" x14ac:dyDescent="0.45">
      <c r="A5164" t="s">
        <v>501</v>
      </c>
      <c r="B5164" t="s">
        <v>502</v>
      </c>
      <c r="C5164">
        <v>2003</v>
      </c>
      <c r="D5164">
        <v>77.262</v>
      </c>
      <c r="E5164">
        <v>178.59</v>
      </c>
      <c r="F5164">
        <v>69.86</v>
      </c>
      <c r="G5164">
        <v>20.09</v>
      </c>
      <c r="H5164">
        <v>81475816</v>
      </c>
      <c r="I5164">
        <v>266926604288</v>
      </c>
      <c r="J5164">
        <v>285.32900000000001</v>
      </c>
    </row>
    <row r="5165" spans="1:10" x14ac:dyDescent="0.45">
      <c r="A5165" t="s">
        <v>578</v>
      </c>
      <c r="B5165" t="s">
        <v>503</v>
      </c>
      <c r="C5165">
        <v>2003</v>
      </c>
      <c r="D5165">
        <v>2.5999999999999999E-2</v>
      </c>
      <c r="H5165">
        <v>15059</v>
      </c>
    </row>
    <row r="5166" spans="1:10" x14ac:dyDescent="0.45">
      <c r="B5166" t="s">
        <v>504</v>
      </c>
      <c r="C5166">
        <v>2003</v>
      </c>
      <c r="D5166">
        <v>27648.648000000001</v>
      </c>
      <c r="E5166">
        <v>38009.25</v>
      </c>
      <c r="F5166">
        <v>7344.2</v>
      </c>
      <c r="G5166">
        <v>2608.23</v>
      </c>
      <c r="H5166">
        <v>6393898496</v>
      </c>
      <c r="J5166">
        <v>117889.008</v>
      </c>
    </row>
    <row r="5167" spans="1:10" x14ac:dyDescent="0.45">
      <c r="A5167" t="s">
        <v>505</v>
      </c>
      <c r="B5167" t="s">
        <v>506</v>
      </c>
      <c r="C5167">
        <v>2003</v>
      </c>
      <c r="D5167">
        <v>18.481999999999999</v>
      </c>
      <c r="E5167">
        <v>39.65</v>
      </c>
      <c r="F5167">
        <v>18.059999999999999</v>
      </c>
      <c r="G5167">
        <v>2.8</v>
      </c>
      <c r="H5167">
        <v>20188800</v>
      </c>
      <c r="I5167">
        <v>87091593216</v>
      </c>
      <c r="J5167">
        <v>74.843999999999994</v>
      </c>
    </row>
    <row r="5168" spans="1:10" x14ac:dyDescent="0.45">
      <c r="A5168" t="s">
        <v>507</v>
      </c>
      <c r="B5168" t="s">
        <v>508</v>
      </c>
      <c r="C5168">
        <v>2003</v>
      </c>
      <c r="D5168">
        <v>2.0739999999999998</v>
      </c>
      <c r="E5168">
        <v>63.38</v>
      </c>
      <c r="F5168">
        <v>22.05</v>
      </c>
      <c r="G5168">
        <v>20.92</v>
      </c>
      <c r="H5168">
        <v>10837971</v>
      </c>
      <c r="I5168">
        <v>19282919424</v>
      </c>
      <c r="J5168">
        <v>32.729999999999997</v>
      </c>
    </row>
    <row r="5169" spans="1:10" x14ac:dyDescent="0.45">
      <c r="A5169" t="s">
        <v>509</v>
      </c>
      <c r="B5169" t="s">
        <v>510</v>
      </c>
      <c r="C5169">
        <v>2003</v>
      </c>
      <c r="D5169">
        <v>10.61</v>
      </c>
      <c r="E5169">
        <v>37.380000000000003</v>
      </c>
      <c r="F5169">
        <v>11</v>
      </c>
      <c r="G5169">
        <v>5.16</v>
      </c>
      <c r="H5169">
        <v>12075835</v>
      </c>
      <c r="I5169">
        <v>20951998464</v>
      </c>
      <c r="J5169">
        <v>53.101999999999997</v>
      </c>
    </row>
    <row r="5170" spans="1:10" x14ac:dyDescent="0.45">
      <c r="A5170" t="s">
        <v>58</v>
      </c>
      <c r="B5170" t="s">
        <v>59</v>
      </c>
      <c r="C5170">
        <v>2002</v>
      </c>
      <c r="D5170">
        <v>1.341</v>
      </c>
      <c r="E5170">
        <v>15.38</v>
      </c>
      <c r="F5170">
        <v>10.199999999999999</v>
      </c>
      <c r="G5170">
        <v>3.56</v>
      </c>
      <c r="H5170">
        <v>21000258</v>
      </c>
      <c r="I5170">
        <v>18804871168</v>
      </c>
      <c r="J5170">
        <v>4.4279999999999999</v>
      </c>
    </row>
    <row r="5171" spans="1:10" x14ac:dyDescent="0.45">
      <c r="B5171" t="s">
        <v>60</v>
      </c>
      <c r="C5171">
        <v>2002</v>
      </c>
      <c r="D5171">
        <v>899.274</v>
      </c>
      <c r="E5171">
        <v>3254.66</v>
      </c>
      <c r="F5171">
        <v>923.42</v>
      </c>
      <c r="G5171">
        <v>454.67</v>
      </c>
      <c r="H5171">
        <v>860611762</v>
      </c>
      <c r="J5171">
        <v>3352.77</v>
      </c>
    </row>
    <row r="5172" spans="1:10" x14ac:dyDescent="0.45">
      <c r="B5172" t="s">
        <v>549</v>
      </c>
      <c r="C5172">
        <v>2002</v>
      </c>
      <c r="D5172">
        <v>899.26300000000003</v>
      </c>
    </row>
    <row r="5173" spans="1:10" x14ac:dyDescent="0.45">
      <c r="A5173" t="s">
        <v>61</v>
      </c>
      <c r="B5173" t="s">
        <v>62</v>
      </c>
      <c r="C5173">
        <v>2002</v>
      </c>
      <c r="D5173">
        <v>3.7480000000000002</v>
      </c>
      <c r="E5173">
        <v>7.64</v>
      </c>
      <c r="F5173">
        <v>3.56</v>
      </c>
      <c r="G5173">
        <v>1.3</v>
      </c>
      <c r="H5173">
        <v>3123554</v>
      </c>
      <c r="I5173">
        <v>17408065536</v>
      </c>
      <c r="J5173">
        <v>29.497</v>
      </c>
    </row>
    <row r="5174" spans="1:10" x14ac:dyDescent="0.45">
      <c r="A5174" t="s">
        <v>63</v>
      </c>
      <c r="B5174" t="s">
        <v>64</v>
      </c>
      <c r="C5174">
        <v>2002</v>
      </c>
      <c r="D5174">
        <v>90.691999999999993</v>
      </c>
      <c r="E5174">
        <v>163.22</v>
      </c>
      <c r="F5174">
        <v>74.739999999999995</v>
      </c>
      <c r="G5174">
        <v>7.48</v>
      </c>
      <c r="H5174">
        <v>31624700</v>
      </c>
      <c r="I5174">
        <v>245360885760</v>
      </c>
      <c r="J5174">
        <v>321.95100000000002</v>
      </c>
    </row>
    <row r="5175" spans="1:10" x14ac:dyDescent="0.45">
      <c r="A5175" t="s">
        <v>65</v>
      </c>
      <c r="B5175" t="s">
        <v>66</v>
      </c>
      <c r="C5175">
        <v>2002</v>
      </c>
      <c r="D5175">
        <v>0.53100000000000003</v>
      </c>
      <c r="E5175">
        <v>0.6</v>
      </c>
      <c r="F5175">
        <v>0.04</v>
      </c>
      <c r="G5175">
        <v>0</v>
      </c>
      <c r="H5175">
        <v>70868</v>
      </c>
    </row>
    <row r="5176" spans="1:10" x14ac:dyDescent="0.45">
      <c r="A5176" t="s">
        <v>67</v>
      </c>
      <c r="B5176" t="s">
        <v>68</v>
      </c>
      <c r="C5176">
        <v>2002</v>
      </c>
      <c r="D5176">
        <v>16.079999999999998</v>
      </c>
      <c r="E5176">
        <v>108.15</v>
      </c>
      <c r="F5176">
        <v>34.880000000000003</v>
      </c>
      <c r="G5176">
        <v>21.99</v>
      </c>
      <c r="H5176">
        <v>17516140</v>
      </c>
      <c r="I5176">
        <v>31389599744</v>
      </c>
      <c r="J5176">
        <v>37.545999999999999</v>
      </c>
    </row>
    <row r="5177" spans="1:10" x14ac:dyDescent="0.45">
      <c r="A5177" t="s">
        <v>69</v>
      </c>
      <c r="B5177" t="s">
        <v>70</v>
      </c>
      <c r="C5177">
        <v>2002</v>
      </c>
      <c r="D5177">
        <v>8.4000000000000005E-2</v>
      </c>
      <c r="H5177">
        <v>11583</v>
      </c>
    </row>
    <row r="5178" spans="1:10" x14ac:dyDescent="0.45">
      <c r="A5178" t="s">
        <v>71</v>
      </c>
      <c r="B5178" t="s">
        <v>72</v>
      </c>
      <c r="C5178">
        <v>2002</v>
      </c>
      <c r="D5178">
        <v>4.0000000000000001E-3</v>
      </c>
      <c r="J5178">
        <v>0.95499999999999996</v>
      </c>
    </row>
    <row r="5179" spans="1:10" x14ac:dyDescent="0.45">
      <c r="A5179" t="s">
        <v>73</v>
      </c>
      <c r="B5179" t="s">
        <v>74</v>
      </c>
      <c r="C5179">
        <v>2002</v>
      </c>
      <c r="D5179">
        <v>0.40699999999999997</v>
      </c>
      <c r="E5179">
        <v>0.65</v>
      </c>
      <c r="F5179">
        <v>0.18</v>
      </c>
      <c r="G5179">
        <v>0.02</v>
      </c>
      <c r="H5179">
        <v>77216</v>
      </c>
      <c r="J5179">
        <v>2.29</v>
      </c>
    </row>
    <row r="5180" spans="1:10" x14ac:dyDescent="0.45">
      <c r="A5180" t="s">
        <v>75</v>
      </c>
      <c r="B5180" t="s">
        <v>76</v>
      </c>
      <c r="C5180">
        <v>2002</v>
      </c>
      <c r="D5180">
        <v>124.455</v>
      </c>
      <c r="E5180">
        <v>381.84</v>
      </c>
      <c r="F5180">
        <v>123.9</v>
      </c>
      <c r="G5180">
        <v>39.36</v>
      </c>
      <c r="H5180">
        <v>37885024</v>
      </c>
      <c r="I5180">
        <v>461203406848</v>
      </c>
      <c r="J5180">
        <v>654.47400000000005</v>
      </c>
    </row>
    <row r="5181" spans="1:10" x14ac:dyDescent="0.45">
      <c r="A5181" t="s">
        <v>77</v>
      </c>
      <c r="B5181" t="s">
        <v>78</v>
      </c>
      <c r="C5181">
        <v>2002</v>
      </c>
      <c r="D5181">
        <v>3.077</v>
      </c>
      <c r="E5181">
        <v>5.9</v>
      </c>
      <c r="F5181">
        <v>1.9</v>
      </c>
      <c r="G5181">
        <v>0.63</v>
      </c>
      <c r="H5181">
        <v>3105040</v>
      </c>
      <c r="I5181">
        <v>18018121728</v>
      </c>
      <c r="J5181">
        <v>27.670999999999999</v>
      </c>
    </row>
    <row r="5182" spans="1:10" x14ac:dyDescent="0.45">
      <c r="A5182" t="s">
        <v>79</v>
      </c>
      <c r="B5182" t="s">
        <v>80</v>
      </c>
      <c r="C5182">
        <v>2002</v>
      </c>
      <c r="D5182">
        <v>2.4369999999999998</v>
      </c>
      <c r="H5182">
        <v>91798</v>
      </c>
      <c r="J5182">
        <v>4.7249999999999996</v>
      </c>
    </row>
    <row r="5183" spans="1:10" x14ac:dyDescent="0.45">
      <c r="B5183" t="s">
        <v>81</v>
      </c>
      <c r="C5183">
        <v>2002</v>
      </c>
      <c r="D5183">
        <v>10012.85</v>
      </c>
      <c r="E5183">
        <v>13678.46</v>
      </c>
      <c r="F5183">
        <v>3085.51</v>
      </c>
      <c r="G5183">
        <v>947.89</v>
      </c>
      <c r="H5183">
        <v>3834687401</v>
      </c>
      <c r="J5183">
        <v>40002.550999999999</v>
      </c>
    </row>
    <row r="5184" spans="1:10" x14ac:dyDescent="0.45">
      <c r="B5184" t="s">
        <v>550</v>
      </c>
      <c r="C5184">
        <v>2002</v>
      </c>
      <c r="D5184">
        <v>8590.8960000000006</v>
      </c>
    </row>
    <row r="5185" spans="1:10" x14ac:dyDescent="0.45">
      <c r="B5185" t="s">
        <v>551</v>
      </c>
      <c r="C5185">
        <v>2002</v>
      </c>
      <c r="D5185">
        <v>4888.1419999999998</v>
      </c>
    </row>
    <row r="5186" spans="1:10" x14ac:dyDescent="0.45">
      <c r="A5186" t="s">
        <v>82</v>
      </c>
      <c r="B5186" t="s">
        <v>83</v>
      </c>
      <c r="C5186">
        <v>2002</v>
      </c>
      <c r="D5186">
        <v>362.53699999999998</v>
      </c>
      <c r="E5186">
        <v>664.29</v>
      </c>
      <c r="F5186">
        <v>172.55</v>
      </c>
      <c r="G5186">
        <v>103.81</v>
      </c>
      <c r="H5186">
        <v>19475842</v>
      </c>
      <c r="I5186">
        <v>746683498496</v>
      </c>
      <c r="J5186">
        <v>1341.7449999999999</v>
      </c>
    </row>
    <row r="5187" spans="1:10" x14ac:dyDescent="0.45">
      <c r="A5187" t="s">
        <v>84</v>
      </c>
      <c r="B5187" t="s">
        <v>85</v>
      </c>
      <c r="C5187">
        <v>2002</v>
      </c>
      <c r="D5187">
        <v>71.974999999999994</v>
      </c>
      <c r="E5187">
        <v>78.52</v>
      </c>
      <c r="F5187">
        <v>9.0500000000000007</v>
      </c>
      <c r="G5187">
        <v>4.63</v>
      </c>
      <c r="H5187">
        <v>8078994</v>
      </c>
      <c r="I5187">
        <v>291225468928</v>
      </c>
      <c r="J5187">
        <v>406.00700000000001</v>
      </c>
    </row>
    <row r="5188" spans="1:10" x14ac:dyDescent="0.45">
      <c r="A5188" t="s">
        <v>86</v>
      </c>
      <c r="B5188" t="s">
        <v>87</v>
      </c>
      <c r="C5188">
        <v>2002</v>
      </c>
      <c r="D5188">
        <v>28.57</v>
      </c>
      <c r="E5188">
        <v>35.85</v>
      </c>
      <c r="F5188">
        <v>8.6300000000000008</v>
      </c>
      <c r="G5188">
        <v>2.7</v>
      </c>
      <c r="H5188">
        <v>8372128</v>
      </c>
      <c r="I5188">
        <v>40295239680</v>
      </c>
      <c r="J5188">
        <v>125.60899999999999</v>
      </c>
    </row>
    <row r="5189" spans="1:10" x14ac:dyDescent="0.45">
      <c r="A5189" t="s">
        <v>88</v>
      </c>
      <c r="B5189" t="s">
        <v>89</v>
      </c>
      <c r="C5189">
        <v>2002</v>
      </c>
      <c r="D5189">
        <v>2.0369999999999999</v>
      </c>
      <c r="E5189">
        <v>2.2999999999999998</v>
      </c>
      <c r="F5189">
        <v>0.18</v>
      </c>
      <c r="G5189">
        <v>0.03</v>
      </c>
      <c r="H5189">
        <v>334015</v>
      </c>
      <c r="J5189">
        <v>17.402000000000001</v>
      </c>
    </row>
    <row r="5190" spans="1:10" x14ac:dyDescent="0.45">
      <c r="A5190" t="s">
        <v>90</v>
      </c>
      <c r="B5190" t="s">
        <v>91</v>
      </c>
      <c r="C5190">
        <v>2002</v>
      </c>
      <c r="D5190">
        <v>15.868</v>
      </c>
      <c r="E5190">
        <v>27.65</v>
      </c>
      <c r="F5190">
        <v>9.59</v>
      </c>
      <c r="G5190">
        <v>0.09</v>
      </c>
      <c r="H5190">
        <v>748332</v>
      </c>
      <c r="I5190">
        <v>14457704448</v>
      </c>
      <c r="J5190">
        <v>123.547</v>
      </c>
    </row>
    <row r="5191" spans="1:10" x14ac:dyDescent="0.45">
      <c r="A5191" t="s">
        <v>92</v>
      </c>
      <c r="B5191" t="s">
        <v>93</v>
      </c>
      <c r="C5191">
        <v>2002</v>
      </c>
      <c r="D5191">
        <v>31.981000000000002</v>
      </c>
      <c r="E5191">
        <v>139.15</v>
      </c>
      <c r="F5191">
        <v>72.58</v>
      </c>
      <c r="G5191">
        <v>20.72</v>
      </c>
      <c r="H5191">
        <v>134139824</v>
      </c>
      <c r="I5191">
        <v>226307964928</v>
      </c>
      <c r="J5191">
        <v>156.023</v>
      </c>
    </row>
    <row r="5192" spans="1:10" x14ac:dyDescent="0.45">
      <c r="A5192" t="s">
        <v>94</v>
      </c>
      <c r="B5192" t="s">
        <v>95</v>
      </c>
      <c r="C5192">
        <v>2002</v>
      </c>
      <c r="D5192">
        <v>1.6579999999999999</v>
      </c>
      <c r="E5192">
        <v>3.54</v>
      </c>
      <c r="F5192">
        <v>2.27</v>
      </c>
      <c r="G5192">
        <v>0.04</v>
      </c>
      <c r="H5192">
        <v>266467</v>
      </c>
      <c r="I5192">
        <v>3319030528</v>
      </c>
      <c r="J5192">
        <v>7.016</v>
      </c>
    </row>
    <row r="5193" spans="1:10" x14ac:dyDescent="0.45">
      <c r="A5193" t="s">
        <v>96</v>
      </c>
      <c r="B5193" t="s">
        <v>97</v>
      </c>
      <c r="C5193">
        <v>2002</v>
      </c>
      <c r="D5193">
        <v>53.844000000000001</v>
      </c>
      <c r="E5193">
        <v>76.349999999999994</v>
      </c>
      <c r="F5193">
        <v>13.95</v>
      </c>
      <c r="G5193">
        <v>14.78</v>
      </c>
      <c r="H5193">
        <v>10135391</v>
      </c>
      <c r="I5193">
        <v>98263244800</v>
      </c>
      <c r="J5193">
        <v>256.52600000000001</v>
      </c>
    </row>
    <row r="5194" spans="1:10" x14ac:dyDescent="0.45">
      <c r="A5194" t="s">
        <v>98</v>
      </c>
      <c r="B5194" t="s">
        <v>99</v>
      </c>
      <c r="C5194">
        <v>2002</v>
      </c>
      <c r="D5194">
        <v>126.863</v>
      </c>
      <c r="E5194">
        <v>128.4</v>
      </c>
      <c r="F5194">
        <v>11.08</v>
      </c>
      <c r="G5194">
        <v>7.97</v>
      </c>
      <c r="H5194">
        <v>10355569</v>
      </c>
      <c r="I5194">
        <v>355720200192</v>
      </c>
      <c r="J5194">
        <v>733.47400000000005</v>
      </c>
    </row>
    <row r="5195" spans="1:10" x14ac:dyDescent="0.45">
      <c r="A5195" t="s">
        <v>100</v>
      </c>
      <c r="B5195" t="s">
        <v>101</v>
      </c>
      <c r="C5195">
        <v>2002</v>
      </c>
      <c r="D5195">
        <v>0.432</v>
      </c>
      <c r="E5195">
        <v>4.12</v>
      </c>
      <c r="F5195">
        <v>0.26</v>
      </c>
      <c r="G5195">
        <v>0.18</v>
      </c>
      <c r="H5195">
        <v>256000</v>
      </c>
      <c r="J5195">
        <v>2.5710000000000002</v>
      </c>
    </row>
    <row r="5196" spans="1:10" x14ac:dyDescent="0.45">
      <c r="A5196" t="s">
        <v>102</v>
      </c>
      <c r="B5196" t="s">
        <v>103</v>
      </c>
      <c r="C5196">
        <v>2002</v>
      </c>
      <c r="D5196">
        <v>2.11</v>
      </c>
      <c r="E5196">
        <v>18.38</v>
      </c>
      <c r="F5196">
        <v>2.99</v>
      </c>
      <c r="G5196">
        <v>2.33</v>
      </c>
      <c r="H5196">
        <v>7431787</v>
      </c>
      <c r="I5196">
        <v>13793054720</v>
      </c>
      <c r="J5196">
        <v>8.952</v>
      </c>
    </row>
    <row r="5197" spans="1:10" x14ac:dyDescent="0.45">
      <c r="A5197" t="s">
        <v>104</v>
      </c>
      <c r="B5197" t="s">
        <v>105</v>
      </c>
      <c r="C5197">
        <v>2002</v>
      </c>
      <c r="D5197">
        <v>0.55700000000000005</v>
      </c>
      <c r="H5197">
        <v>62156</v>
      </c>
      <c r="J5197">
        <v>2.5750000000000002</v>
      </c>
    </row>
    <row r="5198" spans="1:10" x14ac:dyDescent="0.45">
      <c r="A5198" t="s">
        <v>106</v>
      </c>
      <c r="B5198" t="s">
        <v>107</v>
      </c>
      <c r="C5198">
        <v>2002</v>
      </c>
      <c r="D5198">
        <v>0.41699999999999998</v>
      </c>
      <c r="E5198">
        <v>-5.57</v>
      </c>
      <c r="F5198">
        <v>0.51</v>
      </c>
      <c r="G5198">
        <v>0.11</v>
      </c>
      <c r="H5198">
        <v>619055</v>
      </c>
      <c r="J5198">
        <v>6.0730000000000004</v>
      </c>
    </row>
    <row r="5199" spans="1:10" x14ac:dyDescent="0.45">
      <c r="A5199" t="s">
        <v>108</v>
      </c>
      <c r="B5199" t="s">
        <v>109</v>
      </c>
      <c r="C5199">
        <v>2002</v>
      </c>
      <c r="D5199">
        <v>10.403</v>
      </c>
      <c r="E5199">
        <v>96.96</v>
      </c>
      <c r="F5199">
        <v>21.4</v>
      </c>
      <c r="G5199">
        <v>10.26</v>
      </c>
      <c r="H5199">
        <v>8900591</v>
      </c>
      <c r="I5199">
        <v>35825102848</v>
      </c>
      <c r="J5199">
        <v>40.686</v>
      </c>
    </row>
    <row r="5200" spans="1:10" x14ac:dyDescent="0.45">
      <c r="A5200" t="s">
        <v>110</v>
      </c>
      <c r="B5200" t="s">
        <v>111</v>
      </c>
      <c r="C5200">
        <v>2002</v>
      </c>
      <c r="D5200">
        <v>6.6000000000000003E-2</v>
      </c>
      <c r="H5200">
        <v>14782</v>
      </c>
    </row>
    <row r="5201" spans="1:10" x14ac:dyDescent="0.45">
      <c r="A5201" t="s">
        <v>112</v>
      </c>
      <c r="B5201" t="s">
        <v>113</v>
      </c>
      <c r="C5201">
        <v>2002</v>
      </c>
      <c r="D5201">
        <v>14.173</v>
      </c>
      <c r="E5201">
        <v>18.940000000000001</v>
      </c>
      <c r="F5201">
        <v>2.89</v>
      </c>
      <c r="G5201">
        <v>0.81</v>
      </c>
      <c r="H5201">
        <v>4198410</v>
      </c>
      <c r="I5201">
        <v>28997447680</v>
      </c>
      <c r="J5201">
        <v>64.667000000000002</v>
      </c>
    </row>
    <row r="5202" spans="1:10" x14ac:dyDescent="0.45">
      <c r="A5202" t="s">
        <v>114</v>
      </c>
      <c r="B5202" t="s">
        <v>115</v>
      </c>
      <c r="C5202">
        <v>2002</v>
      </c>
      <c r="D5202">
        <v>3.9750000000000001</v>
      </c>
      <c r="E5202">
        <v>56.94</v>
      </c>
      <c r="F5202">
        <v>6.26</v>
      </c>
      <c r="G5202">
        <v>5.54</v>
      </c>
      <c r="H5202">
        <v>1795137</v>
      </c>
      <c r="I5202">
        <v>14885487616</v>
      </c>
      <c r="J5202">
        <v>15.829000000000001</v>
      </c>
    </row>
    <row r="5203" spans="1:10" x14ac:dyDescent="0.45">
      <c r="A5203" t="s">
        <v>116</v>
      </c>
      <c r="B5203" t="s">
        <v>117</v>
      </c>
      <c r="C5203">
        <v>2002</v>
      </c>
      <c r="D5203">
        <v>347.76499999999999</v>
      </c>
      <c r="E5203">
        <v>1941.57</v>
      </c>
      <c r="F5203">
        <v>371.36</v>
      </c>
      <c r="G5203">
        <v>147.54</v>
      </c>
      <c r="H5203">
        <v>180476688</v>
      </c>
      <c r="I5203">
        <v>1857599307776</v>
      </c>
      <c r="J5203">
        <v>2350.13</v>
      </c>
    </row>
    <row r="5204" spans="1:10" x14ac:dyDescent="0.45">
      <c r="A5204" t="s">
        <v>118</v>
      </c>
      <c r="B5204" t="s">
        <v>119</v>
      </c>
      <c r="C5204">
        <v>2002</v>
      </c>
      <c r="D5204">
        <v>0.14299999999999999</v>
      </c>
      <c r="H5204">
        <v>21308</v>
      </c>
      <c r="J5204">
        <v>0.47399999999999998</v>
      </c>
    </row>
    <row r="5205" spans="1:10" x14ac:dyDescent="0.45">
      <c r="A5205" t="s">
        <v>120</v>
      </c>
      <c r="B5205" t="s">
        <v>121</v>
      </c>
      <c r="C5205">
        <v>2002</v>
      </c>
      <c r="D5205">
        <v>4.67</v>
      </c>
      <c r="E5205">
        <v>7.88</v>
      </c>
      <c r="F5205">
        <v>1.91</v>
      </c>
      <c r="G5205">
        <v>0.08</v>
      </c>
      <c r="H5205">
        <v>347470</v>
      </c>
      <c r="J5205">
        <v>26.106999999999999</v>
      </c>
    </row>
    <row r="5206" spans="1:10" x14ac:dyDescent="0.45">
      <c r="A5206" t="s">
        <v>122</v>
      </c>
      <c r="B5206" t="s">
        <v>123</v>
      </c>
      <c r="C5206">
        <v>2002</v>
      </c>
      <c r="D5206">
        <v>46.098999999999997</v>
      </c>
      <c r="E5206">
        <v>33.909999999999997</v>
      </c>
      <c r="F5206">
        <v>9.44</v>
      </c>
      <c r="G5206">
        <v>4.42</v>
      </c>
      <c r="H5206">
        <v>7974804</v>
      </c>
      <c r="I5206">
        <v>75728076800</v>
      </c>
      <c r="J5206">
        <v>218.066</v>
      </c>
    </row>
    <row r="5207" spans="1:10" x14ac:dyDescent="0.45">
      <c r="A5207" t="s">
        <v>124</v>
      </c>
      <c r="B5207" t="s">
        <v>125</v>
      </c>
      <c r="C5207">
        <v>2002</v>
      </c>
      <c r="D5207">
        <v>1.0009999999999999</v>
      </c>
      <c r="E5207">
        <v>32.24</v>
      </c>
      <c r="F5207">
        <v>8.4</v>
      </c>
      <c r="G5207">
        <v>6.17</v>
      </c>
      <c r="H5207">
        <v>12632278</v>
      </c>
      <c r="I5207">
        <v>15543233536</v>
      </c>
      <c r="J5207">
        <v>4.9589999999999996</v>
      </c>
    </row>
    <row r="5208" spans="1:10" x14ac:dyDescent="0.45">
      <c r="A5208" t="s">
        <v>126</v>
      </c>
      <c r="B5208" t="s">
        <v>127</v>
      </c>
      <c r="C5208">
        <v>2002</v>
      </c>
      <c r="D5208">
        <v>0.21299999999999999</v>
      </c>
      <c r="E5208">
        <v>4.76</v>
      </c>
      <c r="F5208">
        <v>0.52</v>
      </c>
      <c r="G5208">
        <v>0.82</v>
      </c>
      <c r="H5208">
        <v>6648951</v>
      </c>
      <c r="I5208">
        <v>4917697536</v>
      </c>
      <c r="J5208">
        <v>1.331</v>
      </c>
    </row>
    <row r="5209" spans="1:10" x14ac:dyDescent="0.45">
      <c r="A5209" t="s">
        <v>128</v>
      </c>
      <c r="B5209" t="s">
        <v>129</v>
      </c>
      <c r="C5209">
        <v>2002</v>
      </c>
      <c r="D5209">
        <v>2.206</v>
      </c>
      <c r="E5209">
        <v>30.02</v>
      </c>
      <c r="F5209">
        <v>17.329999999999998</v>
      </c>
      <c r="G5209">
        <v>6.82</v>
      </c>
      <c r="H5209">
        <v>12561783</v>
      </c>
      <c r="I5209">
        <v>22487644160</v>
      </c>
      <c r="J5209">
        <v>9.4730000000000008</v>
      </c>
    </row>
    <row r="5210" spans="1:10" x14ac:dyDescent="0.45">
      <c r="A5210" t="s">
        <v>130</v>
      </c>
      <c r="B5210" t="s">
        <v>131</v>
      </c>
      <c r="C5210">
        <v>2002</v>
      </c>
      <c r="D5210">
        <v>5.351</v>
      </c>
      <c r="E5210">
        <v>126.46</v>
      </c>
      <c r="F5210">
        <v>17.32</v>
      </c>
      <c r="G5210">
        <v>62.54</v>
      </c>
      <c r="H5210">
        <v>15914029</v>
      </c>
      <c r="I5210">
        <v>35058536448</v>
      </c>
      <c r="J5210">
        <v>23.353000000000002</v>
      </c>
    </row>
    <row r="5211" spans="1:10" x14ac:dyDescent="0.45">
      <c r="A5211" t="s">
        <v>132</v>
      </c>
      <c r="B5211" t="s">
        <v>133</v>
      </c>
      <c r="C5211">
        <v>2002</v>
      </c>
      <c r="D5211">
        <v>564.37400000000002</v>
      </c>
      <c r="E5211">
        <v>980.74</v>
      </c>
      <c r="F5211">
        <v>87.8</v>
      </c>
      <c r="G5211">
        <v>39.22</v>
      </c>
      <c r="H5211">
        <v>31322400</v>
      </c>
      <c r="I5211">
        <v>1200474947584</v>
      </c>
      <c r="J5211">
        <v>3693.393</v>
      </c>
    </row>
    <row r="5212" spans="1:10" x14ac:dyDescent="0.45">
      <c r="A5212" t="s">
        <v>134</v>
      </c>
      <c r="B5212" t="s">
        <v>135</v>
      </c>
      <c r="C5212">
        <v>2002</v>
      </c>
      <c r="D5212">
        <v>0.38100000000000001</v>
      </c>
      <c r="E5212">
        <v>0.48</v>
      </c>
      <c r="F5212">
        <v>0.08</v>
      </c>
      <c r="G5212">
        <v>7.0000000000000007E-2</v>
      </c>
      <c r="H5212">
        <v>473237</v>
      </c>
      <c r="I5212">
        <v>1787223040</v>
      </c>
      <c r="J5212">
        <v>1.653</v>
      </c>
    </row>
    <row r="5213" spans="1:10" x14ac:dyDescent="0.45">
      <c r="A5213" t="s">
        <v>136</v>
      </c>
      <c r="B5213" t="s">
        <v>137</v>
      </c>
      <c r="C5213">
        <v>2002</v>
      </c>
      <c r="D5213">
        <v>0.24199999999999999</v>
      </c>
      <c r="E5213">
        <v>52.3</v>
      </c>
      <c r="F5213">
        <v>18.010000000000002</v>
      </c>
      <c r="G5213">
        <v>20.09</v>
      </c>
      <c r="H5213">
        <v>3930654</v>
      </c>
      <c r="I5213">
        <v>3833969152</v>
      </c>
      <c r="J5213">
        <v>1.468</v>
      </c>
    </row>
    <row r="5214" spans="1:10" x14ac:dyDescent="0.45">
      <c r="B5214" t="s">
        <v>552</v>
      </c>
      <c r="C5214">
        <v>2002</v>
      </c>
      <c r="D5214">
        <v>140.477</v>
      </c>
    </row>
    <row r="5215" spans="1:10" x14ac:dyDescent="0.45">
      <c r="A5215" t="s">
        <v>138</v>
      </c>
      <c r="B5215" t="s">
        <v>139</v>
      </c>
      <c r="C5215">
        <v>2002</v>
      </c>
      <c r="D5215">
        <v>0.52800000000000002</v>
      </c>
      <c r="E5215">
        <v>54.76</v>
      </c>
      <c r="F5215">
        <v>24.85</v>
      </c>
      <c r="G5215">
        <v>12.58</v>
      </c>
      <c r="H5215">
        <v>8838371</v>
      </c>
      <c r="I5215">
        <v>6982869504</v>
      </c>
      <c r="J5215">
        <v>0.97799999999999998</v>
      </c>
    </row>
    <row r="5216" spans="1:10" x14ac:dyDescent="0.45">
      <c r="A5216" t="s">
        <v>140</v>
      </c>
      <c r="B5216" t="s">
        <v>141</v>
      </c>
      <c r="C5216">
        <v>2002</v>
      </c>
      <c r="D5216">
        <v>54.835999999999999</v>
      </c>
      <c r="E5216">
        <v>33.159999999999997</v>
      </c>
      <c r="F5216">
        <v>12.19</v>
      </c>
      <c r="G5216">
        <v>6.68</v>
      </c>
      <c r="H5216">
        <v>15693798</v>
      </c>
      <c r="I5216">
        <v>242409652224</v>
      </c>
      <c r="J5216">
        <v>320.80099999999999</v>
      </c>
    </row>
    <row r="5217" spans="1:10" x14ac:dyDescent="0.45">
      <c r="A5217" t="s">
        <v>142</v>
      </c>
      <c r="B5217" t="s">
        <v>143</v>
      </c>
      <c r="C5217">
        <v>2002</v>
      </c>
      <c r="D5217">
        <v>4103.0420000000004</v>
      </c>
      <c r="E5217">
        <v>4723.3999999999996</v>
      </c>
      <c r="F5217">
        <v>793.65</v>
      </c>
      <c r="G5217">
        <v>397.24</v>
      </c>
      <c r="H5217">
        <v>1280926080</v>
      </c>
      <c r="I5217">
        <v>6814493573120</v>
      </c>
      <c r="J5217">
        <v>13580.49</v>
      </c>
    </row>
    <row r="5218" spans="1:10" x14ac:dyDescent="0.45">
      <c r="A5218" t="s">
        <v>144</v>
      </c>
      <c r="B5218" t="s">
        <v>145</v>
      </c>
      <c r="C5218">
        <v>2002</v>
      </c>
    </row>
    <row r="5219" spans="1:10" x14ac:dyDescent="0.45">
      <c r="A5219" t="s">
        <v>146</v>
      </c>
      <c r="B5219" t="s">
        <v>147</v>
      </c>
      <c r="C5219">
        <v>2002</v>
      </c>
      <c r="D5219">
        <v>55.901000000000003</v>
      </c>
      <c r="E5219">
        <v>221.87</v>
      </c>
      <c r="F5219">
        <v>63.43</v>
      </c>
      <c r="G5219">
        <v>19.36</v>
      </c>
      <c r="H5219">
        <v>40454056</v>
      </c>
      <c r="I5219">
        <v>344483168256</v>
      </c>
      <c r="J5219">
        <v>316.93599999999998</v>
      </c>
    </row>
    <row r="5220" spans="1:10" x14ac:dyDescent="0.45">
      <c r="A5220" t="s">
        <v>148</v>
      </c>
      <c r="B5220" t="s">
        <v>149</v>
      </c>
      <c r="C5220">
        <v>2002</v>
      </c>
      <c r="D5220">
        <v>0.106</v>
      </c>
      <c r="E5220">
        <v>0.39</v>
      </c>
      <c r="F5220">
        <v>0.17</v>
      </c>
      <c r="G5220">
        <v>0.05</v>
      </c>
      <c r="H5220">
        <v>559053</v>
      </c>
      <c r="I5220">
        <v>705937280</v>
      </c>
      <c r="J5220">
        <v>0.46</v>
      </c>
    </row>
    <row r="5221" spans="1:10" x14ac:dyDescent="0.45">
      <c r="A5221" t="s">
        <v>150</v>
      </c>
      <c r="B5221" t="s">
        <v>151</v>
      </c>
      <c r="C5221">
        <v>2002</v>
      </c>
      <c r="D5221">
        <v>2.72</v>
      </c>
      <c r="E5221">
        <v>18.850000000000001</v>
      </c>
      <c r="F5221">
        <v>6.76</v>
      </c>
      <c r="G5221">
        <v>0.95</v>
      </c>
      <c r="H5221">
        <v>3331170</v>
      </c>
      <c r="I5221">
        <v>14180940800</v>
      </c>
      <c r="J5221">
        <v>4.37</v>
      </c>
    </row>
    <row r="5222" spans="1:10" x14ac:dyDescent="0.45">
      <c r="A5222" t="s">
        <v>152</v>
      </c>
      <c r="B5222" t="s">
        <v>153</v>
      </c>
      <c r="C5222">
        <v>2002</v>
      </c>
      <c r="D5222">
        <v>0.04</v>
      </c>
      <c r="E5222">
        <v>0.06</v>
      </c>
      <c r="F5222">
        <v>0.01</v>
      </c>
      <c r="G5222">
        <v>0</v>
      </c>
      <c r="H5222">
        <v>15049</v>
      </c>
      <c r="J5222">
        <v>0.14199999999999999</v>
      </c>
    </row>
    <row r="5223" spans="1:10" x14ac:dyDescent="0.45">
      <c r="A5223" t="s">
        <v>154</v>
      </c>
      <c r="B5223" t="s">
        <v>155</v>
      </c>
      <c r="C5223">
        <v>2002</v>
      </c>
      <c r="D5223">
        <v>6.2450000000000001</v>
      </c>
      <c r="E5223">
        <v>10.25</v>
      </c>
      <c r="F5223">
        <v>3.67</v>
      </c>
      <c r="G5223">
        <v>1.42</v>
      </c>
      <c r="H5223">
        <v>4122628</v>
      </c>
      <c r="I5223">
        <v>38616899584</v>
      </c>
      <c r="J5223">
        <v>45.12</v>
      </c>
    </row>
    <row r="5224" spans="1:10" x14ac:dyDescent="0.45">
      <c r="A5224" t="s">
        <v>156</v>
      </c>
      <c r="B5224" t="s">
        <v>157</v>
      </c>
      <c r="C5224">
        <v>2002</v>
      </c>
      <c r="D5224">
        <v>7.45</v>
      </c>
      <c r="E5224">
        <v>51.92</v>
      </c>
      <c r="F5224">
        <v>15.16</v>
      </c>
      <c r="G5224">
        <v>3.39</v>
      </c>
      <c r="H5224">
        <v>17683904</v>
      </c>
      <c r="I5224">
        <v>42379194368</v>
      </c>
      <c r="J5224">
        <v>35.398000000000003</v>
      </c>
    </row>
    <row r="5225" spans="1:10" x14ac:dyDescent="0.45">
      <c r="A5225" t="s">
        <v>158</v>
      </c>
      <c r="B5225" t="s">
        <v>159</v>
      </c>
      <c r="C5225">
        <v>2002</v>
      </c>
      <c r="D5225">
        <v>21.887</v>
      </c>
      <c r="E5225">
        <v>26.24</v>
      </c>
      <c r="F5225">
        <v>3.4</v>
      </c>
      <c r="G5225">
        <v>2.41</v>
      </c>
      <c r="H5225">
        <v>4482874</v>
      </c>
      <c r="I5225">
        <v>59660337152</v>
      </c>
      <c r="J5225">
        <v>101.622</v>
      </c>
    </row>
    <row r="5226" spans="1:10" x14ac:dyDescent="0.45">
      <c r="A5226" t="s">
        <v>160</v>
      </c>
      <c r="B5226" t="s">
        <v>161</v>
      </c>
      <c r="C5226">
        <v>2002</v>
      </c>
      <c r="D5226">
        <v>25.524000000000001</v>
      </c>
      <c r="E5226">
        <v>31.21</v>
      </c>
      <c r="F5226">
        <v>11.33</v>
      </c>
      <c r="G5226">
        <v>3.57</v>
      </c>
      <c r="H5226">
        <v>11170054</v>
      </c>
      <c r="I5226">
        <v>48976941056</v>
      </c>
      <c r="J5226">
        <v>102.3</v>
      </c>
    </row>
    <row r="5227" spans="1:10" x14ac:dyDescent="0.45">
      <c r="A5227" t="s">
        <v>162</v>
      </c>
      <c r="B5227" t="s">
        <v>163</v>
      </c>
      <c r="C5227">
        <v>2002</v>
      </c>
      <c r="D5227">
        <v>4.899</v>
      </c>
      <c r="H5227">
        <v>141394</v>
      </c>
    </row>
    <row r="5228" spans="1:10" x14ac:dyDescent="0.45">
      <c r="A5228" t="s">
        <v>164</v>
      </c>
      <c r="B5228" t="s">
        <v>165</v>
      </c>
      <c r="C5228">
        <v>2002</v>
      </c>
      <c r="D5228">
        <v>7.1689999999999996</v>
      </c>
      <c r="E5228">
        <v>8.0399999999999991</v>
      </c>
      <c r="F5228">
        <v>0.68</v>
      </c>
      <c r="G5228">
        <v>0.4</v>
      </c>
      <c r="H5228">
        <v>982202</v>
      </c>
      <c r="I5228">
        <v>19867287552</v>
      </c>
      <c r="J5228">
        <v>30.186</v>
      </c>
    </row>
    <row r="5229" spans="1:10" x14ac:dyDescent="0.45">
      <c r="A5229" t="s">
        <v>166</v>
      </c>
      <c r="B5229" t="s">
        <v>167</v>
      </c>
      <c r="C5229">
        <v>2002</v>
      </c>
      <c r="D5229">
        <v>123.97</v>
      </c>
      <c r="E5229">
        <v>133.1</v>
      </c>
      <c r="F5229">
        <v>14.14</v>
      </c>
      <c r="G5229">
        <v>4.92</v>
      </c>
      <c r="H5229">
        <v>10238170</v>
      </c>
      <c r="I5229">
        <v>187506016256</v>
      </c>
      <c r="J5229">
        <v>486.75700000000001</v>
      </c>
    </row>
    <row r="5230" spans="1:10" x14ac:dyDescent="0.45">
      <c r="A5230" t="s">
        <v>168</v>
      </c>
      <c r="B5230" t="s">
        <v>169</v>
      </c>
      <c r="C5230">
        <v>2002</v>
      </c>
      <c r="D5230">
        <v>1.734</v>
      </c>
      <c r="E5230">
        <v>435.56</v>
      </c>
      <c r="F5230">
        <v>38.9</v>
      </c>
      <c r="G5230">
        <v>27.06</v>
      </c>
      <c r="H5230">
        <v>51662080</v>
      </c>
      <c r="I5230">
        <v>23244763136</v>
      </c>
      <c r="J5230">
        <v>21.56</v>
      </c>
    </row>
    <row r="5231" spans="1:10" x14ac:dyDescent="0.45">
      <c r="A5231" t="s">
        <v>170</v>
      </c>
      <c r="B5231" t="s">
        <v>171</v>
      </c>
      <c r="C5231">
        <v>2002</v>
      </c>
      <c r="D5231">
        <v>55.554000000000002</v>
      </c>
      <c r="E5231">
        <v>72.77</v>
      </c>
      <c r="F5231">
        <v>10.62</v>
      </c>
      <c r="G5231">
        <v>6.28</v>
      </c>
      <c r="H5231">
        <v>5378700</v>
      </c>
      <c r="I5231">
        <v>213475426304</v>
      </c>
      <c r="J5231">
        <v>236.755</v>
      </c>
    </row>
    <row r="5232" spans="1:10" x14ac:dyDescent="0.45">
      <c r="A5232" t="s">
        <v>172</v>
      </c>
      <c r="B5232" t="s">
        <v>173</v>
      </c>
      <c r="C5232">
        <v>2002</v>
      </c>
      <c r="D5232">
        <v>0.39900000000000002</v>
      </c>
      <c r="E5232">
        <v>1.26</v>
      </c>
      <c r="F5232">
        <v>0.6</v>
      </c>
      <c r="G5232">
        <v>0.25</v>
      </c>
      <c r="H5232">
        <v>789140</v>
      </c>
      <c r="I5232">
        <v>1306309888</v>
      </c>
      <c r="J5232">
        <v>3.5310000000000001</v>
      </c>
    </row>
    <row r="5233" spans="1:10" x14ac:dyDescent="0.45">
      <c r="A5233" t="s">
        <v>174</v>
      </c>
      <c r="B5233" t="s">
        <v>175</v>
      </c>
      <c r="C5233">
        <v>2002</v>
      </c>
      <c r="D5233">
        <v>0.10299999999999999</v>
      </c>
      <c r="E5233">
        <v>0.16</v>
      </c>
      <c r="F5233">
        <v>0.04</v>
      </c>
      <c r="G5233">
        <v>0.02</v>
      </c>
      <c r="H5233">
        <v>68281</v>
      </c>
      <c r="I5233">
        <v>415538976</v>
      </c>
      <c r="J5233">
        <v>0.53400000000000003</v>
      </c>
    </row>
    <row r="5234" spans="1:10" x14ac:dyDescent="0.45">
      <c r="A5234" t="s">
        <v>176</v>
      </c>
      <c r="B5234" t="s">
        <v>177</v>
      </c>
      <c r="C5234">
        <v>2002</v>
      </c>
      <c r="D5234">
        <v>20.949000000000002</v>
      </c>
      <c r="E5234">
        <v>28.45</v>
      </c>
      <c r="F5234">
        <v>6.81</v>
      </c>
      <c r="G5234">
        <v>2.44</v>
      </c>
      <c r="H5234">
        <v>8795104</v>
      </c>
      <c r="I5234">
        <v>62670835712</v>
      </c>
      <c r="J5234">
        <v>88.521000000000001</v>
      </c>
    </row>
    <row r="5235" spans="1:10" x14ac:dyDescent="0.45">
      <c r="A5235" t="s">
        <v>465</v>
      </c>
      <c r="B5235" t="s">
        <v>553</v>
      </c>
      <c r="C5235">
        <v>2002</v>
      </c>
      <c r="D5235">
        <v>0.26200000000000001</v>
      </c>
      <c r="E5235">
        <v>3.25</v>
      </c>
      <c r="F5235">
        <v>2.39</v>
      </c>
      <c r="G5235">
        <v>0.23</v>
      </c>
      <c r="H5235">
        <v>909648</v>
      </c>
    </row>
    <row r="5236" spans="1:10" x14ac:dyDescent="0.45">
      <c r="A5236" t="s">
        <v>178</v>
      </c>
      <c r="B5236" t="s">
        <v>179</v>
      </c>
      <c r="C5236">
        <v>2002</v>
      </c>
      <c r="D5236">
        <v>24.827000000000002</v>
      </c>
      <c r="E5236">
        <v>82.32</v>
      </c>
      <c r="F5236">
        <v>24.67</v>
      </c>
      <c r="G5236">
        <v>4.84</v>
      </c>
      <c r="H5236">
        <v>13070617</v>
      </c>
      <c r="I5236">
        <v>94405017600</v>
      </c>
      <c r="J5236">
        <v>104.10899999999999</v>
      </c>
    </row>
    <row r="5237" spans="1:10" x14ac:dyDescent="0.45">
      <c r="A5237" t="s">
        <v>180</v>
      </c>
      <c r="B5237" t="s">
        <v>181</v>
      </c>
      <c r="C5237">
        <v>2002</v>
      </c>
      <c r="D5237">
        <v>129.155</v>
      </c>
      <c r="E5237">
        <v>205.97</v>
      </c>
      <c r="F5237">
        <v>55.29</v>
      </c>
      <c r="G5237">
        <v>19.63</v>
      </c>
      <c r="H5237">
        <v>74393760</v>
      </c>
      <c r="I5237">
        <v>501186265088</v>
      </c>
      <c r="J5237">
        <v>610.24400000000003</v>
      </c>
    </row>
    <row r="5238" spans="1:10" x14ac:dyDescent="0.45">
      <c r="A5238" t="s">
        <v>182</v>
      </c>
      <c r="B5238" t="s">
        <v>183</v>
      </c>
      <c r="C5238">
        <v>2002</v>
      </c>
      <c r="D5238">
        <v>6.07</v>
      </c>
      <c r="E5238">
        <v>12.08</v>
      </c>
      <c r="F5238">
        <v>3.79</v>
      </c>
      <c r="G5238">
        <v>1.2</v>
      </c>
      <c r="H5238">
        <v>6011278</v>
      </c>
      <c r="I5238">
        <v>33751220224</v>
      </c>
      <c r="J5238">
        <v>31.271999999999998</v>
      </c>
    </row>
    <row r="5239" spans="1:10" x14ac:dyDescent="0.45">
      <c r="A5239" t="s">
        <v>184</v>
      </c>
      <c r="B5239" t="s">
        <v>185</v>
      </c>
      <c r="C5239">
        <v>2002</v>
      </c>
      <c r="D5239">
        <v>2.7610000000000001</v>
      </c>
      <c r="E5239">
        <v>12.08</v>
      </c>
      <c r="F5239">
        <v>5.63</v>
      </c>
      <c r="G5239">
        <v>0.02</v>
      </c>
      <c r="H5239">
        <v>754127</v>
      </c>
      <c r="I5239">
        <v>12944267264</v>
      </c>
      <c r="J5239">
        <v>28.257999999999999</v>
      </c>
    </row>
    <row r="5240" spans="1:10" x14ac:dyDescent="0.45">
      <c r="A5240" t="s">
        <v>186</v>
      </c>
      <c r="B5240" t="s">
        <v>187</v>
      </c>
      <c r="C5240">
        <v>2002</v>
      </c>
      <c r="D5240">
        <v>0.60099999999999998</v>
      </c>
      <c r="E5240">
        <v>5.68</v>
      </c>
      <c r="F5240">
        <v>3.07</v>
      </c>
      <c r="G5240">
        <v>1.45</v>
      </c>
      <c r="H5240">
        <v>2547428</v>
      </c>
      <c r="J5240">
        <v>2.5960000000000001</v>
      </c>
    </row>
    <row r="5241" spans="1:10" x14ac:dyDescent="0.45">
      <c r="A5241" t="s">
        <v>188</v>
      </c>
      <c r="B5241" t="s">
        <v>189</v>
      </c>
      <c r="C5241">
        <v>2002</v>
      </c>
      <c r="D5241">
        <v>15.37</v>
      </c>
      <c r="E5241">
        <v>18.98</v>
      </c>
      <c r="F5241">
        <v>1.44</v>
      </c>
      <c r="G5241">
        <v>1.57</v>
      </c>
      <c r="H5241">
        <v>1379241</v>
      </c>
      <c r="I5241">
        <v>25057701888</v>
      </c>
      <c r="J5241">
        <v>57.606000000000002</v>
      </c>
    </row>
    <row r="5242" spans="1:10" x14ac:dyDescent="0.45">
      <c r="A5242" t="s">
        <v>190</v>
      </c>
      <c r="B5242" t="s">
        <v>191</v>
      </c>
      <c r="C5242">
        <v>2002</v>
      </c>
      <c r="D5242">
        <v>1.081</v>
      </c>
      <c r="E5242">
        <v>2.54</v>
      </c>
      <c r="F5242">
        <v>1.18</v>
      </c>
      <c r="G5242">
        <v>0.39</v>
      </c>
      <c r="H5242">
        <v>1050818</v>
      </c>
      <c r="I5242">
        <v>5280506880</v>
      </c>
      <c r="J5242">
        <v>6.5149999999999997</v>
      </c>
    </row>
    <row r="5243" spans="1:10" x14ac:dyDescent="0.45">
      <c r="A5243" t="s">
        <v>192</v>
      </c>
      <c r="B5243" t="s">
        <v>193</v>
      </c>
      <c r="C5243">
        <v>2002</v>
      </c>
      <c r="D5243">
        <v>4.4320000000000004</v>
      </c>
      <c r="E5243">
        <v>116.18</v>
      </c>
      <c r="F5243">
        <v>52.65</v>
      </c>
      <c r="G5243">
        <v>29.04</v>
      </c>
      <c r="H5243">
        <v>71073224</v>
      </c>
      <c r="I5243">
        <v>54501777408</v>
      </c>
      <c r="J5243">
        <v>21.594999999999999</v>
      </c>
    </row>
    <row r="5244" spans="1:10" x14ac:dyDescent="0.45">
      <c r="B5244" t="s">
        <v>194</v>
      </c>
      <c r="C5244">
        <v>2002</v>
      </c>
      <c r="D5244">
        <v>6249.9970000000003</v>
      </c>
      <c r="E5244">
        <v>6652.4</v>
      </c>
      <c r="F5244">
        <v>1148.28</v>
      </c>
      <c r="G5244">
        <v>421.25</v>
      </c>
      <c r="H5244">
        <v>727921167</v>
      </c>
      <c r="J5244">
        <v>31328.963</v>
      </c>
    </row>
    <row r="5245" spans="1:10" x14ac:dyDescent="0.45">
      <c r="B5245" t="s">
        <v>554</v>
      </c>
      <c r="C5245">
        <v>2002</v>
      </c>
      <c r="D5245">
        <v>6249.9970000000003</v>
      </c>
    </row>
    <row r="5246" spans="1:10" x14ac:dyDescent="0.45">
      <c r="B5246" t="s">
        <v>195</v>
      </c>
      <c r="C5246">
        <v>2002</v>
      </c>
      <c r="D5246">
        <v>2591.0920000000001</v>
      </c>
    </row>
    <row r="5247" spans="1:10" x14ac:dyDescent="0.45">
      <c r="B5247" t="s">
        <v>196</v>
      </c>
      <c r="C5247">
        <v>2002</v>
      </c>
      <c r="D5247">
        <v>2030.819</v>
      </c>
    </row>
    <row r="5248" spans="1:10" x14ac:dyDescent="0.45">
      <c r="B5248" t="s">
        <v>555</v>
      </c>
      <c r="C5248">
        <v>2002</v>
      </c>
      <c r="D5248">
        <v>3658.9050000000002</v>
      </c>
      <c r="E5248">
        <v>3950.29</v>
      </c>
      <c r="F5248">
        <v>444.07</v>
      </c>
      <c r="G5248">
        <v>275.10000000000002</v>
      </c>
      <c r="H5248">
        <v>428378382</v>
      </c>
      <c r="J5248">
        <v>18234.550999999999</v>
      </c>
    </row>
    <row r="5249" spans="1:10" x14ac:dyDescent="0.45">
      <c r="B5249" t="s">
        <v>556</v>
      </c>
      <c r="C5249">
        <v>2002</v>
      </c>
      <c r="D5249">
        <v>4219.1779999999999</v>
      </c>
    </row>
    <row r="5250" spans="1:10" x14ac:dyDescent="0.45">
      <c r="A5250" t="s">
        <v>197</v>
      </c>
      <c r="B5250" t="s">
        <v>557</v>
      </c>
      <c r="C5250">
        <v>2002</v>
      </c>
      <c r="D5250">
        <v>0.72499999999999998</v>
      </c>
      <c r="H5250">
        <v>46837</v>
      </c>
      <c r="J5250">
        <v>3.4609999999999999</v>
      </c>
    </row>
    <row r="5251" spans="1:10" x14ac:dyDescent="0.45">
      <c r="A5251" t="s">
        <v>199</v>
      </c>
      <c r="B5251" t="s">
        <v>200</v>
      </c>
      <c r="C5251">
        <v>2002</v>
      </c>
      <c r="D5251">
        <v>0.88</v>
      </c>
      <c r="E5251">
        <v>-0.55000000000000004</v>
      </c>
      <c r="F5251">
        <v>0.77</v>
      </c>
      <c r="G5251">
        <v>0.36</v>
      </c>
      <c r="H5251">
        <v>849897</v>
      </c>
      <c r="J5251">
        <v>6.8230000000000004</v>
      </c>
    </row>
    <row r="5252" spans="1:10" x14ac:dyDescent="0.45">
      <c r="A5252" t="s">
        <v>201</v>
      </c>
      <c r="B5252" t="s">
        <v>202</v>
      </c>
      <c r="C5252">
        <v>2002</v>
      </c>
      <c r="D5252">
        <v>65.040999999999997</v>
      </c>
      <c r="E5252">
        <v>68.260000000000005</v>
      </c>
      <c r="F5252">
        <v>6.68</v>
      </c>
      <c r="G5252">
        <v>6.73</v>
      </c>
      <c r="H5252">
        <v>5200588</v>
      </c>
      <c r="I5252">
        <v>176750428160</v>
      </c>
      <c r="J5252">
        <v>368.76799999999997</v>
      </c>
    </row>
    <row r="5253" spans="1:10" x14ac:dyDescent="0.45">
      <c r="A5253" t="s">
        <v>203</v>
      </c>
      <c r="B5253" t="s">
        <v>204</v>
      </c>
      <c r="C5253">
        <v>2002</v>
      </c>
      <c r="D5253">
        <v>406.43099999999998</v>
      </c>
      <c r="E5253">
        <v>438.84</v>
      </c>
      <c r="F5253">
        <v>71.930000000000007</v>
      </c>
      <c r="G5253">
        <v>47.75</v>
      </c>
      <c r="H5253">
        <v>59372784</v>
      </c>
      <c r="I5253">
        <v>2107291205632</v>
      </c>
      <c r="J5253">
        <v>3113.1089999999999</v>
      </c>
    </row>
    <row r="5254" spans="1:10" x14ac:dyDescent="0.45">
      <c r="B5254" t="s">
        <v>579</v>
      </c>
      <c r="C5254">
        <v>2002</v>
      </c>
    </row>
    <row r="5255" spans="1:10" x14ac:dyDescent="0.45">
      <c r="A5255" t="s">
        <v>207</v>
      </c>
      <c r="B5255" t="s">
        <v>208</v>
      </c>
      <c r="C5255">
        <v>2002</v>
      </c>
      <c r="D5255">
        <v>0.72499999999999998</v>
      </c>
      <c r="H5255">
        <v>259142</v>
      </c>
      <c r="J5255">
        <v>4.1559999999999997</v>
      </c>
    </row>
    <row r="5256" spans="1:10" x14ac:dyDescent="0.45">
      <c r="B5256" t="s">
        <v>580</v>
      </c>
      <c r="C5256">
        <v>2002</v>
      </c>
    </row>
    <row r="5257" spans="1:10" x14ac:dyDescent="0.45">
      <c r="A5257" t="s">
        <v>210</v>
      </c>
      <c r="B5257" t="s">
        <v>211</v>
      </c>
      <c r="C5257">
        <v>2002</v>
      </c>
      <c r="D5257">
        <v>6.25</v>
      </c>
      <c r="E5257">
        <v>18.75</v>
      </c>
      <c r="F5257">
        <v>9.27</v>
      </c>
      <c r="G5257">
        <v>0.33</v>
      </c>
      <c r="H5257">
        <v>1341696</v>
      </c>
      <c r="I5257">
        <v>13745928192</v>
      </c>
      <c r="J5257">
        <v>12.388</v>
      </c>
    </row>
    <row r="5258" spans="1:10" x14ac:dyDescent="0.45">
      <c r="A5258" t="s">
        <v>212</v>
      </c>
      <c r="B5258" t="s">
        <v>213</v>
      </c>
      <c r="C5258">
        <v>2002</v>
      </c>
      <c r="D5258">
        <v>0.29699999999999999</v>
      </c>
      <c r="E5258">
        <v>2.37</v>
      </c>
      <c r="F5258">
        <v>0.68</v>
      </c>
      <c r="G5258">
        <v>0.26</v>
      </c>
      <c r="H5258">
        <v>1522230</v>
      </c>
      <c r="I5258">
        <v>2108436352</v>
      </c>
      <c r="J5258">
        <v>1.373</v>
      </c>
    </row>
    <row r="5259" spans="1:10" x14ac:dyDescent="0.45">
      <c r="A5259" t="s">
        <v>214</v>
      </c>
      <c r="B5259" t="s">
        <v>215</v>
      </c>
      <c r="C5259">
        <v>2002</v>
      </c>
      <c r="D5259">
        <v>3.3479999999999999</v>
      </c>
      <c r="E5259">
        <v>7.72</v>
      </c>
      <c r="F5259">
        <v>6.58</v>
      </c>
      <c r="G5259">
        <v>1.61</v>
      </c>
      <c r="H5259">
        <v>4061127</v>
      </c>
      <c r="I5259">
        <v>25794070528</v>
      </c>
      <c r="J5259">
        <v>43.765000000000001</v>
      </c>
    </row>
    <row r="5260" spans="1:10" x14ac:dyDescent="0.45">
      <c r="A5260" t="s">
        <v>216</v>
      </c>
      <c r="B5260" t="s">
        <v>217</v>
      </c>
      <c r="C5260">
        <v>2002</v>
      </c>
      <c r="D5260">
        <v>898.83500000000004</v>
      </c>
      <c r="E5260">
        <v>961.7</v>
      </c>
      <c r="F5260">
        <v>71.09</v>
      </c>
      <c r="G5260">
        <v>46.91</v>
      </c>
      <c r="H5260">
        <v>81443424</v>
      </c>
      <c r="I5260">
        <v>2851462971392</v>
      </c>
      <c r="J5260">
        <v>4011.723</v>
      </c>
    </row>
    <row r="5261" spans="1:10" x14ac:dyDescent="0.45">
      <c r="A5261" t="s">
        <v>218</v>
      </c>
      <c r="B5261" t="s">
        <v>219</v>
      </c>
      <c r="C5261">
        <v>2002</v>
      </c>
      <c r="D5261">
        <v>6.4829999999999997</v>
      </c>
      <c r="E5261">
        <v>63.27</v>
      </c>
      <c r="F5261">
        <v>6.66</v>
      </c>
      <c r="G5261">
        <v>3.81</v>
      </c>
      <c r="H5261">
        <v>20758324</v>
      </c>
      <c r="I5261">
        <v>42979041280</v>
      </c>
      <c r="J5261">
        <v>38.323999999999998</v>
      </c>
    </row>
    <row r="5262" spans="1:10" x14ac:dyDescent="0.45">
      <c r="A5262" t="s">
        <v>220</v>
      </c>
      <c r="B5262" t="s">
        <v>221</v>
      </c>
      <c r="C5262">
        <v>2002</v>
      </c>
      <c r="D5262">
        <v>105.001</v>
      </c>
      <c r="E5262">
        <v>117.54</v>
      </c>
      <c r="F5262">
        <v>10.86</v>
      </c>
      <c r="G5262">
        <v>6.12</v>
      </c>
      <c r="H5262">
        <v>11096620</v>
      </c>
      <c r="I5262">
        <v>247945854976</v>
      </c>
      <c r="J5262">
        <v>376.37099999999998</v>
      </c>
    </row>
    <row r="5263" spans="1:10" x14ac:dyDescent="0.45">
      <c r="A5263" t="s">
        <v>222</v>
      </c>
      <c r="B5263" t="s">
        <v>223</v>
      </c>
      <c r="C5263">
        <v>2002</v>
      </c>
      <c r="D5263">
        <v>0.57999999999999996</v>
      </c>
      <c r="H5263">
        <v>56591</v>
      </c>
      <c r="J5263">
        <v>2.6890000000000001</v>
      </c>
    </row>
    <row r="5264" spans="1:10" x14ac:dyDescent="0.45">
      <c r="A5264" t="s">
        <v>224</v>
      </c>
      <c r="B5264" t="s">
        <v>225</v>
      </c>
      <c r="C5264">
        <v>2002</v>
      </c>
      <c r="D5264">
        <v>0.20499999999999999</v>
      </c>
      <c r="E5264">
        <v>2.09</v>
      </c>
      <c r="F5264">
        <v>1.87</v>
      </c>
      <c r="G5264">
        <v>0.01</v>
      </c>
      <c r="H5264">
        <v>108246</v>
      </c>
      <c r="J5264">
        <v>0.92300000000000004</v>
      </c>
    </row>
    <row r="5265" spans="1:10" x14ac:dyDescent="0.45">
      <c r="A5265" t="s">
        <v>227</v>
      </c>
      <c r="B5265" t="s">
        <v>228</v>
      </c>
      <c r="C5265">
        <v>2002</v>
      </c>
      <c r="D5265">
        <v>10.722</v>
      </c>
      <c r="E5265">
        <v>34.4</v>
      </c>
      <c r="F5265">
        <v>6.83</v>
      </c>
      <c r="G5265">
        <v>3.27</v>
      </c>
      <c r="H5265">
        <v>12289867</v>
      </c>
      <c r="I5265">
        <v>73277358080</v>
      </c>
      <c r="J5265">
        <v>50.179000000000002</v>
      </c>
    </row>
    <row r="5266" spans="1:10" x14ac:dyDescent="0.45">
      <c r="A5266" t="s">
        <v>229</v>
      </c>
      <c r="B5266" t="s">
        <v>230</v>
      </c>
      <c r="C5266">
        <v>2002</v>
      </c>
      <c r="D5266">
        <v>1.623</v>
      </c>
      <c r="E5266">
        <v>24.37</v>
      </c>
      <c r="F5266">
        <v>7.76</v>
      </c>
      <c r="G5266">
        <v>3.93</v>
      </c>
      <c r="H5266">
        <v>8577787</v>
      </c>
      <c r="I5266">
        <v>9080053760</v>
      </c>
      <c r="J5266">
        <v>8.8810000000000002</v>
      </c>
    </row>
    <row r="5267" spans="1:10" x14ac:dyDescent="0.45">
      <c r="A5267" t="s">
        <v>231</v>
      </c>
      <c r="B5267" t="s">
        <v>232</v>
      </c>
      <c r="C5267">
        <v>2002</v>
      </c>
      <c r="D5267">
        <v>0.154</v>
      </c>
      <c r="E5267">
        <v>3.66</v>
      </c>
      <c r="F5267">
        <v>1.1399999999999999</v>
      </c>
      <c r="G5267">
        <v>0.86</v>
      </c>
      <c r="H5267">
        <v>1285682</v>
      </c>
      <c r="I5267">
        <v>1507700352</v>
      </c>
      <c r="J5267">
        <v>1.0369999999999999</v>
      </c>
    </row>
    <row r="5268" spans="1:10" x14ac:dyDescent="0.45">
      <c r="A5268" t="s">
        <v>233</v>
      </c>
      <c r="B5268" t="s">
        <v>234</v>
      </c>
      <c r="C5268">
        <v>2002</v>
      </c>
      <c r="D5268">
        <v>1.7150000000000001</v>
      </c>
      <c r="E5268">
        <v>10.74</v>
      </c>
      <c r="F5268">
        <v>1.1200000000000001</v>
      </c>
      <c r="G5268">
        <v>0.44</v>
      </c>
      <c r="H5268">
        <v>760326</v>
      </c>
      <c r="J5268">
        <v>6.8520000000000003</v>
      </c>
    </row>
    <row r="5269" spans="1:10" x14ac:dyDescent="0.45">
      <c r="A5269" t="s">
        <v>235</v>
      </c>
      <c r="B5269" t="s">
        <v>236</v>
      </c>
      <c r="C5269">
        <v>2002</v>
      </c>
      <c r="D5269">
        <v>1.7849999999999999</v>
      </c>
      <c r="E5269">
        <v>7.87</v>
      </c>
      <c r="F5269">
        <v>4.4800000000000004</v>
      </c>
      <c r="G5269">
        <v>1.44</v>
      </c>
      <c r="H5269">
        <v>8661546</v>
      </c>
      <c r="I5269">
        <v>12820096000</v>
      </c>
      <c r="J5269">
        <v>8.3290000000000006</v>
      </c>
    </row>
    <row r="5270" spans="1:10" x14ac:dyDescent="0.45">
      <c r="B5270" t="s">
        <v>558</v>
      </c>
      <c r="C5270">
        <v>2002</v>
      </c>
      <c r="D5270">
        <v>13991.022999999999</v>
      </c>
      <c r="E5270">
        <v>15185.41</v>
      </c>
      <c r="F5270">
        <v>1744.05</v>
      </c>
      <c r="G5270">
        <v>787.83</v>
      </c>
      <c r="H5270">
        <v>1087599947</v>
      </c>
      <c r="J5270">
        <v>66828.398000000001</v>
      </c>
    </row>
    <row r="5271" spans="1:10" x14ac:dyDescent="0.45">
      <c r="A5271" t="s">
        <v>237</v>
      </c>
      <c r="B5271" t="s">
        <v>238</v>
      </c>
      <c r="C5271">
        <v>2002</v>
      </c>
      <c r="D5271">
        <v>5.9450000000000003</v>
      </c>
      <c r="E5271">
        <v>19.260000000000002</v>
      </c>
      <c r="F5271">
        <v>5.57</v>
      </c>
      <c r="G5271">
        <v>2.0299999999999998</v>
      </c>
      <c r="H5271">
        <v>7019912</v>
      </c>
      <c r="I5271">
        <v>22983632896</v>
      </c>
      <c r="J5271">
        <v>26.844999999999999</v>
      </c>
    </row>
    <row r="5272" spans="1:10" x14ac:dyDescent="0.45">
      <c r="A5272" t="s">
        <v>239</v>
      </c>
      <c r="B5272" t="s">
        <v>240</v>
      </c>
      <c r="C5272">
        <v>2002</v>
      </c>
      <c r="D5272">
        <v>39.484999999999999</v>
      </c>
      <c r="H5272">
        <v>6848847</v>
      </c>
      <c r="I5272">
        <v>218185318400</v>
      </c>
      <c r="J5272">
        <v>243.43299999999999</v>
      </c>
    </row>
    <row r="5273" spans="1:10" x14ac:dyDescent="0.45">
      <c r="A5273" t="s">
        <v>241</v>
      </c>
      <c r="B5273" t="s">
        <v>242</v>
      </c>
      <c r="C5273">
        <v>2002</v>
      </c>
      <c r="D5273">
        <v>59.085999999999999</v>
      </c>
      <c r="E5273">
        <v>74.14</v>
      </c>
      <c r="F5273">
        <v>8.73</v>
      </c>
      <c r="G5273">
        <v>6.8</v>
      </c>
      <c r="H5273">
        <v>10148404</v>
      </c>
      <c r="I5273">
        <v>151325425664</v>
      </c>
      <c r="J5273">
        <v>280.91199999999998</v>
      </c>
    </row>
    <row r="5274" spans="1:10" x14ac:dyDescent="0.45">
      <c r="A5274" t="s">
        <v>243</v>
      </c>
      <c r="B5274" t="s">
        <v>244</v>
      </c>
      <c r="C5274">
        <v>2002</v>
      </c>
      <c r="D5274">
        <v>2.992</v>
      </c>
      <c r="E5274">
        <v>3.99</v>
      </c>
      <c r="F5274">
        <v>0.57999999999999996</v>
      </c>
      <c r="G5274">
        <v>0.37</v>
      </c>
      <c r="H5274">
        <v>287799</v>
      </c>
      <c r="I5274">
        <v>9619515392</v>
      </c>
      <c r="J5274">
        <v>34.911000000000001</v>
      </c>
    </row>
    <row r="5275" spans="1:10" x14ac:dyDescent="0.45">
      <c r="A5275" t="s">
        <v>245</v>
      </c>
      <c r="B5275" t="s">
        <v>246</v>
      </c>
      <c r="C5275">
        <v>2002</v>
      </c>
      <c r="D5275">
        <v>1021.664</v>
      </c>
      <c r="E5275">
        <v>1766.72</v>
      </c>
      <c r="F5275">
        <v>591.45000000000005</v>
      </c>
      <c r="G5275">
        <v>178.22</v>
      </c>
      <c r="H5275">
        <v>1098313088</v>
      </c>
      <c r="I5275">
        <v>2989575634944</v>
      </c>
      <c r="J5275">
        <v>3865.7510000000002</v>
      </c>
    </row>
    <row r="5276" spans="1:10" x14ac:dyDescent="0.45">
      <c r="A5276" t="s">
        <v>247</v>
      </c>
      <c r="B5276" t="s">
        <v>248</v>
      </c>
      <c r="C5276">
        <v>2002</v>
      </c>
      <c r="D5276">
        <v>308.48599999999999</v>
      </c>
      <c r="E5276">
        <v>1440.37</v>
      </c>
      <c r="F5276">
        <v>451.05</v>
      </c>
      <c r="G5276">
        <v>49.4</v>
      </c>
      <c r="H5276">
        <v>220115088</v>
      </c>
      <c r="I5276">
        <v>1244249980928</v>
      </c>
      <c r="J5276">
        <v>1280.0540000000001</v>
      </c>
    </row>
    <row r="5277" spans="1:10" x14ac:dyDescent="0.45">
      <c r="B5277" t="s">
        <v>559</v>
      </c>
      <c r="C5277">
        <v>2002</v>
      </c>
      <c r="D5277">
        <v>350.25700000000001</v>
      </c>
    </row>
    <row r="5278" spans="1:10" x14ac:dyDescent="0.45">
      <c r="B5278" t="s">
        <v>560</v>
      </c>
      <c r="C5278">
        <v>2002</v>
      </c>
      <c r="D5278">
        <v>448.14400000000001</v>
      </c>
    </row>
    <row r="5279" spans="1:10" x14ac:dyDescent="0.45">
      <c r="B5279" t="s">
        <v>249</v>
      </c>
      <c r="C5279">
        <v>2002</v>
      </c>
    </row>
    <row r="5280" spans="1:10" x14ac:dyDescent="0.45">
      <c r="A5280" t="s">
        <v>250</v>
      </c>
      <c r="B5280" t="s">
        <v>251</v>
      </c>
      <c r="C5280">
        <v>2002</v>
      </c>
      <c r="D5280">
        <v>393.41</v>
      </c>
      <c r="E5280">
        <v>498.19</v>
      </c>
      <c r="F5280">
        <v>136.18</v>
      </c>
      <c r="G5280">
        <v>33.19</v>
      </c>
      <c r="H5280">
        <v>67327120</v>
      </c>
      <c r="I5280">
        <v>708074733568</v>
      </c>
      <c r="J5280">
        <v>1626.3679999999999</v>
      </c>
    </row>
    <row r="5281" spans="1:10" x14ac:dyDescent="0.45">
      <c r="A5281" t="s">
        <v>252</v>
      </c>
      <c r="B5281" t="s">
        <v>253</v>
      </c>
      <c r="C5281">
        <v>2002</v>
      </c>
      <c r="D5281">
        <v>96.54</v>
      </c>
      <c r="E5281">
        <v>138.51</v>
      </c>
      <c r="F5281">
        <v>40.46</v>
      </c>
      <c r="G5281">
        <v>6.09</v>
      </c>
      <c r="H5281">
        <v>26255344</v>
      </c>
      <c r="I5281">
        <v>120219820032</v>
      </c>
      <c r="J5281">
        <v>342.596</v>
      </c>
    </row>
    <row r="5282" spans="1:10" x14ac:dyDescent="0.45">
      <c r="A5282" t="s">
        <v>254</v>
      </c>
      <c r="B5282" t="s">
        <v>255</v>
      </c>
      <c r="C5282">
        <v>2002</v>
      </c>
      <c r="D5282">
        <v>46.082000000000001</v>
      </c>
      <c r="E5282">
        <v>80.09</v>
      </c>
      <c r="F5282">
        <v>16.97</v>
      </c>
      <c r="G5282">
        <v>10.28</v>
      </c>
      <c r="H5282">
        <v>3894256</v>
      </c>
      <c r="I5282">
        <v>168846213120</v>
      </c>
      <c r="J5282">
        <v>181.35400000000001</v>
      </c>
    </row>
    <row r="5283" spans="1:10" x14ac:dyDescent="0.45">
      <c r="A5283" t="s">
        <v>256</v>
      </c>
      <c r="B5283" t="s">
        <v>257</v>
      </c>
      <c r="C5283">
        <v>2002</v>
      </c>
      <c r="D5283">
        <v>59.301000000000002</v>
      </c>
      <c r="E5283">
        <v>75.650000000000006</v>
      </c>
      <c r="F5283">
        <v>7.61</v>
      </c>
      <c r="G5283">
        <v>2.2000000000000002</v>
      </c>
      <c r="H5283">
        <v>6356697</v>
      </c>
      <c r="I5283">
        <v>158357520384</v>
      </c>
      <c r="J5283">
        <v>231.78299999999999</v>
      </c>
    </row>
    <row r="5284" spans="1:10" x14ac:dyDescent="0.45">
      <c r="A5284" t="s">
        <v>258</v>
      </c>
      <c r="B5284" t="s">
        <v>259</v>
      </c>
      <c r="C5284">
        <v>2002</v>
      </c>
      <c r="D5284">
        <v>478.00200000000001</v>
      </c>
      <c r="E5284">
        <v>490.3</v>
      </c>
      <c r="F5284">
        <v>49.97</v>
      </c>
      <c r="G5284">
        <v>26.37</v>
      </c>
      <c r="H5284">
        <v>57107576</v>
      </c>
      <c r="I5284">
        <v>1928259829760</v>
      </c>
      <c r="J5284">
        <v>2083.3519999999999</v>
      </c>
    </row>
    <row r="5285" spans="1:10" x14ac:dyDescent="0.45">
      <c r="A5285" t="s">
        <v>260</v>
      </c>
      <c r="B5285" t="s">
        <v>261</v>
      </c>
      <c r="C5285">
        <v>2002</v>
      </c>
      <c r="D5285">
        <v>10.202999999999999</v>
      </c>
      <c r="E5285">
        <v>9.52</v>
      </c>
      <c r="F5285">
        <v>1.1100000000000001</v>
      </c>
      <c r="G5285">
        <v>0.53</v>
      </c>
      <c r="H5285">
        <v>2638248</v>
      </c>
      <c r="I5285">
        <v>18032736256</v>
      </c>
      <c r="J5285">
        <v>43.649000000000001</v>
      </c>
    </row>
    <row r="5286" spans="1:10" x14ac:dyDescent="0.45">
      <c r="A5286" t="s">
        <v>262</v>
      </c>
      <c r="B5286" t="s">
        <v>263</v>
      </c>
      <c r="C5286">
        <v>2002</v>
      </c>
      <c r="D5286">
        <v>1278.787</v>
      </c>
      <c r="E5286">
        <v>1189.07</v>
      </c>
      <c r="F5286">
        <v>32.24</v>
      </c>
      <c r="G5286">
        <v>21.72</v>
      </c>
      <c r="H5286">
        <v>127301744</v>
      </c>
      <c r="I5286">
        <v>4232499429376</v>
      </c>
      <c r="J5286">
        <v>6192.44</v>
      </c>
    </row>
    <row r="5287" spans="1:10" x14ac:dyDescent="0.45">
      <c r="A5287" t="s">
        <v>264</v>
      </c>
      <c r="B5287" t="s">
        <v>265</v>
      </c>
      <c r="C5287">
        <v>2002</v>
      </c>
      <c r="D5287">
        <v>16.420000000000002</v>
      </c>
      <c r="E5287">
        <v>21.73</v>
      </c>
      <c r="F5287">
        <v>3.72</v>
      </c>
      <c r="G5287">
        <v>0.6</v>
      </c>
      <c r="H5287">
        <v>5275531</v>
      </c>
      <c r="I5287">
        <v>40832221184</v>
      </c>
      <c r="J5287">
        <v>66.825000000000003</v>
      </c>
    </row>
    <row r="5288" spans="1:10" x14ac:dyDescent="0.45">
      <c r="A5288" t="s">
        <v>266</v>
      </c>
      <c r="B5288" t="s">
        <v>267</v>
      </c>
      <c r="C5288">
        <v>2002</v>
      </c>
      <c r="D5288">
        <v>157.52500000000001</v>
      </c>
      <c r="E5288">
        <v>188.69</v>
      </c>
      <c r="F5288">
        <v>47.12</v>
      </c>
      <c r="G5288">
        <v>11.84</v>
      </c>
      <c r="H5288">
        <v>15338962</v>
      </c>
      <c r="I5288">
        <v>179806994432</v>
      </c>
      <c r="J5288">
        <v>423.94400000000002</v>
      </c>
    </row>
    <row r="5289" spans="1:10" x14ac:dyDescent="0.45">
      <c r="A5289" t="s">
        <v>268</v>
      </c>
      <c r="B5289" t="s">
        <v>269</v>
      </c>
      <c r="C5289">
        <v>2002</v>
      </c>
      <c r="D5289">
        <v>7.891</v>
      </c>
      <c r="E5289">
        <v>50.76</v>
      </c>
      <c r="F5289">
        <v>17.690000000000001</v>
      </c>
      <c r="G5289">
        <v>9.92</v>
      </c>
      <c r="H5289">
        <v>32779824</v>
      </c>
      <c r="I5289">
        <v>64478130176</v>
      </c>
      <c r="J5289">
        <v>46.869</v>
      </c>
    </row>
    <row r="5290" spans="1:10" x14ac:dyDescent="0.45">
      <c r="A5290" t="s">
        <v>270</v>
      </c>
      <c r="B5290" t="s">
        <v>271</v>
      </c>
      <c r="C5290">
        <v>2002</v>
      </c>
      <c r="D5290">
        <v>3.6999999999999998E-2</v>
      </c>
      <c r="E5290">
        <v>0.06</v>
      </c>
      <c r="F5290">
        <v>0.02</v>
      </c>
      <c r="G5290">
        <v>0</v>
      </c>
      <c r="H5290">
        <v>92408</v>
      </c>
      <c r="J5290">
        <v>0.182</v>
      </c>
    </row>
    <row r="5291" spans="1:10" x14ac:dyDescent="0.45">
      <c r="B5291" t="s">
        <v>272</v>
      </c>
      <c r="C5291">
        <v>2002</v>
      </c>
      <c r="H5291">
        <v>1846788</v>
      </c>
    </row>
    <row r="5292" spans="1:10" x14ac:dyDescent="0.45">
      <c r="A5292" t="s">
        <v>273</v>
      </c>
      <c r="B5292" t="s">
        <v>274</v>
      </c>
      <c r="C5292">
        <v>2002</v>
      </c>
      <c r="D5292">
        <v>59.985999999999997</v>
      </c>
      <c r="E5292">
        <v>74.97</v>
      </c>
      <c r="F5292">
        <v>16.350000000000001</v>
      </c>
      <c r="G5292">
        <v>0.53</v>
      </c>
      <c r="H5292">
        <v>2047368</v>
      </c>
      <c r="I5292">
        <v>87259471872</v>
      </c>
      <c r="J5292">
        <v>226.83</v>
      </c>
    </row>
    <row r="5293" spans="1:10" x14ac:dyDescent="0.45">
      <c r="B5293" t="s">
        <v>581</v>
      </c>
      <c r="C5293">
        <v>2002</v>
      </c>
    </row>
    <row r="5294" spans="1:10" x14ac:dyDescent="0.45">
      <c r="A5294" t="s">
        <v>276</v>
      </c>
      <c r="B5294" t="s">
        <v>277</v>
      </c>
      <c r="C5294">
        <v>2002</v>
      </c>
      <c r="D5294">
        <v>4.9169999999999998</v>
      </c>
      <c r="E5294">
        <v>9.84</v>
      </c>
      <c r="F5294">
        <v>3.55</v>
      </c>
      <c r="G5294">
        <v>1.24</v>
      </c>
      <c r="H5294">
        <v>5026646</v>
      </c>
      <c r="I5294">
        <v>16170502144</v>
      </c>
      <c r="J5294">
        <v>56.686999999999998</v>
      </c>
    </row>
    <row r="5295" spans="1:10" x14ac:dyDescent="0.45">
      <c r="A5295" t="s">
        <v>278</v>
      </c>
      <c r="B5295" t="s">
        <v>279</v>
      </c>
      <c r="C5295">
        <v>2002</v>
      </c>
      <c r="D5295">
        <v>1.1659999999999999</v>
      </c>
      <c r="E5295">
        <v>22.07</v>
      </c>
      <c r="F5295">
        <v>6.28</v>
      </c>
      <c r="G5295">
        <v>2.4900000000000002</v>
      </c>
      <c r="H5295">
        <v>5606103</v>
      </c>
      <c r="I5295">
        <v>13872425984</v>
      </c>
      <c r="J5295">
        <v>11.978</v>
      </c>
    </row>
    <row r="5296" spans="1:10" x14ac:dyDescent="0.45">
      <c r="A5296" t="s">
        <v>280</v>
      </c>
      <c r="B5296" t="s">
        <v>281</v>
      </c>
      <c r="C5296">
        <v>2002</v>
      </c>
      <c r="D5296">
        <v>7.5209999999999999</v>
      </c>
      <c r="E5296">
        <v>0.25</v>
      </c>
      <c r="F5296">
        <v>2.2400000000000002</v>
      </c>
      <c r="G5296">
        <v>1.81</v>
      </c>
      <c r="H5296">
        <v>2326150</v>
      </c>
      <c r="I5296">
        <v>30072958976</v>
      </c>
      <c r="J5296">
        <v>41.021999999999998</v>
      </c>
    </row>
    <row r="5297" spans="1:10" x14ac:dyDescent="0.45">
      <c r="B5297" t="s">
        <v>582</v>
      </c>
      <c r="C5297">
        <v>2002</v>
      </c>
    </row>
    <row r="5298" spans="1:10" x14ac:dyDescent="0.45">
      <c r="A5298" t="s">
        <v>282</v>
      </c>
      <c r="B5298" t="s">
        <v>283</v>
      </c>
      <c r="C5298">
        <v>2002</v>
      </c>
      <c r="D5298">
        <v>16.244</v>
      </c>
      <c r="E5298">
        <v>20.22</v>
      </c>
      <c r="F5298">
        <v>2.36</v>
      </c>
      <c r="G5298">
        <v>0.61</v>
      </c>
      <c r="H5298">
        <v>4446663</v>
      </c>
      <c r="I5298">
        <v>38760996864</v>
      </c>
      <c r="J5298">
        <v>65.001000000000005</v>
      </c>
    </row>
    <row r="5299" spans="1:10" x14ac:dyDescent="0.45">
      <c r="B5299" t="s">
        <v>583</v>
      </c>
      <c r="C5299">
        <v>2002</v>
      </c>
    </row>
    <row r="5300" spans="1:10" x14ac:dyDescent="0.45">
      <c r="A5300" t="s">
        <v>285</v>
      </c>
      <c r="B5300" t="s">
        <v>286</v>
      </c>
      <c r="C5300">
        <v>2002</v>
      </c>
      <c r="D5300">
        <v>1.905</v>
      </c>
      <c r="E5300">
        <v>3.49</v>
      </c>
      <c r="F5300">
        <v>1.06</v>
      </c>
      <c r="G5300">
        <v>0.6</v>
      </c>
      <c r="H5300">
        <v>1997537</v>
      </c>
      <c r="I5300">
        <v>3773087744</v>
      </c>
      <c r="J5300">
        <v>2.5720000000000001</v>
      </c>
    </row>
    <row r="5301" spans="1:10" x14ac:dyDescent="0.45">
      <c r="A5301" t="s">
        <v>287</v>
      </c>
      <c r="B5301" t="s">
        <v>288</v>
      </c>
      <c r="C5301">
        <v>2002</v>
      </c>
      <c r="D5301">
        <v>0.432</v>
      </c>
      <c r="E5301">
        <v>14.25</v>
      </c>
      <c r="F5301">
        <v>0.2</v>
      </c>
      <c r="G5301">
        <v>0.15</v>
      </c>
      <c r="H5301">
        <v>3060603</v>
      </c>
      <c r="I5301">
        <v>3998735616</v>
      </c>
      <c r="J5301">
        <v>1.9890000000000001</v>
      </c>
    </row>
    <row r="5302" spans="1:10" x14ac:dyDescent="0.45">
      <c r="A5302" t="s">
        <v>289</v>
      </c>
      <c r="B5302" t="s">
        <v>290</v>
      </c>
      <c r="C5302">
        <v>2002</v>
      </c>
      <c r="D5302">
        <v>52.524999999999999</v>
      </c>
      <c r="E5302">
        <v>98.3</v>
      </c>
      <c r="F5302">
        <v>50.63</v>
      </c>
      <c r="G5302">
        <v>1.3</v>
      </c>
      <c r="H5302">
        <v>5405326</v>
      </c>
      <c r="I5302">
        <v>57785786368</v>
      </c>
      <c r="J5302">
        <v>221.28299999999999</v>
      </c>
    </row>
    <row r="5303" spans="1:10" x14ac:dyDescent="0.45">
      <c r="A5303" t="s">
        <v>291</v>
      </c>
      <c r="B5303" t="s">
        <v>292</v>
      </c>
      <c r="C5303">
        <v>2002</v>
      </c>
      <c r="D5303">
        <v>0.22</v>
      </c>
      <c r="E5303">
        <v>0.26</v>
      </c>
      <c r="F5303">
        <v>0</v>
      </c>
      <c r="G5303">
        <v>0</v>
      </c>
      <c r="H5303">
        <v>33718</v>
      </c>
    </row>
    <row r="5304" spans="1:10" x14ac:dyDescent="0.45">
      <c r="A5304" t="s">
        <v>293</v>
      </c>
      <c r="B5304" t="s">
        <v>294</v>
      </c>
      <c r="C5304">
        <v>2002</v>
      </c>
      <c r="D5304">
        <v>12.666</v>
      </c>
      <c r="E5304">
        <v>26.37</v>
      </c>
      <c r="F5304">
        <v>4.2</v>
      </c>
      <c r="G5304">
        <v>5.75</v>
      </c>
      <c r="H5304">
        <v>3515799</v>
      </c>
      <c r="I5304">
        <v>42971131904</v>
      </c>
      <c r="J5304">
        <v>97.400999999999996</v>
      </c>
    </row>
    <row r="5305" spans="1:10" x14ac:dyDescent="0.45">
      <c r="B5305" t="s">
        <v>561</v>
      </c>
      <c r="C5305">
        <v>2002</v>
      </c>
      <c r="D5305">
        <v>158.285</v>
      </c>
      <c r="E5305">
        <v>1491.84</v>
      </c>
      <c r="F5305">
        <v>447.49</v>
      </c>
      <c r="G5305">
        <v>232.24</v>
      </c>
      <c r="H5305">
        <v>413349829</v>
      </c>
      <c r="J5305">
        <v>797.91800000000001</v>
      </c>
    </row>
    <row r="5306" spans="1:10" x14ac:dyDescent="0.45">
      <c r="B5306" t="s">
        <v>562</v>
      </c>
      <c r="C5306">
        <v>2002</v>
      </c>
      <c r="D5306">
        <v>2969.3980000000001</v>
      </c>
      <c r="E5306">
        <v>6906.7</v>
      </c>
      <c r="F5306">
        <v>2173.42</v>
      </c>
      <c r="G5306">
        <v>650.67999999999995</v>
      </c>
      <c r="H5306">
        <v>2556960325</v>
      </c>
      <c r="J5306">
        <v>11295.01</v>
      </c>
    </row>
    <row r="5307" spans="1:10" x14ac:dyDescent="0.45">
      <c r="A5307" t="s">
        <v>295</v>
      </c>
      <c r="B5307" t="s">
        <v>296</v>
      </c>
      <c r="C5307">
        <v>2002</v>
      </c>
      <c r="D5307">
        <v>9.9809999999999999</v>
      </c>
      <c r="E5307">
        <v>10.28</v>
      </c>
      <c r="F5307">
        <v>0.59</v>
      </c>
      <c r="G5307">
        <v>0.34</v>
      </c>
      <c r="H5307">
        <v>445920</v>
      </c>
      <c r="I5307">
        <v>23139020800</v>
      </c>
      <c r="J5307">
        <v>43.582000000000001</v>
      </c>
    </row>
    <row r="5308" spans="1:10" x14ac:dyDescent="0.45">
      <c r="A5308" t="s">
        <v>563</v>
      </c>
      <c r="B5308" t="s">
        <v>297</v>
      </c>
      <c r="C5308">
        <v>2002</v>
      </c>
      <c r="D5308">
        <v>1.5169999999999999</v>
      </c>
      <c r="H5308">
        <v>449675</v>
      </c>
      <c r="J5308">
        <v>7.6580000000000004</v>
      </c>
    </row>
    <row r="5309" spans="1:10" x14ac:dyDescent="0.45">
      <c r="A5309" t="s">
        <v>298</v>
      </c>
      <c r="B5309" t="s">
        <v>299</v>
      </c>
      <c r="C5309">
        <v>2002</v>
      </c>
      <c r="D5309">
        <v>1.236</v>
      </c>
      <c r="E5309">
        <v>43.69</v>
      </c>
      <c r="F5309">
        <v>15.02</v>
      </c>
      <c r="G5309">
        <v>6.38</v>
      </c>
      <c r="H5309">
        <v>17211938</v>
      </c>
      <c r="I5309">
        <v>18482849792</v>
      </c>
      <c r="J5309">
        <v>7.2670000000000003</v>
      </c>
    </row>
    <row r="5310" spans="1:10" x14ac:dyDescent="0.45">
      <c r="A5310" t="s">
        <v>300</v>
      </c>
      <c r="B5310" t="s">
        <v>301</v>
      </c>
      <c r="C5310">
        <v>2002</v>
      </c>
      <c r="D5310">
        <v>0.85599999999999998</v>
      </c>
      <c r="E5310">
        <v>12.4</v>
      </c>
      <c r="F5310">
        <v>1.74</v>
      </c>
      <c r="G5310">
        <v>1.73</v>
      </c>
      <c r="H5310">
        <v>11784500</v>
      </c>
      <c r="I5310">
        <v>10619106304</v>
      </c>
      <c r="J5310">
        <v>6.6059999999999999</v>
      </c>
    </row>
    <row r="5311" spans="1:10" x14ac:dyDescent="0.45">
      <c r="A5311" t="s">
        <v>302</v>
      </c>
      <c r="B5311" t="s">
        <v>303</v>
      </c>
      <c r="C5311">
        <v>2002</v>
      </c>
      <c r="D5311">
        <v>132.035</v>
      </c>
      <c r="E5311">
        <v>269.73</v>
      </c>
      <c r="F5311">
        <v>29.1</v>
      </c>
      <c r="G5311">
        <v>7.24</v>
      </c>
      <c r="H5311">
        <v>24142448</v>
      </c>
      <c r="I5311">
        <v>328308785152</v>
      </c>
      <c r="J5311">
        <v>659.17499999999995</v>
      </c>
    </row>
    <row r="5312" spans="1:10" x14ac:dyDescent="0.45">
      <c r="A5312" t="s">
        <v>304</v>
      </c>
      <c r="B5312" t="s">
        <v>305</v>
      </c>
      <c r="C5312">
        <v>2002</v>
      </c>
      <c r="D5312">
        <v>0.59399999999999997</v>
      </c>
      <c r="E5312">
        <v>0.71</v>
      </c>
      <c r="F5312">
        <v>0.06</v>
      </c>
      <c r="G5312">
        <v>0.01</v>
      </c>
      <c r="H5312">
        <v>292293</v>
      </c>
      <c r="J5312">
        <v>2.8690000000000002</v>
      </c>
    </row>
    <row r="5313" spans="1:10" x14ac:dyDescent="0.45">
      <c r="A5313" t="s">
        <v>306</v>
      </c>
      <c r="B5313" t="s">
        <v>307</v>
      </c>
      <c r="C5313">
        <v>2002</v>
      </c>
      <c r="D5313">
        <v>1.2090000000000001</v>
      </c>
      <c r="E5313">
        <v>20.94</v>
      </c>
      <c r="F5313">
        <v>11.76</v>
      </c>
      <c r="G5313">
        <v>7.77</v>
      </c>
      <c r="H5313">
        <v>11952660</v>
      </c>
      <c r="I5313">
        <v>14544527360</v>
      </c>
      <c r="J5313">
        <v>4.3140000000000001</v>
      </c>
    </row>
    <row r="5314" spans="1:10" x14ac:dyDescent="0.45">
      <c r="A5314" t="s">
        <v>308</v>
      </c>
      <c r="B5314" t="s">
        <v>309</v>
      </c>
      <c r="C5314">
        <v>2002</v>
      </c>
      <c r="D5314">
        <v>2.7469999999999999</v>
      </c>
      <c r="E5314">
        <v>2.62</v>
      </c>
      <c r="F5314">
        <v>0.23</v>
      </c>
      <c r="G5314">
        <v>0.06</v>
      </c>
      <c r="H5314">
        <v>404708</v>
      </c>
      <c r="I5314">
        <v>8310288384</v>
      </c>
      <c r="J5314">
        <v>19.899999999999999</v>
      </c>
    </row>
    <row r="5315" spans="1:10" x14ac:dyDescent="0.45">
      <c r="A5315" t="s">
        <v>310</v>
      </c>
      <c r="B5315" t="s">
        <v>311</v>
      </c>
      <c r="C5315">
        <v>2002</v>
      </c>
      <c r="D5315">
        <v>0.11</v>
      </c>
      <c r="E5315">
        <v>0.15</v>
      </c>
      <c r="F5315">
        <v>0.03</v>
      </c>
      <c r="G5315">
        <v>0</v>
      </c>
      <c r="H5315">
        <v>54511</v>
      </c>
    </row>
    <row r="5316" spans="1:10" x14ac:dyDescent="0.45">
      <c r="A5316" t="s">
        <v>313</v>
      </c>
      <c r="B5316" t="s">
        <v>314</v>
      </c>
      <c r="C5316">
        <v>2002</v>
      </c>
      <c r="D5316">
        <v>1.2490000000000001</v>
      </c>
      <c r="E5316">
        <v>9.5399999999999991</v>
      </c>
      <c r="F5316">
        <v>5.3</v>
      </c>
      <c r="G5316">
        <v>2.57</v>
      </c>
      <c r="H5316">
        <v>2821709</v>
      </c>
      <c r="I5316">
        <v>5178323968</v>
      </c>
      <c r="J5316">
        <v>5.6550000000000002</v>
      </c>
    </row>
    <row r="5317" spans="1:10" x14ac:dyDescent="0.45">
      <c r="A5317" t="s">
        <v>315</v>
      </c>
      <c r="B5317" t="s">
        <v>316</v>
      </c>
      <c r="C5317">
        <v>2002</v>
      </c>
      <c r="D5317">
        <v>2.8839999999999999</v>
      </c>
      <c r="E5317">
        <v>4.5199999999999996</v>
      </c>
      <c r="F5317">
        <v>1.46</v>
      </c>
      <c r="G5317">
        <v>0.28000000000000003</v>
      </c>
      <c r="H5317">
        <v>1233974</v>
      </c>
      <c r="I5317">
        <v>17171389440</v>
      </c>
      <c r="J5317">
        <v>16.111000000000001</v>
      </c>
    </row>
    <row r="5318" spans="1:10" x14ac:dyDescent="0.45">
      <c r="A5318" t="s">
        <v>318</v>
      </c>
      <c r="B5318" t="s">
        <v>319</v>
      </c>
      <c r="C5318">
        <v>2002</v>
      </c>
      <c r="D5318">
        <v>410.50599999999997</v>
      </c>
      <c r="E5318">
        <v>485.25</v>
      </c>
      <c r="F5318">
        <v>121.85</v>
      </c>
      <c r="G5318">
        <v>38.03</v>
      </c>
      <c r="H5318">
        <v>100917080</v>
      </c>
      <c r="I5318">
        <v>1275458093056</v>
      </c>
      <c r="J5318">
        <v>1720.058</v>
      </c>
    </row>
    <row r="5319" spans="1:10" x14ac:dyDescent="0.45">
      <c r="A5319" t="s">
        <v>564</v>
      </c>
      <c r="B5319" t="s">
        <v>320</v>
      </c>
      <c r="C5319">
        <v>2002</v>
      </c>
      <c r="D5319">
        <v>0.15</v>
      </c>
      <c r="E5319">
        <v>0.19</v>
      </c>
      <c r="F5319">
        <v>0.04</v>
      </c>
      <c r="G5319">
        <v>0.02</v>
      </c>
      <c r="H5319">
        <v>112005</v>
      </c>
      <c r="J5319">
        <v>0.55600000000000005</v>
      </c>
    </row>
    <row r="5320" spans="1:10" x14ac:dyDescent="0.45">
      <c r="B5320" t="s">
        <v>565</v>
      </c>
      <c r="C5320">
        <v>2002</v>
      </c>
      <c r="D5320">
        <v>1425.617</v>
      </c>
    </row>
    <row r="5321" spans="1:10" x14ac:dyDescent="0.45">
      <c r="A5321" t="s">
        <v>321</v>
      </c>
      <c r="B5321" t="s">
        <v>322</v>
      </c>
      <c r="C5321">
        <v>2002</v>
      </c>
      <c r="D5321">
        <v>4.0519999999999996</v>
      </c>
      <c r="E5321">
        <v>10.86</v>
      </c>
      <c r="F5321">
        <v>3.65</v>
      </c>
      <c r="G5321">
        <v>0.88</v>
      </c>
      <c r="H5321">
        <v>4147644</v>
      </c>
      <c r="I5321">
        <v>13857802240</v>
      </c>
      <c r="J5321">
        <v>35.497999999999998</v>
      </c>
    </row>
    <row r="5322" spans="1:10" x14ac:dyDescent="0.45">
      <c r="A5322" t="s">
        <v>567</v>
      </c>
      <c r="B5322" t="s">
        <v>566</v>
      </c>
      <c r="C5322">
        <v>2002</v>
      </c>
      <c r="H5322">
        <v>32406</v>
      </c>
    </row>
    <row r="5323" spans="1:10" x14ac:dyDescent="0.45">
      <c r="A5323" t="s">
        <v>323</v>
      </c>
      <c r="B5323" t="s">
        <v>324</v>
      </c>
      <c r="C5323">
        <v>2002</v>
      </c>
      <c r="D5323">
        <v>8.1969999999999992</v>
      </c>
      <c r="E5323">
        <v>49.68</v>
      </c>
      <c r="F5323">
        <v>7.73</v>
      </c>
      <c r="G5323">
        <v>8.86</v>
      </c>
      <c r="H5323">
        <v>2494622</v>
      </c>
      <c r="I5323">
        <v>8569503232</v>
      </c>
      <c r="J5323">
        <v>46.155000000000001</v>
      </c>
    </row>
    <row r="5324" spans="1:10" x14ac:dyDescent="0.45">
      <c r="A5324" t="s">
        <v>325</v>
      </c>
      <c r="B5324" t="s">
        <v>326</v>
      </c>
      <c r="C5324">
        <v>2002</v>
      </c>
      <c r="D5324">
        <v>1.766</v>
      </c>
      <c r="E5324">
        <v>0.15</v>
      </c>
      <c r="F5324">
        <v>0.7</v>
      </c>
      <c r="G5324">
        <v>0.14000000000000001</v>
      </c>
      <c r="H5324">
        <v>632745</v>
      </c>
      <c r="I5324">
        <v>4290322944</v>
      </c>
    </row>
    <row r="5325" spans="1:10" x14ac:dyDescent="0.45">
      <c r="A5325" t="s">
        <v>327</v>
      </c>
      <c r="B5325" t="s">
        <v>328</v>
      </c>
      <c r="C5325">
        <v>2002</v>
      </c>
      <c r="D5325">
        <v>4.8000000000000001E-2</v>
      </c>
      <c r="H5325">
        <v>4627</v>
      </c>
      <c r="J5325">
        <v>0.16800000000000001</v>
      </c>
    </row>
    <row r="5326" spans="1:10" x14ac:dyDescent="0.45">
      <c r="A5326" t="s">
        <v>329</v>
      </c>
      <c r="B5326" t="s">
        <v>330</v>
      </c>
      <c r="C5326">
        <v>2002</v>
      </c>
      <c r="D5326">
        <v>37.305999999999997</v>
      </c>
      <c r="E5326">
        <v>49.99</v>
      </c>
      <c r="F5326">
        <v>9.5299999999999994</v>
      </c>
      <c r="G5326">
        <v>7.38</v>
      </c>
      <c r="H5326">
        <v>29301820</v>
      </c>
      <c r="I5326">
        <v>150893953024</v>
      </c>
      <c r="J5326">
        <v>130.09200000000001</v>
      </c>
    </row>
    <row r="5327" spans="1:10" x14ac:dyDescent="0.45">
      <c r="A5327" t="s">
        <v>331</v>
      </c>
      <c r="B5327" t="s">
        <v>332</v>
      </c>
      <c r="C5327">
        <v>2002</v>
      </c>
      <c r="D5327">
        <v>1.5369999999999999</v>
      </c>
      <c r="E5327">
        <v>87.26</v>
      </c>
      <c r="F5327">
        <v>19.64</v>
      </c>
      <c r="G5327">
        <v>16.7</v>
      </c>
      <c r="H5327">
        <v>18694948</v>
      </c>
      <c r="I5327">
        <v>21025374208</v>
      </c>
      <c r="J5327">
        <v>37.984000000000002</v>
      </c>
    </row>
    <row r="5328" spans="1:10" x14ac:dyDescent="0.45">
      <c r="A5328" t="s">
        <v>333</v>
      </c>
      <c r="B5328" t="s">
        <v>334</v>
      </c>
      <c r="C5328">
        <v>2002</v>
      </c>
      <c r="D5328">
        <v>9.3279999999999994</v>
      </c>
      <c r="E5328">
        <v>196.69</v>
      </c>
      <c r="F5328">
        <v>54.45</v>
      </c>
      <c r="G5328">
        <v>14.33</v>
      </c>
      <c r="H5328">
        <v>46480236</v>
      </c>
      <c r="I5328">
        <v>101591490560</v>
      </c>
      <c r="J5328">
        <v>51.470999999999997</v>
      </c>
    </row>
    <row r="5329" spans="1:10" x14ac:dyDescent="0.45">
      <c r="A5329" t="s">
        <v>335</v>
      </c>
      <c r="B5329" t="s">
        <v>336</v>
      </c>
      <c r="C5329">
        <v>2002</v>
      </c>
      <c r="D5329">
        <v>1.788</v>
      </c>
      <c r="E5329">
        <v>19.920000000000002</v>
      </c>
      <c r="F5329">
        <v>4.1900000000000004</v>
      </c>
      <c r="G5329">
        <v>2.98</v>
      </c>
      <c r="H5329">
        <v>1888531</v>
      </c>
      <c r="I5329">
        <v>12022087680</v>
      </c>
      <c r="J5329">
        <v>14.113</v>
      </c>
    </row>
    <row r="5330" spans="1:10" x14ac:dyDescent="0.45">
      <c r="A5330" t="s">
        <v>337</v>
      </c>
      <c r="B5330" t="s">
        <v>338</v>
      </c>
      <c r="C5330">
        <v>2002</v>
      </c>
      <c r="D5330">
        <v>7.6999999999999999E-2</v>
      </c>
      <c r="E5330">
        <v>0.08</v>
      </c>
      <c r="F5330">
        <v>0</v>
      </c>
      <c r="G5330">
        <v>0</v>
      </c>
      <c r="H5330">
        <v>10375</v>
      </c>
      <c r="J5330">
        <v>0.38900000000000001</v>
      </c>
    </row>
    <row r="5331" spans="1:10" x14ac:dyDescent="0.45">
      <c r="A5331" t="s">
        <v>339</v>
      </c>
      <c r="B5331" t="s">
        <v>340</v>
      </c>
      <c r="C5331">
        <v>2002</v>
      </c>
      <c r="D5331">
        <v>2.5960000000000001</v>
      </c>
      <c r="E5331">
        <v>21.87</v>
      </c>
      <c r="F5331">
        <v>19.170000000000002</v>
      </c>
      <c r="G5331">
        <v>4.59</v>
      </c>
      <c r="H5331">
        <v>25332178</v>
      </c>
      <c r="I5331">
        <v>41501458432</v>
      </c>
      <c r="J5331">
        <v>16.347000000000001</v>
      </c>
    </row>
    <row r="5332" spans="1:10" x14ac:dyDescent="0.45">
      <c r="A5332" t="s">
        <v>341</v>
      </c>
      <c r="B5332" t="s">
        <v>342</v>
      </c>
      <c r="C5332">
        <v>2002</v>
      </c>
      <c r="D5332">
        <v>176.46600000000001</v>
      </c>
      <c r="E5332">
        <v>213.66</v>
      </c>
      <c r="F5332">
        <v>21.49</v>
      </c>
      <c r="G5332">
        <v>13.54</v>
      </c>
      <c r="H5332">
        <v>16057042</v>
      </c>
      <c r="I5332">
        <v>624206544896</v>
      </c>
      <c r="J5332">
        <v>1046.0609999999999</v>
      </c>
    </row>
    <row r="5333" spans="1:10" x14ac:dyDescent="0.45">
      <c r="A5333" t="s">
        <v>343</v>
      </c>
      <c r="B5333" t="s">
        <v>344</v>
      </c>
      <c r="C5333">
        <v>2002</v>
      </c>
      <c r="D5333">
        <v>2.3919999999999999</v>
      </c>
      <c r="H5333">
        <v>230410</v>
      </c>
      <c r="J5333">
        <v>10.372</v>
      </c>
    </row>
    <row r="5334" spans="1:10" x14ac:dyDescent="0.45">
      <c r="A5334" t="s">
        <v>345</v>
      </c>
      <c r="B5334" t="s">
        <v>346</v>
      </c>
      <c r="C5334">
        <v>2002</v>
      </c>
      <c r="D5334">
        <v>34.542000000000002</v>
      </c>
      <c r="E5334">
        <v>59.55</v>
      </c>
      <c r="F5334">
        <v>33.82</v>
      </c>
      <c r="G5334">
        <v>15.12</v>
      </c>
      <c r="H5334">
        <v>3948582</v>
      </c>
      <c r="I5334">
        <v>109929889792</v>
      </c>
      <c r="J5334">
        <v>235.292</v>
      </c>
    </row>
    <row r="5335" spans="1:10" x14ac:dyDescent="0.45">
      <c r="A5335" t="s">
        <v>347</v>
      </c>
      <c r="B5335" t="s">
        <v>348</v>
      </c>
      <c r="C5335">
        <v>2002</v>
      </c>
      <c r="D5335">
        <v>3.99</v>
      </c>
      <c r="E5335">
        <v>36.5</v>
      </c>
      <c r="F5335">
        <v>6.43</v>
      </c>
      <c r="G5335">
        <v>2.2999999999999998</v>
      </c>
      <c r="H5335">
        <v>5259017</v>
      </c>
      <c r="I5335">
        <v>14954188800</v>
      </c>
      <c r="J5335">
        <v>17.631</v>
      </c>
    </row>
    <row r="5336" spans="1:10" x14ac:dyDescent="0.45">
      <c r="A5336" t="s">
        <v>349</v>
      </c>
      <c r="B5336" t="s">
        <v>350</v>
      </c>
      <c r="C5336">
        <v>2002</v>
      </c>
      <c r="D5336">
        <v>0.68500000000000005</v>
      </c>
      <c r="E5336">
        <v>21.87</v>
      </c>
      <c r="F5336">
        <v>13.6</v>
      </c>
      <c r="G5336">
        <v>6.24</v>
      </c>
      <c r="H5336">
        <v>12456520</v>
      </c>
      <c r="I5336">
        <v>8506477056</v>
      </c>
      <c r="J5336">
        <v>3.4550000000000001</v>
      </c>
    </row>
    <row r="5337" spans="1:10" x14ac:dyDescent="0.45">
      <c r="A5337" t="s">
        <v>351</v>
      </c>
      <c r="B5337" t="s">
        <v>352</v>
      </c>
      <c r="C5337">
        <v>2002</v>
      </c>
      <c r="D5337">
        <v>89.918999999999997</v>
      </c>
      <c r="E5337">
        <v>292.48</v>
      </c>
      <c r="F5337">
        <v>124.42</v>
      </c>
      <c r="G5337">
        <v>27.2</v>
      </c>
      <c r="H5337">
        <v>129583032</v>
      </c>
      <c r="I5337">
        <v>344837226496</v>
      </c>
      <c r="J5337">
        <v>265.279</v>
      </c>
    </row>
    <row r="5338" spans="1:10" x14ac:dyDescent="0.45">
      <c r="A5338" t="s">
        <v>353</v>
      </c>
      <c r="B5338" t="s">
        <v>354</v>
      </c>
      <c r="C5338">
        <v>2002</v>
      </c>
      <c r="D5338">
        <v>7.0000000000000001E-3</v>
      </c>
      <c r="E5338">
        <v>0.01</v>
      </c>
      <c r="F5338">
        <v>0</v>
      </c>
      <c r="G5338">
        <v>0</v>
      </c>
      <c r="H5338">
        <v>1990</v>
      </c>
      <c r="J5338">
        <v>2.8000000000000001E-2</v>
      </c>
    </row>
    <row r="5339" spans="1:10" x14ac:dyDescent="0.45">
      <c r="B5339" t="s">
        <v>568</v>
      </c>
      <c r="C5339">
        <v>2002</v>
      </c>
      <c r="D5339">
        <v>11930.611000000001</v>
      </c>
    </row>
    <row r="5340" spans="1:10" x14ac:dyDescent="0.45">
      <c r="B5340" t="s">
        <v>355</v>
      </c>
      <c r="C5340">
        <v>2002</v>
      </c>
      <c r="D5340">
        <v>7062.2929999999997</v>
      </c>
      <c r="E5340">
        <v>7919.41</v>
      </c>
      <c r="F5340">
        <v>904.35</v>
      </c>
      <c r="G5340">
        <v>343.66</v>
      </c>
      <c r="H5340">
        <v>498067243</v>
      </c>
      <c r="J5340">
        <v>32336.17</v>
      </c>
    </row>
    <row r="5341" spans="1:10" x14ac:dyDescent="0.45">
      <c r="B5341" t="s">
        <v>569</v>
      </c>
      <c r="C5341">
        <v>2002</v>
      </c>
      <c r="D5341">
        <v>6921.8270000000002</v>
      </c>
    </row>
    <row r="5342" spans="1:10" x14ac:dyDescent="0.45">
      <c r="B5342" t="s">
        <v>356</v>
      </c>
      <c r="C5342">
        <v>2002</v>
      </c>
      <c r="D5342">
        <v>1115.9849999999999</v>
      </c>
    </row>
    <row r="5343" spans="1:10" x14ac:dyDescent="0.45">
      <c r="A5343" t="s">
        <v>357</v>
      </c>
      <c r="B5343" t="s">
        <v>358</v>
      </c>
      <c r="C5343">
        <v>2002</v>
      </c>
      <c r="D5343">
        <v>68.641999999999996</v>
      </c>
      <c r="E5343">
        <v>89.66</v>
      </c>
      <c r="F5343">
        <v>13.6</v>
      </c>
      <c r="G5343">
        <v>2.7</v>
      </c>
      <c r="H5343">
        <v>23638414</v>
      </c>
      <c r="I5343">
        <v>39634149376</v>
      </c>
      <c r="J5343">
        <v>272.91500000000002</v>
      </c>
    </row>
    <row r="5344" spans="1:10" x14ac:dyDescent="0.45">
      <c r="A5344" t="s">
        <v>359</v>
      </c>
      <c r="B5344" t="s">
        <v>360</v>
      </c>
      <c r="C5344">
        <v>2002</v>
      </c>
      <c r="D5344">
        <v>7.8339999999999996</v>
      </c>
      <c r="E5344">
        <v>10.91</v>
      </c>
      <c r="F5344">
        <v>2.16</v>
      </c>
      <c r="G5344">
        <v>0.57999999999999996</v>
      </c>
      <c r="H5344">
        <v>2064739</v>
      </c>
      <c r="I5344">
        <v>16235362304</v>
      </c>
      <c r="J5344">
        <v>28.361000000000001</v>
      </c>
    </row>
    <row r="5345" spans="1:10" x14ac:dyDescent="0.45">
      <c r="A5345" t="s">
        <v>361</v>
      </c>
      <c r="B5345" t="s">
        <v>362</v>
      </c>
      <c r="C5345">
        <v>2002</v>
      </c>
      <c r="D5345">
        <v>42.552999999999997</v>
      </c>
      <c r="E5345">
        <v>28.4</v>
      </c>
      <c r="F5345">
        <v>5.43</v>
      </c>
      <c r="G5345">
        <v>5</v>
      </c>
      <c r="H5345">
        <v>4538435</v>
      </c>
      <c r="I5345">
        <v>267060707328</v>
      </c>
      <c r="J5345">
        <v>546.26499999999999</v>
      </c>
    </row>
    <row r="5346" spans="1:10" x14ac:dyDescent="0.45">
      <c r="B5346" t="s">
        <v>570</v>
      </c>
      <c r="C5346">
        <v>2002</v>
      </c>
      <c r="D5346">
        <v>13519.277</v>
      </c>
    </row>
    <row r="5347" spans="1:10" x14ac:dyDescent="0.45">
      <c r="B5347" t="s">
        <v>584</v>
      </c>
      <c r="C5347">
        <v>2002</v>
      </c>
    </row>
    <row r="5348" spans="1:10" x14ac:dyDescent="0.45">
      <c r="B5348" t="s">
        <v>363</v>
      </c>
      <c r="C5348">
        <v>2002</v>
      </c>
      <c r="D5348">
        <v>406.00200000000001</v>
      </c>
      <c r="E5348">
        <v>766.25</v>
      </c>
      <c r="F5348">
        <v>215.14</v>
      </c>
      <c r="G5348">
        <v>121.3</v>
      </c>
      <c r="H5348">
        <v>32230343</v>
      </c>
      <c r="J5348">
        <v>1577.037</v>
      </c>
    </row>
    <row r="5349" spans="1:10" x14ac:dyDescent="0.45">
      <c r="B5349" t="s">
        <v>571</v>
      </c>
      <c r="C5349">
        <v>2002</v>
      </c>
      <c r="D5349">
        <v>402.34</v>
      </c>
    </row>
    <row r="5350" spans="1:10" x14ac:dyDescent="0.45">
      <c r="A5350" t="s">
        <v>364</v>
      </c>
      <c r="B5350" t="s">
        <v>365</v>
      </c>
      <c r="C5350">
        <v>2002</v>
      </c>
      <c r="D5350">
        <v>26.841999999999999</v>
      </c>
      <c r="E5350">
        <v>44.84</v>
      </c>
      <c r="F5350">
        <v>13.97</v>
      </c>
      <c r="G5350">
        <v>0.51</v>
      </c>
      <c r="H5350">
        <v>2403663</v>
      </c>
      <c r="I5350">
        <v>62001954816</v>
      </c>
      <c r="J5350">
        <v>132.999</v>
      </c>
    </row>
    <row r="5351" spans="1:10" x14ac:dyDescent="0.45">
      <c r="A5351" t="s">
        <v>366</v>
      </c>
      <c r="B5351" t="s">
        <v>367</v>
      </c>
      <c r="C5351">
        <v>2002</v>
      </c>
      <c r="D5351">
        <v>112.904</v>
      </c>
      <c r="E5351">
        <v>250.5</v>
      </c>
      <c r="F5351">
        <v>98.3</v>
      </c>
      <c r="G5351">
        <v>41.52</v>
      </c>
      <c r="H5351">
        <v>163262800</v>
      </c>
      <c r="I5351">
        <v>504824791040</v>
      </c>
      <c r="J5351">
        <v>514.10900000000004</v>
      </c>
    </row>
    <row r="5352" spans="1:10" x14ac:dyDescent="0.45">
      <c r="A5352" t="s">
        <v>368</v>
      </c>
      <c r="B5352" t="s">
        <v>369</v>
      </c>
      <c r="C5352">
        <v>2002</v>
      </c>
      <c r="D5352">
        <v>0.21299999999999999</v>
      </c>
      <c r="E5352">
        <v>0.23</v>
      </c>
      <c r="F5352">
        <v>0.02</v>
      </c>
      <c r="G5352">
        <v>0</v>
      </c>
      <c r="H5352">
        <v>19875</v>
      </c>
    </row>
    <row r="5353" spans="1:10" x14ac:dyDescent="0.45">
      <c r="A5353" t="s">
        <v>370</v>
      </c>
      <c r="B5353" t="s">
        <v>371</v>
      </c>
      <c r="C5353">
        <v>2002</v>
      </c>
      <c r="D5353">
        <v>1.1539999999999999</v>
      </c>
      <c r="H5353">
        <v>3309493</v>
      </c>
      <c r="I5353">
        <v>12429343744</v>
      </c>
      <c r="J5353">
        <v>7.242</v>
      </c>
    </row>
    <row r="5354" spans="1:10" x14ac:dyDescent="0.45">
      <c r="A5354" t="s">
        <v>372</v>
      </c>
      <c r="B5354" t="s">
        <v>373</v>
      </c>
      <c r="C5354">
        <v>2002</v>
      </c>
      <c r="D5354">
        <v>5.8209999999999997</v>
      </c>
      <c r="E5354">
        <v>14.82</v>
      </c>
      <c r="F5354">
        <v>3.82</v>
      </c>
      <c r="G5354">
        <v>1.1399999999999999</v>
      </c>
      <c r="H5354">
        <v>3120993</v>
      </c>
      <c r="I5354">
        <v>29668001792</v>
      </c>
      <c r="J5354">
        <v>67.343999999999994</v>
      </c>
    </row>
    <row r="5355" spans="1:10" x14ac:dyDescent="0.45">
      <c r="B5355" t="s">
        <v>585</v>
      </c>
      <c r="C5355">
        <v>2002</v>
      </c>
    </row>
    <row r="5356" spans="1:10" x14ac:dyDescent="0.45">
      <c r="A5356" t="s">
        <v>375</v>
      </c>
      <c r="B5356" t="s">
        <v>376</v>
      </c>
      <c r="C5356">
        <v>2002</v>
      </c>
      <c r="D5356">
        <v>3.6619999999999999</v>
      </c>
      <c r="E5356">
        <v>38.53</v>
      </c>
      <c r="F5356">
        <v>6.88</v>
      </c>
      <c r="G5356">
        <v>1.78</v>
      </c>
      <c r="H5356">
        <v>5892600</v>
      </c>
      <c r="J5356">
        <v>18.111999999999998</v>
      </c>
    </row>
    <row r="5357" spans="1:10" x14ac:dyDescent="0.45">
      <c r="A5357" t="s">
        <v>377</v>
      </c>
      <c r="B5357" t="s">
        <v>378</v>
      </c>
      <c r="C5357">
        <v>2002</v>
      </c>
      <c r="D5357">
        <v>3.8570000000000002</v>
      </c>
      <c r="E5357">
        <v>89.79</v>
      </c>
      <c r="F5357">
        <v>21.5</v>
      </c>
      <c r="G5357">
        <v>7.93</v>
      </c>
      <c r="H5357">
        <v>5286515</v>
      </c>
      <c r="I5357">
        <v>31674544128</v>
      </c>
      <c r="J5357">
        <v>115.54300000000001</v>
      </c>
    </row>
    <row r="5358" spans="1:10" x14ac:dyDescent="0.45">
      <c r="A5358" t="s">
        <v>379</v>
      </c>
      <c r="B5358" t="s">
        <v>380</v>
      </c>
      <c r="C5358">
        <v>2002</v>
      </c>
      <c r="D5358">
        <v>25.439</v>
      </c>
      <c r="E5358">
        <v>127.52</v>
      </c>
      <c r="F5358">
        <v>26.29</v>
      </c>
      <c r="G5358">
        <v>8.44</v>
      </c>
      <c r="H5358">
        <v>27334510</v>
      </c>
      <c r="I5358">
        <v>166416171008</v>
      </c>
      <c r="J5358">
        <v>149.577</v>
      </c>
    </row>
    <row r="5359" spans="1:10" x14ac:dyDescent="0.45">
      <c r="A5359" t="s">
        <v>381</v>
      </c>
      <c r="B5359" t="s">
        <v>382</v>
      </c>
      <c r="C5359">
        <v>2002</v>
      </c>
      <c r="D5359">
        <v>70.266999999999996</v>
      </c>
      <c r="E5359">
        <v>141.91999999999999</v>
      </c>
      <c r="F5359">
        <v>56.15</v>
      </c>
      <c r="G5359">
        <v>11.11</v>
      </c>
      <c r="H5359">
        <v>81285576</v>
      </c>
      <c r="I5359">
        <v>353568391168</v>
      </c>
      <c r="J5359">
        <v>302.16800000000001</v>
      </c>
    </row>
    <row r="5360" spans="1:10" x14ac:dyDescent="0.45">
      <c r="A5360" t="s">
        <v>383</v>
      </c>
      <c r="B5360" t="s">
        <v>384</v>
      </c>
      <c r="C5360">
        <v>2002</v>
      </c>
      <c r="D5360">
        <v>306.12299999999999</v>
      </c>
      <c r="E5360">
        <v>291.95</v>
      </c>
      <c r="F5360">
        <v>33.25</v>
      </c>
      <c r="G5360">
        <v>24.45</v>
      </c>
      <c r="H5360">
        <v>38647476</v>
      </c>
      <c r="I5360">
        <v>518231130112</v>
      </c>
      <c r="J5360">
        <v>999.57899999999995</v>
      </c>
    </row>
    <row r="5361" spans="1:10" x14ac:dyDescent="0.45">
      <c r="A5361" t="s">
        <v>385</v>
      </c>
      <c r="B5361" t="s">
        <v>386</v>
      </c>
      <c r="C5361">
        <v>2002</v>
      </c>
      <c r="D5361">
        <v>69.56</v>
      </c>
      <c r="E5361">
        <v>83.23</v>
      </c>
      <c r="F5361">
        <v>12.66</v>
      </c>
      <c r="G5361">
        <v>3.73</v>
      </c>
      <c r="H5361">
        <v>10430913</v>
      </c>
      <c r="I5361">
        <v>247482613760</v>
      </c>
      <c r="J5361">
        <v>295.41399999999999</v>
      </c>
    </row>
    <row r="5362" spans="1:10" x14ac:dyDescent="0.45">
      <c r="A5362" t="s">
        <v>387</v>
      </c>
      <c r="B5362" t="s">
        <v>388</v>
      </c>
      <c r="C5362">
        <v>2002</v>
      </c>
      <c r="H5362">
        <v>3830775</v>
      </c>
      <c r="I5362">
        <v>115553681408</v>
      </c>
      <c r="J5362">
        <v>144.58199999999999</v>
      </c>
    </row>
    <row r="5363" spans="1:10" x14ac:dyDescent="0.45">
      <c r="A5363" t="s">
        <v>389</v>
      </c>
      <c r="B5363" t="s">
        <v>390</v>
      </c>
      <c r="C5363">
        <v>2002</v>
      </c>
      <c r="D5363">
        <v>45.067</v>
      </c>
      <c r="E5363">
        <v>44.07</v>
      </c>
      <c r="F5363">
        <v>11.34</v>
      </c>
      <c r="G5363">
        <v>0.15</v>
      </c>
      <c r="H5363">
        <v>713195</v>
      </c>
      <c r="I5363">
        <v>34542092288</v>
      </c>
      <c r="J5363">
        <v>142.02799999999999</v>
      </c>
    </row>
    <row r="5364" spans="1:10" x14ac:dyDescent="0.45">
      <c r="A5364" t="s">
        <v>392</v>
      </c>
      <c r="B5364" t="s">
        <v>393</v>
      </c>
      <c r="C5364">
        <v>2002</v>
      </c>
      <c r="D5364">
        <v>99.298000000000002</v>
      </c>
      <c r="E5364">
        <v>120.1</v>
      </c>
      <c r="F5364">
        <v>18.61</v>
      </c>
      <c r="G5364">
        <v>9.33</v>
      </c>
      <c r="H5364">
        <v>21653530</v>
      </c>
      <c r="I5364">
        <v>185753403392</v>
      </c>
      <c r="J5364">
        <v>441.30700000000002</v>
      </c>
    </row>
    <row r="5365" spans="1:10" x14ac:dyDescent="0.45">
      <c r="A5365" t="s">
        <v>394</v>
      </c>
      <c r="B5365" t="s">
        <v>395</v>
      </c>
      <c r="C5365">
        <v>2002</v>
      </c>
      <c r="D5365">
        <v>1506.788</v>
      </c>
      <c r="E5365">
        <v>1410.52</v>
      </c>
      <c r="F5365">
        <v>503.34</v>
      </c>
      <c r="G5365">
        <v>60.4</v>
      </c>
      <c r="H5365">
        <v>145590144</v>
      </c>
      <c r="I5365">
        <v>1773704445952</v>
      </c>
      <c r="J5365">
        <v>7298.46</v>
      </c>
    </row>
    <row r="5366" spans="1:10" x14ac:dyDescent="0.45">
      <c r="A5366" t="s">
        <v>396</v>
      </c>
      <c r="B5366" t="s">
        <v>397</v>
      </c>
      <c r="C5366">
        <v>2002</v>
      </c>
      <c r="D5366">
        <v>0.51900000000000002</v>
      </c>
      <c r="E5366">
        <v>5.86</v>
      </c>
      <c r="F5366">
        <v>1.75</v>
      </c>
      <c r="G5366">
        <v>1.01</v>
      </c>
      <c r="H5366">
        <v>8372310</v>
      </c>
      <c r="I5366">
        <v>9398588416</v>
      </c>
      <c r="J5366">
        <v>2.9180000000000001</v>
      </c>
    </row>
    <row r="5367" spans="1:10" x14ac:dyDescent="0.45">
      <c r="B5367" t="s">
        <v>586</v>
      </c>
      <c r="C5367">
        <v>2002</v>
      </c>
    </row>
    <row r="5368" spans="1:10" x14ac:dyDescent="0.45">
      <c r="A5368" t="s">
        <v>399</v>
      </c>
      <c r="B5368" t="s">
        <v>400</v>
      </c>
      <c r="C5368">
        <v>2002</v>
      </c>
      <c r="D5368">
        <v>1.0999999999999999E-2</v>
      </c>
      <c r="H5368">
        <v>5875</v>
      </c>
      <c r="J5368">
        <v>5.3999999999999999E-2</v>
      </c>
    </row>
    <row r="5369" spans="1:10" x14ac:dyDescent="0.45">
      <c r="A5369" t="s">
        <v>401</v>
      </c>
      <c r="B5369" t="s">
        <v>402</v>
      </c>
      <c r="C5369">
        <v>2002</v>
      </c>
      <c r="D5369">
        <v>0.19800000000000001</v>
      </c>
      <c r="E5369">
        <v>0.28999999999999998</v>
      </c>
      <c r="F5369">
        <v>7.0000000000000007E-2</v>
      </c>
      <c r="G5369">
        <v>0.01</v>
      </c>
      <c r="H5369">
        <v>46288</v>
      </c>
      <c r="J5369">
        <v>0.872</v>
      </c>
    </row>
    <row r="5370" spans="1:10" x14ac:dyDescent="0.45">
      <c r="A5370" t="s">
        <v>403</v>
      </c>
      <c r="B5370" t="s">
        <v>404</v>
      </c>
      <c r="C5370">
        <v>2002</v>
      </c>
      <c r="D5370">
        <v>0.35899999999999999</v>
      </c>
      <c r="E5370">
        <v>0.51</v>
      </c>
      <c r="F5370">
        <v>0.22</v>
      </c>
      <c r="G5370">
        <v>0.02</v>
      </c>
      <c r="H5370">
        <v>161814</v>
      </c>
      <c r="I5370">
        <v>1106971904</v>
      </c>
      <c r="J5370">
        <v>1.4359999999999999</v>
      </c>
    </row>
    <row r="5371" spans="1:10" x14ac:dyDescent="0.45">
      <c r="A5371" t="s">
        <v>405</v>
      </c>
      <c r="B5371" t="s">
        <v>406</v>
      </c>
      <c r="C5371">
        <v>2002</v>
      </c>
      <c r="D5371">
        <v>5.8999999999999997E-2</v>
      </c>
      <c r="H5371">
        <v>6264</v>
      </c>
      <c r="J5371">
        <v>0.307</v>
      </c>
    </row>
    <row r="5372" spans="1:10" x14ac:dyDescent="0.45">
      <c r="A5372" t="s">
        <v>407</v>
      </c>
      <c r="B5372" t="s">
        <v>408</v>
      </c>
      <c r="C5372">
        <v>2002</v>
      </c>
      <c r="D5372">
        <v>0.187</v>
      </c>
      <c r="E5372">
        <v>0.28000000000000003</v>
      </c>
      <c r="F5372">
        <v>7.0000000000000007E-2</v>
      </c>
      <c r="G5372">
        <v>0.01</v>
      </c>
      <c r="H5372">
        <v>113466</v>
      </c>
      <c r="J5372">
        <v>0.877</v>
      </c>
    </row>
    <row r="5373" spans="1:10" x14ac:dyDescent="0.45">
      <c r="A5373" t="s">
        <v>409</v>
      </c>
      <c r="B5373" t="s">
        <v>410</v>
      </c>
      <c r="C5373">
        <v>2002</v>
      </c>
      <c r="D5373">
        <v>0.161</v>
      </c>
      <c r="E5373">
        <v>0.57999999999999996</v>
      </c>
      <c r="F5373">
        <v>0.26</v>
      </c>
      <c r="G5373">
        <v>0.04</v>
      </c>
      <c r="H5373">
        <v>186645</v>
      </c>
      <c r="J5373">
        <v>1.0489999999999999</v>
      </c>
    </row>
    <row r="5374" spans="1:10" x14ac:dyDescent="0.45">
      <c r="A5374" t="s">
        <v>573</v>
      </c>
      <c r="B5374" t="s">
        <v>572</v>
      </c>
      <c r="C5374">
        <v>2002</v>
      </c>
      <c r="H5374">
        <v>27994</v>
      </c>
    </row>
    <row r="5375" spans="1:10" x14ac:dyDescent="0.45">
      <c r="A5375" t="s">
        <v>411</v>
      </c>
      <c r="B5375" t="s">
        <v>412</v>
      </c>
      <c r="C5375">
        <v>2002</v>
      </c>
      <c r="D5375">
        <v>5.8999999999999997E-2</v>
      </c>
      <c r="E5375">
        <v>0.09</v>
      </c>
      <c r="F5375">
        <v>0.01</v>
      </c>
      <c r="G5375">
        <v>0.01</v>
      </c>
      <c r="H5375">
        <v>149852</v>
      </c>
      <c r="I5375">
        <v>330763136</v>
      </c>
      <c r="J5375">
        <v>0.309</v>
      </c>
    </row>
    <row r="5376" spans="1:10" x14ac:dyDescent="0.45">
      <c r="A5376" t="s">
        <v>413</v>
      </c>
      <c r="B5376" t="s">
        <v>414</v>
      </c>
      <c r="C5376">
        <v>2002</v>
      </c>
      <c r="D5376">
        <v>331.98</v>
      </c>
      <c r="E5376">
        <v>366.46</v>
      </c>
      <c r="F5376">
        <v>77.16</v>
      </c>
      <c r="G5376">
        <v>6.03</v>
      </c>
      <c r="H5376">
        <v>22623412</v>
      </c>
      <c r="I5376">
        <v>518914113536</v>
      </c>
      <c r="J5376">
        <v>1481.383</v>
      </c>
    </row>
    <row r="5377" spans="1:10" x14ac:dyDescent="0.45">
      <c r="A5377" t="s">
        <v>415</v>
      </c>
      <c r="B5377" t="s">
        <v>416</v>
      </c>
      <c r="C5377">
        <v>2002</v>
      </c>
      <c r="D5377">
        <v>4.4370000000000003</v>
      </c>
      <c r="E5377">
        <v>23.37</v>
      </c>
      <c r="F5377">
        <v>7.93</v>
      </c>
      <c r="G5377">
        <v>4.2300000000000004</v>
      </c>
      <c r="H5377">
        <v>10180944</v>
      </c>
      <c r="I5377">
        <v>21278959616</v>
      </c>
      <c r="J5377">
        <v>22.512</v>
      </c>
    </row>
    <row r="5378" spans="1:10" x14ac:dyDescent="0.45">
      <c r="A5378" t="s">
        <v>417</v>
      </c>
      <c r="B5378" t="s">
        <v>418</v>
      </c>
      <c r="C5378">
        <v>2002</v>
      </c>
      <c r="D5378">
        <v>52.23</v>
      </c>
      <c r="E5378">
        <v>30.74</v>
      </c>
      <c r="F5378">
        <v>12</v>
      </c>
      <c r="G5378">
        <v>4.2699999999999996</v>
      </c>
      <c r="H5378">
        <v>7904272</v>
      </c>
      <c r="I5378">
        <v>53983948800</v>
      </c>
    </row>
    <row r="5379" spans="1:10" x14ac:dyDescent="0.45">
      <c r="A5379" t="s">
        <v>419</v>
      </c>
      <c r="B5379" t="s">
        <v>420</v>
      </c>
      <c r="C5379">
        <v>2002</v>
      </c>
      <c r="D5379">
        <v>0.34799999999999998</v>
      </c>
      <c r="E5379">
        <v>0.44</v>
      </c>
      <c r="F5379">
        <v>7.0000000000000007E-2</v>
      </c>
      <c r="G5379">
        <v>0.01</v>
      </c>
      <c r="H5379">
        <v>82448</v>
      </c>
      <c r="I5379">
        <v>1181094272</v>
      </c>
      <c r="J5379">
        <v>3.5230000000000001</v>
      </c>
    </row>
    <row r="5380" spans="1:10" x14ac:dyDescent="0.45">
      <c r="A5380" t="s">
        <v>421</v>
      </c>
      <c r="B5380" t="s">
        <v>422</v>
      </c>
      <c r="C5380">
        <v>2002</v>
      </c>
      <c r="D5380">
        <v>0.502</v>
      </c>
      <c r="E5380">
        <v>6.5</v>
      </c>
      <c r="F5380">
        <v>2.12</v>
      </c>
      <c r="G5380">
        <v>0.51</v>
      </c>
      <c r="H5380">
        <v>5140120</v>
      </c>
      <c r="I5380">
        <v>4723204096</v>
      </c>
      <c r="J5380">
        <v>2.3690000000000002</v>
      </c>
    </row>
    <row r="5381" spans="1:10" x14ac:dyDescent="0.45">
      <c r="A5381" t="s">
        <v>423</v>
      </c>
      <c r="B5381" t="s">
        <v>424</v>
      </c>
      <c r="C5381">
        <v>2002</v>
      </c>
      <c r="D5381">
        <v>47.093000000000004</v>
      </c>
      <c r="E5381">
        <v>53.98</v>
      </c>
      <c r="F5381">
        <v>1.97</v>
      </c>
      <c r="G5381">
        <v>8.8699999999999992</v>
      </c>
      <c r="H5381">
        <v>4176799</v>
      </c>
      <c r="I5381">
        <v>161957806080</v>
      </c>
      <c r="J5381">
        <v>482.24</v>
      </c>
    </row>
    <row r="5382" spans="1:10" x14ac:dyDescent="0.45">
      <c r="A5382" t="s">
        <v>425</v>
      </c>
      <c r="B5382" t="s">
        <v>426</v>
      </c>
      <c r="C5382">
        <v>2002</v>
      </c>
      <c r="D5382">
        <v>0.54200000000000004</v>
      </c>
      <c r="H5382">
        <v>30599</v>
      </c>
    </row>
    <row r="5383" spans="1:10" x14ac:dyDescent="0.45">
      <c r="A5383" t="s">
        <v>427</v>
      </c>
      <c r="B5383" t="s">
        <v>428</v>
      </c>
      <c r="C5383">
        <v>2002</v>
      </c>
      <c r="D5383">
        <v>41.978000000000002</v>
      </c>
      <c r="E5383">
        <v>37.78</v>
      </c>
      <c r="F5383">
        <v>5.0999999999999996</v>
      </c>
      <c r="G5383">
        <v>2.76</v>
      </c>
      <c r="H5383">
        <v>5375206</v>
      </c>
      <c r="I5383">
        <v>80015532032</v>
      </c>
      <c r="J5383">
        <v>226.42699999999999</v>
      </c>
    </row>
    <row r="5384" spans="1:10" x14ac:dyDescent="0.45">
      <c r="A5384" t="s">
        <v>429</v>
      </c>
      <c r="B5384" t="s">
        <v>430</v>
      </c>
      <c r="C5384">
        <v>2002</v>
      </c>
      <c r="D5384">
        <v>16.565000000000001</v>
      </c>
      <c r="E5384">
        <v>7.28</v>
      </c>
      <c r="F5384">
        <v>2.1800000000000002</v>
      </c>
      <c r="G5384">
        <v>0.86</v>
      </c>
      <c r="H5384">
        <v>1983769</v>
      </c>
      <c r="I5384">
        <v>45168627712</v>
      </c>
      <c r="J5384">
        <v>81.775000000000006</v>
      </c>
    </row>
    <row r="5385" spans="1:10" x14ac:dyDescent="0.45">
      <c r="A5385" t="s">
        <v>431</v>
      </c>
      <c r="B5385" t="s">
        <v>432</v>
      </c>
      <c r="C5385">
        <v>2002</v>
      </c>
      <c r="D5385">
        <v>0.245</v>
      </c>
      <c r="E5385">
        <v>2.27</v>
      </c>
      <c r="F5385">
        <v>0.28000000000000003</v>
      </c>
      <c r="G5385">
        <v>0.02</v>
      </c>
      <c r="H5385">
        <v>450773</v>
      </c>
      <c r="J5385">
        <v>1.1419999999999999</v>
      </c>
    </row>
    <row r="5386" spans="1:10" x14ac:dyDescent="0.45">
      <c r="A5386" t="s">
        <v>433</v>
      </c>
      <c r="B5386" t="s">
        <v>434</v>
      </c>
      <c r="C5386">
        <v>2002</v>
      </c>
      <c r="D5386">
        <v>0.55700000000000005</v>
      </c>
      <c r="E5386">
        <v>43.49</v>
      </c>
      <c r="F5386">
        <v>18.510000000000002</v>
      </c>
      <c r="G5386">
        <v>7</v>
      </c>
      <c r="H5386">
        <v>9411108</v>
      </c>
      <c r="J5386">
        <v>3.26</v>
      </c>
    </row>
    <row r="5387" spans="1:10" x14ac:dyDescent="0.45">
      <c r="A5387" t="s">
        <v>435</v>
      </c>
      <c r="B5387" t="s">
        <v>436</v>
      </c>
      <c r="C5387">
        <v>2002</v>
      </c>
      <c r="D5387">
        <v>356.52300000000002</v>
      </c>
      <c r="E5387">
        <v>424.51</v>
      </c>
      <c r="F5387">
        <v>61.4</v>
      </c>
      <c r="G5387">
        <v>20.22</v>
      </c>
      <c r="H5387">
        <v>47661516</v>
      </c>
      <c r="I5387">
        <v>376468996096</v>
      </c>
      <c r="J5387">
        <v>1161.125</v>
      </c>
    </row>
    <row r="5388" spans="1:10" x14ac:dyDescent="0.45">
      <c r="B5388" t="s">
        <v>437</v>
      </c>
      <c r="C5388">
        <v>2002</v>
      </c>
      <c r="D5388">
        <v>819.46900000000005</v>
      </c>
      <c r="E5388">
        <v>3479.84</v>
      </c>
      <c r="F5388">
        <v>910.14</v>
      </c>
      <c r="G5388">
        <v>264.05</v>
      </c>
      <c r="H5388">
        <v>359177090</v>
      </c>
      <c r="J5388">
        <v>5017.5619999999999</v>
      </c>
    </row>
    <row r="5389" spans="1:10" x14ac:dyDescent="0.45">
      <c r="B5389" t="s">
        <v>574</v>
      </c>
      <c r="C5389">
        <v>2002</v>
      </c>
      <c r="D5389">
        <v>819.46900000000005</v>
      </c>
    </row>
    <row r="5390" spans="1:10" x14ac:dyDescent="0.45">
      <c r="A5390" t="s">
        <v>438</v>
      </c>
      <c r="B5390" t="s">
        <v>439</v>
      </c>
      <c r="C5390">
        <v>2002</v>
      </c>
      <c r="D5390">
        <v>476.065</v>
      </c>
      <c r="E5390">
        <v>458.96</v>
      </c>
      <c r="F5390">
        <v>24.63</v>
      </c>
      <c r="G5390">
        <v>14.94</v>
      </c>
      <c r="H5390">
        <v>47320664</v>
      </c>
      <c r="I5390">
        <v>1203066634240</v>
      </c>
      <c r="J5390">
        <v>2406.09</v>
      </c>
    </row>
    <row r="5391" spans="1:10" x14ac:dyDescent="0.45">
      <c r="A5391" t="s">
        <v>440</v>
      </c>
      <c r="B5391" t="s">
        <v>441</v>
      </c>
      <c r="C5391">
        <v>2002</v>
      </c>
      <c r="D5391">
        <v>0.67400000000000004</v>
      </c>
      <c r="E5391">
        <v>65.89</v>
      </c>
      <c r="F5391">
        <v>35.770000000000003</v>
      </c>
      <c r="G5391">
        <v>19.059999999999999</v>
      </c>
      <c r="H5391">
        <v>6686105</v>
      </c>
    </row>
    <row r="5392" spans="1:10" x14ac:dyDescent="0.45">
      <c r="A5392" t="s">
        <v>442</v>
      </c>
      <c r="B5392" t="s">
        <v>443</v>
      </c>
      <c r="C5392">
        <v>2002</v>
      </c>
      <c r="D5392">
        <v>331.95</v>
      </c>
      <c r="E5392">
        <v>365.3</v>
      </c>
      <c r="F5392">
        <v>40.18</v>
      </c>
      <c r="G5392">
        <v>23.03</v>
      </c>
      <c r="H5392">
        <v>41477652</v>
      </c>
      <c r="I5392">
        <v>1206112747520</v>
      </c>
      <c r="J5392">
        <v>1615.075</v>
      </c>
    </row>
    <row r="5393" spans="1:10" x14ac:dyDescent="0.45">
      <c r="A5393" t="s">
        <v>444</v>
      </c>
      <c r="B5393" t="s">
        <v>445</v>
      </c>
      <c r="C5393">
        <v>2002</v>
      </c>
      <c r="D5393">
        <v>10.948</v>
      </c>
      <c r="E5393">
        <v>23.62</v>
      </c>
      <c r="F5393">
        <v>7.23</v>
      </c>
      <c r="G5393">
        <v>2.48</v>
      </c>
      <c r="H5393">
        <v>19110706</v>
      </c>
      <c r="I5393">
        <v>109263151104</v>
      </c>
      <c r="J5393">
        <v>53.509</v>
      </c>
    </row>
    <row r="5394" spans="1:10" x14ac:dyDescent="0.45">
      <c r="B5394" t="s">
        <v>587</v>
      </c>
      <c r="C5394">
        <v>2002</v>
      </c>
    </row>
    <row r="5395" spans="1:10" x14ac:dyDescent="0.45">
      <c r="A5395" t="s">
        <v>447</v>
      </c>
      <c r="B5395" t="s">
        <v>448</v>
      </c>
      <c r="C5395">
        <v>2002</v>
      </c>
      <c r="D5395">
        <v>7.6109999999999998</v>
      </c>
      <c r="E5395">
        <v>100.42</v>
      </c>
      <c r="F5395">
        <v>46.01</v>
      </c>
      <c r="G5395">
        <v>25.13</v>
      </c>
      <c r="H5395">
        <v>27570326</v>
      </c>
      <c r="J5395">
        <v>39.557000000000002</v>
      </c>
    </row>
    <row r="5396" spans="1:10" x14ac:dyDescent="0.45">
      <c r="A5396" t="s">
        <v>449</v>
      </c>
      <c r="B5396" t="s">
        <v>450</v>
      </c>
      <c r="C5396">
        <v>2002</v>
      </c>
      <c r="D5396">
        <v>1.56</v>
      </c>
      <c r="E5396">
        <v>5.84</v>
      </c>
      <c r="F5396">
        <v>0.91</v>
      </c>
      <c r="G5396">
        <v>0.14000000000000001</v>
      </c>
      <c r="H5396">
        <v>495678</v>
      </c>
      <c r="J5396">
        <v>9.1579999999999995</v>
      </c>
    </row>
    <row r="5397" spans="1:10" x14ac:dyDescent="0.45">
      <c r="A5397" t="s">
        <v>451</v>
      </c>
      <c r="B5397" t="s">
        <v>452</v>
      </c>
      <c r="C5397">
        <v>2002</v>
      </c>
      <c r="D5397">
        <v>56.685000000000002</v>
      </c>
      <c r="E5397">
        <v>60.61</v>
      </c>
      <c r="F5397">
        <v>7.27</v>
      </c>
      <c r="G5397">
        <v>5.9</v>
      </c>
      <c r="H5397">
        <v>8926011</v>
      </c>
      <c r="I5397">
        <v>317464870912</v>
      </c>
      <c r="J5397">
        <v>642.01099999999997</v>
      </c>
    </row>
    <row r="5398" spans="1:10" x14ac:dyDescent="0.45">
      <c r="A5398" t="s">
        <v>453</v>
      </c>
      <c r="B5398" t="s">
        <v>454</v>
      </c>
      <c r="C5398">
        <v>2002</v>
      </c>
      <c r="D5398">
        <v>43.460999999999999</v>
      </c>
      <c r="E5398">
        <v>50.95</v>
      </c>
      <c r="F5398">
        <v>5.69</v>
      </c>
      <c r="G5398">
        <v>2.5299999999999998</v>
      </c>
      <c r="H5398">
        <v>7276479</v>
      </c>
      <c r="I5398">
        <v>333238534144</v>
      </c>
      <c r="J5398">
        <v>362.24400000000003</v>
      </c>
    </row>
    <row r="5399" spans="1:10" x14ac:dyDescent="0.45">
      <c r="A5399" t="s">
        <v>455</v>
      </c>
      <c r="B5399" t="s">
        <v>456</v>
      </c>
      <c r="C5399">
        <v>2002</v>
      </c>
      <c r="D5399">
        <v>40.35</v>
      </c>
      <c r="E5399">
        <v>101.35</v>
      </c>
      <c r="F5399">
        <v>53.05</v>
      </c>
      <c r="G5399">
        <v>4.25</v>
      </c>
      <c r="H5399">
        <v>17164026</v>
      </c>
      <c r="I5399">
        <v>128537526272</v>
      </c>
      <c r="J5399">
        <v>232.92699999999999</v>
      </c>
    </row>
    <row r="5400" spans="1:10" x14ac:dyDescent="0.45">
      <c r="A5400" t="s">
        <v>457</v>
      </c>
      <c r="B5400" t="s">
        <v>458</v>
      </c>
      <c r="C5400">
        <v>2002</v>
      </c>
      <c r="D5400">
        <v>237.32599999999999</v>
      </c>
      <c r="H5400">
        <v>22469622</v>
      </c>
      <c r="I5400">
        <v>610723430400</v>
      </c>
      <c r="J5400">
        <v>1096.7760000000001</v>
      </c>
    </row>
    <row r="5401" spans="1:10" x14ac:dyDescent="0.45">
      <c r="A5401" t="s">
        <v>459</v>
      </c>
      <c r="B5401" t="s">
        <v>460</v>
      </c>
      <c r="C5401">
        <v>2002</v>
      </c>
      <c r="D5401">
        <v>1.877</v>
      </c>
      <c r="E5401">
        <v>6.32</v>
      </c>
      <c r="F5401">
        <v>2.88</v>
      </c>
      <c r="G5401">
        <v>1.01</v>
      </c>
      <c r="H5401">
        <v>6541758</v>
      </c>
      <c r="I5401">
        <v>12792779776</v>
      </c>
      <c r="J5401">
        <v>63.335000000000001</v>
      </c>
    </row>
    <row r="5402" spans="1:10" x14ac:dyDescent="0.45">
      <c r="A5402" t="s">
        <v>461</v>
      </c>
      <c r="B5402" t="s">
        <v>462</v>
      </c>
      <c r="C5402">
        <v>2002</v>
      </c>
      <c r="D5402">
        <v>3.4860000000000002</v>
      </c>
      <c r="E5402">
        <v>109.06</v>
      </c>
      <c r="F5402">
        <v>31.8</v>
      </c>
      <c r="G5402">
        <v>21.99</v>
      </c>
      <c r="H5402">
        <v>36353528</v>
      </c>
      <c r="I5402">
        <v>46307549184</v>
      </c>
      <c r="J5402">
        <v>22.163</v>
      </c>
    </row>
    <row r="5403" spans="1:10" x14ac:dyDescent="0.45">
      <c r="A5403" t="s">
        <v>463</v>
      </c>
      <c r="B5403" t="s">
        <v>464</v>
      </c>
      <c r="C5403">
        <v>2002</v>
      </c>
      <c r="D5403">
        <v>184.66499999999999</v>
      </c>
      <c r="E5403">
        <v>249.35</v>
      </c>
      <c r="F5403">
        <v>68.69</v>
      </c>
      <c r="G5403">
        <v>17.87</v>
      </c>
      <c r="H5403">
        <v>64222576</v>
      </c>
      <c r="I5403">
        <v>645971836928</v>
      </c>
      <c r="J5403">
        <v>848.25599999999997</v>
      </c>
    </row>
    <row r="5404" spans="1:10" x14ac:dyDescent="0.45">
      <c r="A5404" t="s">
        <v>467</v>
      </c>
      <c r="B5404" t="s">
        <v>468</v>
      </c>
      <c r="C5404">
        <v>2002</v>
      </c>
      <c r="D5404">
        <v>1.3220000000000001</v>
      </c>
      <c r="E5404">
        <v>5.52</v>
      </c>
      <c r="F5404">
        <v>1.89</v>
      </c>
      <c r="G5404">
        <v>1.2</v>
      </c>
      <c r="H5404">
        <v>5281548</v>
      </c>
      <c r="I5404">
        <v>5709447680</v>
      </c>
      <c r="J5404">
        <v>4.4610000000000003</v>
      </c>
    </row>
    <row r="5405" spans="1:10" x14ac:dyDescent="0.45">
      <c r="A5405" t="s">
        <v>469</v>
      </c>
      <c r="B5405" t="s">
        <v>470</v>
      </c>
      <c r="C5405">
        <v>2002</v>
      </c>
      <c r="D5405">
        <v>0.10299999999999999</v>
      </c>
      <c r="E5405">
        <v>0.23</v>
      </c>
      <c r="F5405">
        <v>0.09</v>
      </c>
      <c r="G5405">
        <v>0.05</v>
      </c>
      <c r="H5405">
        <v>103822</v>
      </c>
      <c r="J5405">
        <v>0.42799999999999999</v>
      </c>
    </row>
    <row r="5406" spans="1:10" x14ac:dyDescent="0.45">
      <c r="A5406" t="s">
        <v>471</v>
      </c>
      <c r="B5406" t="s">
        <v>472</v>
      </c>
      <c r="C5406">
        <v>2002</v>
      </c>
      <c r="D5406">
        <v>28.702000000000002</v>
      </c>
      <c r="E5406">
        <v>19.440000000000001</v>
      </c>
      <c r="F5406">
        <v>5.7</v>
      </c>
      <c r="G5406">
        <v>0.33</v>
      </c>
      <c r="H5406">
        <v>1345970</v>
      </c>
      <c r="I5406">
        <v>26224117760</v>
      </c>
      <c r="J5406">
        <v>139.14099999999999</v>
      </c>
    </row>
    <row r="5407" spans="1:10" x14ac:dyDescent="0.45">
      <c r="A5407" t="s">
        <v>473</v>
      </c>
      <c r="B5407" t="s">
        <v>474</v>
      </c>
      <c r="C5407">
        <v>2002</v>
      </c>
      <c r="D5407">
        <v>20.68</v>
      </c>
      <c r="E5407">
        <v>30.41</v>
      </c>
      <c r="F5407">
        <v>6.46</v>
      </c>
      <c r="G5407">
        <v>2.88</v>
      </c>
      <c r="H5407">
        <v>10094564</v>
      </c>
      <c r="I5407">
        <v>76877553664</v>
      </c>
      <c r="J5407">
        <v>97.872</v>
      </c>
    </row>
    <row r="5408" spans="1:10" x14ac:dyDescent="0.45">
      <c r="A5408" t="s">
        <v>475</v>
      </c>
      <c r="B5408" t="s">
        <v>476</v>
      </c>
      <c r="C5408">
        <v>2002</v>
      </c>
      <c r="D5408">
        <v>221.226</v>
      </c>
      <c r="E5408">
        <v>228.49</v>
      </c>
      <c r="F5408">
        <v>37.340000000000003</v>
      </c>
      <c r="G5408">
        <v>24.31</v>
      </c>
      <c r="H5408">
        <v>65988664</v>
      </c>
      <c r="I5408">
        <v>818938118144</v>
      </c>
      <c r="J5408">
        <v>859.63300000000004</v>
      </c>
    </row>
    <row r="5409" spans="1:10" x14ac:dyDescent="0.45">
      <c r="A5409" t="s">
        <v>477</v>
      </c>
      <c r="B5409" t="s">
        <v>478</v>
      </c>
      <c r="C5409">
        <v>2002</v>
      </c>
      <c r="D5409">
        <v>30.131</v>
      </c>
      <c r="E5409">
        <v>128.13</v>
      </c>
      <c r="F5409">
        <v>83.35</v>
      </c>
      <c r="G5409">
        <v>3.36</v>
      </c>
      <c r="H5409">
        <v>4698972</v>
      </c>
      <c r="I5409">
        <v>26092257280</v>
      </c>
      <c r="J5409">
        <v>127.565</v>
      </c>
    </row>
    <row r="5410" spans="1:10" x14ac:dyDescent="0.45">
      <c r="A5410" t="s">
        <v>479</v>
      </c>
      <c r="B5410" t="s">
        <v>480</v>
      </c>
      <c r="C5410">
        <v>2002</v>
      </c>
      <c r="D5410">
        <v>0.15</v>
      </c>
      <c r="H5410">
        <v>20620</v>
      </c>
      <c r="J5410">
        <v>0.40899999999999997</v>
      </c>
    </row>
    <row r="5411" spans="1:10" x14ac:dyDescent="0.45">
      <c r="A5411" t="s">
        <v>481</v>
      </c>
      <c r="B5411" t="s">
        <v>482</v>
      </c>
      <c r="C5411">
        <v>2002</v>
      </c>
      <c r="D5411">
        <v>1.0999999999999999E-2</v>
      </c>
      <c r="E5411">
        <v>0.02</v>
      </c>
      <c r="F5411">
        <v>0.01</v>
      </c>
      <c r="G5411">
        <v>0</v>
      </c>
      <c r="H5411">
        <v>9630</v>
      </c>
      <c r="J5411">
        <v>0</v>
      </c>
    </row>
    <row r="5412" spans="1:10" x14ac:dyDescent="0.45">
      <c r="A5412" t="s">
        <v>483</v>
      </c>
      <c r="B5412" t="s">
        <v>484</v>
      </c>
      <c r="C5412">
        <v>2002</v>
      </c>
      <c r="D5412">
        <v>1.446</v>
      </c>
      <c r="E5412">
        <v>32.53</v>
      </c>
      <c r="F5412">
        <v>10.33</v>
      </c>
      <c r="G5412">
        <v>6.37</v>
      </c>
      <c r="H5412">
        <v>25545098</v>
      </c>
      <c r="I5412">
        <v>33626853376</v>
      </c>
      <c r="J5412">
        <v>10.818</v>
      </c>
    </row>
    <row r="5413" spans="1:10" x14ac:dyDescent="0.45">
      <c r="A5413" t="s">
        <v>485</v>
      </c>
      <c r="B5413" t="s">
        <v>486</v>
      </c>
      <c r="C5413">
        <v>2002</v>
      </c>
      <c r="D5413">
        <v>295.90100000000001</v>
      </c>
      <c r="E5413">
        <v>358.18</v>
      </c>
      <c r="F5413">
        <v>47.49</v>
      </c>
      <c r="G5413">
        <v>21.56</v>
      </c>
      <c r="H5413">
        <v>47976540</v>
      </c>
      <c r="I5413">
        <v>301087064064</v>
      </c>
      <c r="J5413">
        <v>1553.2380000000001</v>
      </c>
    </row>
    <row r="5414" spans="1:10" x14ac:dyDescent="0.45">
      <c r="A5414" t="s">
        <v>487</v>
      </c>
      <c r="B5414" t="s">
        <v>488</v>
      </c>
      <c r="C5414">
        <v>2002</v>
      </c>
      <c r="D5414">
        <v>84.649000000000001</v>
      </c>
      <c r="E5414">
        <v>130.41</v>
      </c>
      <c r="F5414">
        <v>28.74</v>
      </c>
      <c r="G5414">
        <v>1.0900000000000001</v>
      </c>
      <c r="H5414">
        <v>3633665</v>
      </c>
      <c r="I5414">
        <v>187898953728</v>
      </c>
      <c r="J5414">
        <v>591.69299999999998</v>
      </c>
    </row>
    <row r="5415" spans="1:10" x14ac:dyDescent="0.45">
      <c r="A5415" t="s">
        <v>489</v>
      </c>
      <c r="B5415" t="s">
        <v>490</v>
      </c>
      <c r="C5415">
        <v>2002</v>
      </c>
      <c r="D5415">
        <v>560.27300000000002</v>
      </c>
      <c r="E5415">
        <v>693.65</v>
      </c>
      <c r="F5415">
        <v>102.72</v>
      </c>
      <c r="G5415">
        <v>33.51</v>
      </c>
      <c r="H5415">
        <v>59355688</v>
      </c>
      <c r="I5415">
        <v>1983811813376</v>
      </c>
      <c r="J5415">
        <v>2631.41</v>
      </c>
    </row>
    <row r="5416" spans="1:10" x14ac:dyDescent="0.45">
      <c r="A5416" t="s">
        <v>491</v>
      </c>
      <c r="B5416" t="s">
        <v>492</v>
      </c>
      <c r="C5416">
        <v>2002</v>
      </c>
      <c r="D5416">
        <v>5946.308</v>
      </c>
      <c r="E5416">
        <v>6215.68</v>
      </c>
      <c r="F5416">
        <v>630</v>
      </c>
      <c r="G5416">
        <v>246.4</v>
      </c>
      <c r="H5416">
        <v>288350240</v>
      </c>
      <c r="I5416">
        <v>13334491430912</v>
      </c>
      <c r="J5416">
        <v>26297.848000000002</v>
      </c>
    </row>
    <row r="5417" spans="1:10" x14ac:dyDescent="0.45">
      <c r="B5417" t="s">
        <v>575</v>
      </c>
      <c r="C5417">
        <v>2002</v>
      </c>
      <c r="D5417">
        <v>8330.8369999999995</v>
      </c>
      <c r="E5417">
        <v>12167</v>
      </c>
      <c r="F5417">
        <v>2821.87</v>
      </c>
      <c r="G5417">
        <v>882.07</v>
      </c>
      <c r="H5417">
        <v>2226823411</v>
      </c>
      <c r="J5417">
        <v>32085.182000000001</v>
      </c>
    </row>
    <row r="5418" spans="1:10" x14ac:dyDescent="0.45">
      <c r="A5418" t="s">
        <v>493</v>
      </c>
      <c r="B5418" t="s">
        <v>494</v>
      </c>
      <c r="C5418">
        <v>2002</v>
      </c>
      <c r="D5418">
        <v>4.5579999999999998</v>
      </c>
      <c r="E5418">
        <v>22.29</v>
      </c>
      <c r="F5418">
        <v>20.79</v>
      </c>
      <c r="G5418">
        <v>6.7</v>
      </c>
      <c r="H5418">
        <v>3306446</v>
      </c>
      <c r="I5418">
        <v>37250879488</v>
      </c>
      <c r="J5418">
        <v>46.746000000000002</v>
      </c>
    </row>
    <row r="5419" spans="1:10" x14ac:dyDescent="0.45">
      <c r="A5419" t="s">
        <v>495</v>
      </c>
      <c r="B5419" t="s">
        <v>496</v>
      </c>
      <c r="C5419">
        <v>2002</v>
      </c>
      <c r="D5419">
        <v>132.57499999999999</v>
      </c>
      <c r="E5419">
        <v>175.7</v>
      </c>
      <c r="F5419">
        <v>47.37</v>
      </c>
      <c r="G5419">
        <v>9.6199999999999992</v>
      </c>
      <c r="H5419">
        <v>25579032</v>
      </c>
      <c r="I5419">
        <v>122757840896</v>
      </c>
      <c r="J5419">
        <v>616.74699999999996</v>
      </c>
    </row>
    <row r="5420" spans="1:10" x14ac:dyDescent="0.45">
      <c r="A5420" t="s">
        <v>497</v>
      </c>
      <c r="B5420" t="s">
        <v>498</v>
      </c>
      <c r="C5420">
        <v>2002</v>
      </c>
      <c r="D5420">
        <v>8.4000000000000005E-2</v>
      </c>
      <c r="E5420">
        <v>0.55000000000000004</v>
      </c>
      <c r="F5420">
        <v>0.36</v>
      </c>
      <c r="G5420">
        <v>0.1</v>
      </c>
      <c r="H5420">
        <v>202141</v>
      </c>
      <c r="J5420">
        <v>0.40600000000000003</v>
      </c>
    </row>
    <row r="5421" spans="1:10" x14ac:dyDescent="0.45">
      <c r="A5421" t="s">
        <v>577</v>
      </c>
      <c r="B5421" t="s">
        <v>576</v>
      </c>
      <c r="C5421">
        <v>2002</v>
      </c>
    </row>
    <row r="5422" spans="1:10" x14ac:dyDescent="0.45">
      <c r="A5422" t="s">
        <v>499</v>
      </c>
      <c r="B5422" t="s">
        <v>500</v>
      </c>
      <c r="C5422">
        <v>2002</v>
      </c>
      <c r="D5422">
        <v>164.15299999999999</v>
      </c>
      <c r="E5422">
        <v>465.94</v>
      </c>
      <c r="F5422">
        <v>222.58</v>
      </c>
      <c r="G5422">
        <v>12.36</v>
      </c>
      <c r="H5422">
        <v>25330926</v>
      </c>
      <c r="I5422">
        <v>314345783296</v>
      </c>
      <c r="J5422">
        <v>860.09</v>
      </c>
    </row>
    <row r="5423" spans="1:10" x14ac:dyDescent="0.45">
      <c r="A5423" t="s">
        <v>501</v>
      </c>
      <c r="B5423" t="s">
        <v>502</v>
      </c>
      <c r="C5423">
        <v>2002</v>
      </c>
      <c r="D5423">
        <v>69.528000000000006</v>
      </c>
      <c r="E5423">
        <v>173.32</v>
      </c>
      <c r="F5423">
        <v>68.31</v>
      </c>
      <c r="G5423">
        <v>18.54</v>
      </c>
      <c r="H5423">
        <v>80642304</v>
      </c>
      <c r="I5423">
        <v>249609535488</v>
      </c>
      <c r="J5423">
        <v>264.755</v>
      </c>
    </row>
    <row r="5424" spans="1:10" x14ac:dyDescent="0.45">
      <c r="A5424" t="s">
        <v>578</v>
      </c>
      <c r="B5424" t="s">
        <v>503</v>
      </c>
      <c r="C5424">
        <v>2002</v>
      </c>
      <c r="D5424">
        <v>2.5999999999999999E-2</v>
      </c>
      <c r="H5424">
        <v>15012</v>
      </c>
    </row>
    <row r="5425" spans="1:10" x14ac:dyDescent="0.45">
      <c r="B5425" t="s">
        <v>504</v>
      </c>
      <c r="C5425">
        <v>2002</v>
      </c>
      <c r="D5425">
        <v>26248.289000000001</v>
      </c>
      <c r="E5425">
        <v>37012.718999999997</v>
      </c>
      <c r="F5425">
        <v>7270.7</v>
      </c>
      <c r="G5425">
        <v>2567.67</v>
      </c>
      <c r="H5425">
        <v>6312407552</v>
      </c>
      <c r="J5425">
        <v>113842.336</v>
      </c>
    </row>
    <row r="5426" spans="1:10" x14ac:dyDescent="0.45">
      <c r="A5426" t="s">
        <v>505</v>
      </c>
      <c r="B5426" t="s">
        <v>506</v>
      </c>
      <c r="C5426">
        <v>2002</v>
      </c>
      <c r="D5426">
        <v>16.581</v>
      </c>
      <c r="E5426">
        <v>36.04</v>
      </c>
      <c r="F5426">
        <v>17.28</v>
      </c>
      <c r="G5426">
        <v>2.58</v>
      </c>
      <c r="H5426">
        <v>19660662</v>
      </c>
      <c r="I5426">
        <v>83935453184</v>
      </c>
      <c r="J5426">
        <v>65.28</v>
      </c>
    </row>
    <row r="5427" spans="1:10" x14ac:dyDescent="0.45">
      <c r="A5427" t="s">
        <v>507</v>
      </c>
      <c r="B5427" t="s">
        <v>508</v>
      </c>
      <c r="C5427">
        <v>2002</v>
      </c>
      <c r="D5427">
        <v>1.9610000000000001</v>
      </c>
      <c r="E5427">
        <v>56.91</v>
      </c>
      <c r="F5427">
        <v>19.04</v>
      </c>
      <c r="G5427">
        <v>17.64</v>
      </c>
      <c r="H5427">
        <v>10508294</v>
      </c>
      <c r="I5427">
        <v>17492738048</v>
      </c>
      <c r="J5427">
        <v>31.591000000000001</v>
      </c>
    </row>
    <row r="5428" spans="1:10" x14ac:dyDescent="0.45">
      <c r="A5428" t="s">
        <v>509</v>
      </c>
      <c r="B5428" t="s">
        <v>510</v>
      </c>
      <c r="C5428">
        <v>2002</v>
      </c>
      <c r="D5428">
        <v>11.896000000000001</v>
      </c>
      <c r="E5428">
        <v>39.71</v>
      </c>
      <c r="F5428">
        <v>11.12</v>
      </c>
      <c r="G5428">
        <v>5.18</v>
      </c>
      <c r="H5428">
        <v>11984643</v>
      </c>
      <c r="I5428">
        <v>24872458240</v>
      </c>
      <c r="J5428">
        <v>54.664999999999999</v>
      </c>
    </row>
    <row r="5429" spans="1:10" x14ac:dyDescent="0.45">
      <c r="A5429" t="s">
        <v>58</v>
      </c>
      <c r="B5429" t="s">
        <v>59</v>
      </c>
      <c r="C5429">
        <v>2001</v>
      </c>
      <c r="D5429">
        <v>1.069</v>
      </c>
      <c r="E5429">
        <v>12.73</v>
      </c>
      <c r="F5429">
        <v>8.35</v>
      </c>
      <c r="G5429">
        <v>3.07</v>
      </c>
      <c r="H5429">
        <v>19688634</v>
      </c>
      <c r="I5429">
        <v>11021273088</v>
      </c>
      <c r="J5429">
        <v>4.6639999999999997</v>
      </c>
    </row>
    <row r="5430" spans="1:10" x14ac:dyDescent="0.45">
      <c r="B5430" t="s">
        <v>60</v>
      </c>
      <c r="C5430">
        <v>2001</v>
      </c>
      <c r="D5430">
        <v>919.54300000000001</v>
      </c>
      <c r="E5430">
        <v>3199.53</v>
      </c>
      <c r="F5430">
        <v>902.15</v>
      </c>
      <c r="G5430">
        <v>433.42</v>
      </c>
      <c r="H5430">
        <v>839464127</v>
      </c>
      <c r="J5430">
        <v>3309.953</v>
      </c>
    </row>
    <row r="5431" spans="1:10" x14ac:dyDescent="0.45">
      <c r="B5431" t="s">
        <v>549</v>
      </c>
      <c r="C5431">
        <v>2001</v>
      </c>
      <c r="D5431">
        <v>919.53200000000004</v>
      </c>
    </row>
    <row r="5432" spans="1:10" x14ac:dyDescent="0.45">
      <c r="A5432" t="s">
        <v>61</v>
      </c>
      <c r="B5432" t="s">
        <v>62</v>
      </c>
      <c r="C5432">
        <v>2001</v>
      </c>
      <c r="D5432">
        <v>3.2210000000000001</v>
      </c>
      <c r="E5432">
        <v>7</v>
      </c>
      <c r="F5432">
        <v>3.61</v>
      </c>
      <c r="G5432">
        <v>1.1499999999999999</v>
      </c>
      <c r="H5432">
        <v>3153615</v>
      </c>
      <c r="I5432">
        <v>16563844096</v>
      </c>
      <c r="J5432">
        <v>27.233000000000001</v>
      </c>
    </row>
    <row r="5433" spans="1:10" x14ac:dyDescent="0.45">
      <c r="A5433" t="s">
        <v>63</v>
      </c>
      <c r="B5433" t="s">
        <v>64</v>
      </c>
      <c r="C5433">
        <v>2001</v>
      </c>
      <c r="D5433">
        <v>86.838999999999999</v>
      </c>
      <c r="E5433">
        <v>156.77000000000001</v>
      </c>
      <c r="F5433">
        <v>72.150000000000006</v>
      </c>
      <c r="G5433">
        <v>7.64</v>
      </c>
      <c r="H5433">
        <v>31200984</v>
      </c>
      <c r="I5433">
        <v>223420301312</v>
      </c>
      <c r="J5433">
        <v>310.81299999999999</v>
      </c>
    </row>
    <row r="5434" spans="1:10" x14ac:dyDescent="0.45">
      <c r="A5434" t="s">
        <v>65</v>
      </c>
      <c r="B5434" t="s">
        <v>66</v>
      </c>
      <c r="C5434">
        <v>2001</v>
      </c>
      <c r="D5434">
        <v>0.52400000000000002</v>
      </c>
      <c r="E5434">
        <v>0.59</v>
      </c>
      <c r="F5434">
        <v>0.03</v>
      </c>
      <c r="G5434">
        <v>0</v>
      </c>
      <c r="H5434">
        <v>67841</v>
      </c>
    </row>
    <row r="5435" spans="1:10" x14ac:dyDescent="0.45">
      <c r="A5435" t="s">
        <v>67</v>
      </c>
      <c r="B5435" t="s">
        <v>68</v>
      </c>
      <c r="C5435">
        <v>2001</v>
      </c>
      <c r="D5435">
        <v>15.907999999999999</v>
      </c>
      <c r="E5435">
        <v>104</v>
      </c>
      <c r="F5435">
        <v>32.44</v>
      </c>
      <c r="G5435">
        <v>20.02</v>
      </c>
      <c r="H5435">
        <v>16941584</v>
      </c>
      <c r="I5435">
        <v>26014777344</v>
      </c>
      <c r="J5435">
        <v>35.234000000000002</v>
      </c>
    </row>
    <row r="5436" spans="1:10" x14ac:dyDescent="0.45">
      <c r="A5436" t="s">
        <v>69</v>
      </c>
      <c r="B5436" t="s">
        <v>70</v>
      </c>
      <c r="C5436">
        <v>2001</v>
      </c>
      <c r="D5436">
        <v>8.4000000000000005E-2</v>
      </c>
      <c r="H5436">
        <v>11367</v>
      </c>
    </row>
    <row r="5437" spans="1:10" x14ac:dyDescent="0.45">
      <c r="A5437" t="s">
        <v>71</v>
      </c>
      <c r="B5437" t="s">
        <v>72</v>
      </c>
      <c r="C5437">
        <v>2001</v>
      </c>
      <c r="D5437">
        <v>4.0000000000000001E-3</v>
      </c>
      <c r="J5437">
        <v>0.95499999999999996</v>
      </c>
    </row>
    <row r="5438" spans="1:10" x14ac:dyDescent="0.45">
      <c r="A5438" t="s">
        <v>73</v>
      </c>
      <c r="B5438" t="s">
        <v>74</v>
      </c>
      <c r="C5438">
        <v>2001</v>
      </c>
      <c r="D5438">
        <v>0.37</v>
      </c>
      <c r="E5438">
        <v>0.61</v>
      </c>
      <c r="F5438">
        <v>0.18</v>
      </c>
      <c r="G5438">
        <v>0.02</v>
      </c>
      <c r="H5438">
        <v>76227</v>
      </c>
      <c r="J5438">
        <v>2.1360000000000001</v>
      </c>
    </row>
    <row r="5439" spans="1:10" x14ac:dyDescent="0.45">
      <c r="A5439" t="s">
        <v>75</v>
      </c>
      <c r="B5439" t="s">
        <v>76</v>
      </c>
      <c r="C5439">
        <v>2001</v>
      </c>
      <c r="D5439">
        <v>134.422</v>
      </c>
      <c r="E5439">
        <v>385.45</v>
      </c>
      <c r="F5439">
        <v>120.62</v>
      </c>
      <c r="G5439">
        <v>38.83</v>
      </c>
      <c r="H5439">
        <v>37480492</v>
      </c>
      <c r="I5439">
        <v>515221291008</v>
      </c>
      <c r="J5439">
        <v>682.524</v>
      </c>
    </row>
    <row r="5440" spans="1:10" x14ac:dyDescent="0.45">
      <c r="A5440" t="s">
        <v>77</v>
      </c>
      <c r="B5440" t="s">
        <v>78</v>
      </c>
      <c r="C5440">
        <v>2001</v>
      </c>
      <c r="D5440">
        <v>3.5329999999999999</v>
      </c>
      <c r="E5440">
        <v>6.23</v>
      </c>
      <c r="F5440">
        <v>1.85</v>
      </c>
      <c r="G5440">
        <v>0.54</v>
      </c>
      <c r="H5440">
        <v>3133138</v>
      </c>
      <c r="I5440">
        <v>16184125440</v>
      </c>
      <c r="J5440">
        <v>28.887</v>
      </c>
    </row>
    <row r="5441" spans="1:10" x14ac:dyDescent="0.45">
      <c r="A5441" t="s">
        <v>79</v>
      </c>
      <c r="B5441" t="s">
        <v>80</v>
      </c>
      <c r="C5441">
        <v>2001</v>
      </c>
      <c r="D5441">
        <v>2.407</v>
      </c>
      <c r="H5441">
        <v>90702</v>
      </c>
      <c r="J5441">
        <v>4.5709999999999997</v>
      </c>
    </row>
    <row r="5442" spans="1:10" x14ac:dyDescent="0.45">
      <c r="B5442" t="s">
        <v>81</v>
      </c>
      <c r="C5442">
        <v>2001</v>
      </c>
      <c r="D5442">
        <v>9491.1890000000003</v>
      </c>
      <c r="E5442">
        <v>12700.37</v>
      </c>
      <c r="F5442">
        <v>2969.62</v>
      </c>
      <c r="G5442">
        <v>918.93</v>
      </c>
      <c r="H5442">
        <v>3785215058</v>
      </c>
      <c r="J5442">
        <v>38110.461000000003</v>
      </c>
    </row>
    <row r="5443" spans="1:10" x14ac:dyDescent="0.45">
      <c r="B5443" t="s">
        <v>550</v>
      </c>
      <c r="C5443">
        <v>2001</v>
      </c>
      <c r="D5443">
        <v>8087.27</v>
      </c>
    </row>
    <row r="5444" spans="1:10" x14ac:dyDescent="0.45">
      <c r="B5444" t="s">
        <v>551</v>
      </c>
      <c r="C5444">
        <v>2001</v>
      </c>
      <c r="D5444">
        <v>4771.7070000000003</v>
      </c>
    </row>
    <row r="5445" spans="1:10" x14ac:dyDescent="0.45">
      <c r="A5445" t="s">
        <v>82</v>
      </c>
      <c r="B5445" t="s">
        <v>83</v>
      </c>
      <c r="C5445">
        <v>2001</v>
      </c>
      <c r="D5445">
        <v>357.78300000000002</v>
      </c>
      <c r="E5445">
        <v>667.51</v>
      </c>
      <c r="F5445">
        <v>177.94</v>
      </c>
      <c r="G5445">
        <v>109.89</v>
      </c>
      <c r="H5445">
        <v>19248146</v>
      </c>
      <c r="I5445">
        <v>713625763840</v>
      </c>
      <c r="J5445">
        <v>1315.385</v>
      </c>
    </row>
    <row r="5446" spans="1:10" x14ac:dyDescent="0.45">
      <c r="A5446" t="s">
        <v>84</v>
      </c>
      <c r="B5446" t="s">
        <v>85</v>
      </c>
      <c r="C5446">
        <v>2001</v>
      </c>
      <c r="D5446">
        <v>70.171000000000006</v>
      </c>
      <c r="E5446">
        <v>77.02</v>
      </c>
      <c r="F5446">
        <v>9.17</v>
      </c>
      <c r="G5446">
        <v>4.54</v>
      </c>
      <c r="H5446">
        <v>8039633</v>
      </c>
      <c r="I5446">
        <v>285335945216</v>
      </c>
      <c r="J5446">
        <v>405.36700000000002</v>
      </c>
    </row>
    <row r="5447" spans="1:10" x14ac:dyDescent="0.45">
      <c r="A5447" t="s">
        <v>86</v>
      </c>
      <c r="B5447" t="s">
        <v>87</v>
      </c>
      <c r="C5447">
        <v>2001</v>
      </c>
      <c r="D5447">
        <v>28.414999999999999</v>
      </c>
      <c r="E5447">
        <v>35.78</v>
      </c>
      <c r="F5447">
        <v>8.5</v>
      </c>
      <c r="G5447">
        <v>2.58</v>
      </c>
      <c r="H5447">
        <v>8282030</v>
      </c>
      <c r="I5447">
        <v>36862193664</v>
      </c>
      <c r="J5447">
        <v>127.227</v>
      </c>
    </row>
    <row r="5448" spans="1:10" x14ac:dyDescent="0.45">
      <c r="A5448" t="s">
        <v>88</v>
      </c>
      <c r="B5448" t="s">
        <v>89</v>
      </c>
      <c r="C5448">
        <v>2001</v>
      </c>
      <c r="D5448">
        <v>1.946</v>
      </c>
      <c r="E5448">
        <v>2.2599999999999998</v>
      </c>
      <c r="F5448">
        <v>0.18</v>
      </c>
      <c r="G5448">
        <v>0.03</v>
      </c>
      <c r="H5448">
        <v>329639</v>
      </c>
      <c r="J5448">
        <v>16.777999999999999</v>
      </c>
    </row>
    <row r="5449" spans="1:10" x14ac:dyDescent="0.45">
      <c r="A5449" t="s">
        <v>90</v>
      </c>
      <c r="B5449" t="s">
        <v>91</v>
      </c>
      <c r="C5449">
        <v>2001</v>
      </c>
      <c r="D5449">
        <v>15.375</v>
      </c>
      <c r="E5449">
        <v>26.45</v>
      </c>
      <c r="F5449">
        <v>9.26</v>
      </c>
      <c r="G5449">
        <v>7.0000000000000007E-2</v>
      </c>
      <c r="H5449">
        <v>730263</v>
      </c>
      <c r="I5449">
        <v>12778555392</v>
      </c>
      <c r="J5449">
        <v>115.79</v>
      </c>
    </row>
    <row r="5450" spans="1:10" x14ac:dyDescent="0.45">
      <c r="A5450" t="s">
        <v>92</v>
      </c>
      <c r="B5450" t="s">
        <v>93</v>
      </c>
      <c r="C5450">
        <v>2001</v>
      </c>
      <c r="D5450">
        <v>31.035</v>
      </c>
      <c r="E5450">
        <v>135.74</v>
      </c>
      <c r="F5450">
        <v>71.28</v>
      </c>
      <c r="G5450">
        <v>20.25</v>
      </c>
      <c r="H5450">
        <v>131670488</v>
      </c>
      <c r="I5450">
        <v>213178122240</v>
      </c>
      <c r="J5450">
        <v>155.58500000000001</v>
      </c>
    </row>
    <row r="5451" spans="1:10" x14ac:dyDescent="0.45">
      <c r="A5451" t="s">
        <v>94</v>
      </c>
      <c r="B5451" t="s">
        <v>95</v>
      </c>
      <c r="C5451">
        <v>2001</v>
      </c>
      <c r="D5451">
        <v>1.6519999999999999</v>
      </c>
      <c r="E5451">
        <v>3.56</v>
      </c>
      <c r="F5451">
        <v>2.27</v>
      </c>
      <c r="G5451">
        <v>0.04</v>
      </c>
      <c r="H5451">
        <v>265384</v>
      </c>
      <c r="I5451">
        <v>3330849792</v>
      </c>
      <c r="J5451">
        <v>6.97</v>
      </c>
    </row>
    <row r="5452" spans="1:10" x14ac:dyDescent="0.45">
      <c r="A5452" t="s">
        <v>96</v>
      </c>
      <c r="B5452" t="s">
        <v>97</v>
      </c>
      <c r="C5452">
        <v>2001</v>
      </c>
      <c r="D5452">
        <v>54.003</v>
      </c>
      <c r="E5452">
        <v>76.819999999999993</v>
      </c>
      <c r="F5452">
        <v>14.1</v>
      </c>
      <c r="G5452">
        <v>15.06</v>
      </c>
      <c r="H5452">
        <v>10201212</v>
      </c>
      <c r="I5452">
        <v>94624129024</v>
      </c>
      <c r="J5452">
        <v>247.96</v>
      </c>
    </row>
    <row r="5453" spans="1:10" x14ac:dyDescent="0.45">
      <c r="A5453" t="s">
        <v>98</v>
      </c>
      <c r="B5453" t="s">
        <v>99</v>
      </c>
      <c r="C5453">
        <v>2001</v>
      </c>
      <c r="D5453">
        <v>126.066</v>
      </c>
      <c r="E5453">
        <v>135.72999999999999</v>
      </c>
      <c r="F5453">
        <v>11.63</v>
      </c>
      <c r="G5453">
        <v>7.48</v>
      </c>
      <c r="H5453">
        <v>10309249</v>
      </c>
      <c r="I5453">
        <v>349022420992</v>
      </c>
      <c r="J5453">
        <v>736.85900000000004</v>
      </c>
    </row>
    <row r="5454" spans="1:10" x14ac:dyDescent="0.45">
      <c r="A5454" t="s">
        <v>100</v>
      </c>
      <c r="B5454" t="s">
        <v>101</v>
      </c>
      <c r="C5454">
        <v>2001</v>
      </c>
      <c r="D5454">
        <v>0.44700000000000001</v>
      </c>
      <c r="E5454">
        <v>4.03</v>
      </c>
      <c r="F5454">
        <v>0.23</v>
      </c>
      <c r="G5454">
        <v>0.1</v>
      </c>
      <c r="H5454">
        <v>248109</v>
      </c>
      <c r="J5454">
        <v>2.657</v>
      </c>
    </row>
    <row r="5455" spans="1:10" x14ac:dyDescent="0.45">
      <c r="A5455" t="s">
        <v>102</v>
      </c>
      <c r="B5455" t="s">
        <v>103</v>
      </c>
      <c r="C5455">
        <v>2001</v>
      </c>
      <c r="D5455">
        <v>1.6890000000000001</v>
      </c>
      <c r="E5455">
        <v>17.329999999999998</v>
      </c>
      <c r="F5455">
        <v>2.72</v>
      </c>
      <c r="G5455">
        <v>2</v>
      </c>
      <c r="H5455">
        <v>7212043</v>
      </c>
      <c r="I5455">
        <v>13306903552</v>
      </c>
      <c r="J5455">
        <v>7.8129999999999997</v>
      </c>
    </row>
    <row r="5456" spans="1:10" x14ac:dyDescent="0.45">
      <c r="A5456" t="s">
        <v>104</v>
      </c>
      <c r="B5456" t="s">
        <v>105</v>
      </c>
      <c r="C5456">
        <v>2001</v>
      </c>
      <c r="D5456">
        <v>0.52800000000000002</v>
      </c>
      <c r="H5456">
        <v>61785</v>
      </c>
      <c r="J5456">
        <v>2.4470000000000001</v>
      </c>
    </row>
    <row r="5457" spans="1:10" x14ac:dyDescent="0.45">
      <c r="A5457" t="s">
        <v>106</v>
      </c>
      <c r="B5457" t="s">
        <v>107</v>
      </c>
      <c r="C5457">
        <v>2001</v>
      </c>
      <c r="D5457">
        <v>0.38400000000000001</v>
      </c>
      <c r="E5457">
        <v>-5.6</v>
      </c>
      <c r="F5457">
        <v>0.52</v>
      </c>
      <c r="G5457">
        <v>0.11</v>
      </c>
      <c r="H5457">
        <v>603243</v>
      </c>
      <c r="J5457">
        <v>5.49</v>
      </c>
    </row>
    <row r="5458" spans="1:10" x14ac:dyDescent="0.45">
      <c r="A5458" t="s">
        <v>108</v>
      </c>
      <c r="B5458" t="s">
        <v>109</v>
      </c>
      <c r="C5458">
        <v>2001</v>
      </c>
      <c r="D5458">
        <v>8.7430000000000003</v>
      </c>
      <c r="E5458">
        <v>90.09</v>
      </c>
      <c r="F5458">
        <v>18.03</v>
      </c>
      <c r="G5458">
        <v>7.29</v>
      </c>
      <c r="H5458">
        <v>8746087</v>
      </c>
      <c r="I5458">
        <v>34862903296</v>
      </c>
      <c r="J5458">
        <v>37.301000000000002</v>
      </c>
    </row>
    <row r="5459" spans="1:10" x14ac:dyDescent="0.45">
      <c r="A5459" t="s">
        <v>110</v>
      </c>
      <c r="B5459" t="s">
        <v>111</v>
      </c>
      <c r="C5459">
        <v>2001</v>
      </c>
      <c r="D5459">
        <v>6.8000000000000005E-2</v>
      </c>
      <c r="H5459">
        <v>14264</v>
      </c>
    </row>
    <row r="5460" spans="1:10" x14ac:dyDescent="0.45">
      <c r="A5460" t="s">
        <v>112</v>
      </c>
      <c r="B5460" t="s">
        <v>113</v>
      </c>
      <c r="C5460">
        <v>2001</v>
      </c>
      <c r="D5460">
        <v>13.263</v>
      </c>
      <c r="E5460">
        <v>18.78</v>
      </c>
      <c r="F5460">
        <v>3.51</v>
      </c>
      <c r="G5460">
        <v>0.82</v>
      </c>
      <c r="H5460">
        <v>4194941</v>
      </c>
      <c r="I5460">
        <v>27937523712</v>
      </c>
      <c r="J5460">
        <v>64.34</v>
      </c>
    </row>
    <row r="5461" spans="1:10" x14ac:dyDescent="0.45">
      <c r="A5461" t="s">
        <v>114</v>
      </c>
      <c r="B5461" t="s">
        <v>115</v>
      </c>
      <c r="C5461">
        <v>2001</v>
      </c>
      <c r="D5461">
        <v>3.847</v>
      </c>
      <c r="E5461">
        <v>56.6</v>
      </c>
      <c r="F5461">
        <v>6.27</v>
      </c>
      <c r="G5461">
        <v>5.35</v>
      </c>
      <c r="H5461">
        <v>1761940</v>
      </c>
      <c r="I5461">
        <v>13725142016</v>
      </c>
      <c r="J5461">
        <v>15.084</v>
      </c>
    </row>
    <row r="5462" spans="1:10" x14ac:dyDescent="0.45">
      <c r="A5462" t="s">
        <v>116</v>
      </c>
      <c r="B5462" t="s">
        <v>117</v>
      </c>
      <c r="C5462">
        <v>2001</v>
      </c>
      <c r="D5462">
        <v>346.166</v>
      </c>
      <c r="E5462">
        <v>1904</v>
      </c>
      <c r="F5462">
        <v>347.57</v>
      </c>
      <c r="G5462">
        <v>132.72</v>
      </c>
      <c r="H5462">
        <v>178211888</v>
      </c>
      <c r="I5462">
        <v>1780379287552</v>
      </c>
      <c r="J5462">
        <v>2297.8330000000001</v>
      </c>
    </row>
    <row r="5463" spans="1:10" x14ac:dyDescent="0.45">
      <c r="A5463" t="s">
        <v>118</v>
      </c>
      <c r="B5463" t="s">
        <v>119</v>
      </c>
      <c r="C5463">
        <v>2001</v>
      </c>
      <c r="D5463">
        <v>0.125</v>
      </c>
      <c r="H5463">
        <v>20685</v>
      </c>
      <c r="J5463">
        <v>0.44800000000000001</v>
      </c>
    </row>
    <row r="5464" spans="1:10" x14ac:dyDescent="0.45">
      <c r="A5464" t="s">
        <v>120</v>
      </c>
      <c r="B5464" t="s">
        <v>121</v>
      </c>
      <c r="C5464">
        <v>2001</v>
      </c>
      <c r="D5464">
        <v>5.19</v>
      </c>
      <c r="E5464">
        <v>7.89</v>
      </c>
      <c r="F5464">
        <v>1.8</v>
      </c>
      <c r="G5464">
        <v>0.09</v>
      </c>
      <c r="H5464">
        <v>340759</v>
      </c>
      <c r="J5464">
        <v>22.356999999999999</v>
      </c>
    </row>
    <row r="5465" spans="1:10" x14ac:dyDescent="0.45">
      <c r="A5465" t="s">
        <v>122</v>
      </c>
      <c r="B5465" t="s">
        <v>123</v>
      </c>
      <c r="C5465">
        <v>2001</v>
      </c>
      <c r="D5465">
        <v>48.921999999999997</v>
      </c>
      <c r="E5465">
        <v>36.6</v>
      </c>
      <c r="F5465">
        <v>9.9700000000000006</v>
      </c>
      <c r="G5465">
        <v>4</v>
      </c>
      <c r="H5465">
        <v>8034863</v>
      </c>
      <c r="I5465">
        <v>72164990976</v>
      </c>
      <c r="J5465">
        <v>224.82</v>
      </c>
    </row>
    <row r="5466" spans="1:10" x14ac:dyDescent="0.45">
      <c r="A5466" t="s">
        <v>124</v>
      </c>
      <c r="B5466" t="s">
        <v>125</v>
      </c>
      <c r="C5466">
        <v>2001</v>
      </c>
      <c r="D5466">
        <v>0.99099999999999999</v>
      </c>
      <c r="E5466">
        <v>31.56</v>
      </c>
      <c r="F5466">
        <v>8.09</v>
      </c>
      <c r="G5466">
        <v>5.81</v>
      </c>
      <c r="H5466">
        <v>12249767</v>
      </c>
      <c r="I5466">
        <v>15179807744</v>
      </c>
      <c r="J5466">
        <v>4.7329999999999997</v>
      </c>
    </row>
    <row r="5467" spans="1:10" x14ac:dyDescent="0.45">
      <c r="A5467" t="s">
        <v>126</v>
      </c>
      <c r="B5467" t="s">
        <v>127</v>
      </c>
      <c r="C5467">
        <v>2001</v>
      </c>
      <c r="D5467">
        <v>0.20499999999999999</v>
      </c>
      <c r="E5467">
        <v>4.7699999999999996</v>
      </c>
      <c r="F5467">
        <v>0.54</v>
      </c>
      <c r="G5467">
        <v>0.83</v>
      </c>
      <c r="H5467">
        <v>6465731</v>
      </c>
      <c r="I5467">
        <v>4722946048</v>
      </c>
      <c r="J5467">
        <v>1.407</v>
      </c>
    </row>
    <row r="5468" spans="1:10" x14ac:dyDescent="0.45">
      <c r="A5468" t="s">
        <v>128</v>
      </c>
      <c r="B5468" t="s">
        <v>129</v>
      </c>
      <c r="C5468">
        <v>2001</v>
      </c>
      <c r="D5468">
        <v>2.25</v>
      </c>
      <c r="E5468">
        <v>27.4</v>
      </c>
      <c r="F5468">
        <v>16.07</v>
      </c>
      <c r="G5468">
        <v>5.53</v>
      </c>
      <c r="H5468">
        <v>12338198</v>
      </c>
      <c r="I5468">
        <v>21596243968</v>
      </c>
      <c r="J5468">
        <v>9.4930000000000003</v>
      </c>
    </row>
    <row r="5469" spans="1:10" x14ac:dyDescent="0.45">
      <c r="A5469" t="s">
        <v>130</v>
      </c>
      <c r="B5469" t="s">
        <v>131</v>
      </c>
      <c r="C5469">
        <v>2001</v>
      </c>
      <c r="D5469">
        <v>5.5620000000000003</v>
      </c>
      <c r="E5469">
        <v>126.39</v>
      </c>
      <c r="F5469">
        <v>17.32</v>
      </c>
      <c r="G5469">
        <v>62.44</v>
      </c>
      <c r="H5469">
        <v>15493256</v>
      </c>
      <c r="I5469">
        <v>33174106112</v>
      </c>
      <c r="J5469">
        <v>23.702000000000002</v>
      </c>
    </row>
    <row r="5470" spans="1:10" x14ac:dyDescent="0.45">
      <c r="A5470" t="s">
        <v>132</v>
      </c>
      <c r="B5470" t="s">
        <v>133</v>
      </c>
      <c r="C5470">
        <v>2001</v>
      </c>
      <c r="D5470">
        <v>559.14700000000005</v>
      </c>
      <c r="E5470">
        <v>959.65</v>
      </c>
      <c r="F5470">
        <v>86.12</v>
      </c>
      <c r="G5470">
        <v>37.9</v>
      </c>
      <c r="H5470">
        <v>31002768</v>
      </c>
      <c r="I5470">
        <v>1162073341952</v>
      </c>
      <c r="J5470">
        <v>3572.098</v>
      </c>
    </row>
    <row r="5471" spans="1:10" x14ac:dyDescent="0.45">
      <c r="A5471" t="s">
        <v>134</v>
      </c>
      <c r="B5471" t="s">
        <v>135</v>
      </c>
      <c r="C5471">
        <v>2001</v>
      </c>
      <c r="D5471">
        <v>0.34799999999999998</v>
      </c>
      <c r="E5471">
        <v>0.44</v>
      </c>
      <c r="F5471">
        <v>0.08</v>
      </c>
      <c r="G5471">
        <v>7.0000000000000007E-2</v>
      </c>
      <c r="H5471">
        <v>465970</v>
      </c>
      <c r="I5471">
        <v>1663976320</v>
      </c>
      <c r="J5471">
        <v>1.5209999999999999</v>
      </c>
    </row>
    <row r="5472" spans="1:10" x14ac:dyDescent="0.45">
      <c r="A5472" t="s">
        <v>136</v>
      </c>
      <c r="B5472" t="s">
        <v>137</v>
      </c>
      <c r="C5472">
        <v>2001</v>
      </c>
      <c r="D5472">
        <v>0.245</v>
      </c>
      <c r="E5472">
        <v>57.03</v>
      </c>
      <c r="F5472">
        <v>20.25</v>
      </c>
      <c r="G5472">
        <v>22.57</v>
      </c>
      <c r="H5472">
        <v>3844780</v>
      </c>
      <c r="I5472">
        <v>3861482752</v>
      </c>
      <c r="J5472">
        <v>1.4850000000000001</v>
      </c>
    </row>
    <row r="5473" spans="1:10" x14ac:dyDescent="0.45">
      <c r="B5473" t="s">
        <v>552</v>
      </c>
      <c r="C5473">
        <v>2001</v>
      </c>
      <c r="D5473">
        <v>135.90100000000001</v>
      </c>
    </row>
    <row r="5474" spans="1:10" x14ac:dyDescent="0.45">
      <c r="A5474" t="s">
        <v>138</v>
      </c>
      <c r="B5474" t="s">
        <v>139</v>
      </c>
      <c r="C5474">
        <v>2001</v>
      </c>
      <c r="D5474">
        <v>0.50600000000000001</v>
      </c>
      <c r="E5474">
        <v>50.51</v>
      </c>
      <c r="F5474">
        <v>21.68</v>
      </c>
      <c r="G5474">
        <v>11.52</v>
      </c>
      <c r="H5474">
        <v>8538806</v>
      </c>
      <c r="I5474">
        <v>6336876544</v>
      </c>
      <c r="J5474">
        <v>0.99099999999999999</v>
      </c>
    </row>
    <row r="5475" spans="1:10" x14ac:dyDescent="0.45">
      <c r="A5475" t="s">
        <v>140</v>
      </c>
      <c r="B5475" t="s">
        <v>141</v>
      </c>
      <c r="C5475">
        <v>2001</v>
      </c>
      <c r="D5475">
        <v>52.917999999999999</v>
      </c>
      <c r="E5475">
        <v>32.450000000000003</v>
      </c>
      <c r="F5475">
        <v>12.35</v>
      </c>
      <c r="G5475">
        <v>6.57</v>
      </c>
      <c r="H5475">
        <v>15523973</v>
      </c>
      <c r="I5475">
        <v>238843494400</v>
      </c>
      <c r="J5475">
        <v>313.34500000000003</v>
      </c>
    </row>
    <row r="5476" spans="1:10" x14ac:dyDescent="0.45">
      <c r="A5476" t="s">
        <v>142</v>
      </c>
      <c r="B5476" t="s">
        <v>143</v>
      </c>
      <c r="C5476">
        <v>2001</v>
      </c>
      <c r="D5476">
        <v>3728.5129999999999</v>
      </c>
      <c r="E5476">
        <v>4430.46</v>
      </c>
      <c r="F5476">
        <v>800.87</v>
      </c>
      <c r="G5476">
        <v>378.53</v>
      </c>
      <c r="H5476">
        <v>1272739584</v>
      </c>
      <c r="I5476">
        <v>6329737412608</v>
      </c>
      <c r="J5476">
        <v>12470.062</v>
      </c>
    </row>
    <row r="5477" spans="1:10" x14ac:dyDescent="0.45">
      <c r="A5477" t="s">
        <v>144</v>
      </c>
      <c r="B5477" t="s">
        <v>145</v>
      </c>
      <c r="C5477">
        <v>2001</v>
      </c>
    </row>
    <row r="5478" spans="1:10" x14ac:dyDescent="0.45">
      <c r="A5478" t="s">
        <v>146</v>
      </c>
      <c r="B5478" t="s">
        <v>147</v>
      </c>
      <c r="C5478">
        <v>2001</v>
      </c>
      <c r="D5478">
        <v>56.847999999999999</v>
      </c>
      <c r="E5478">
        <v>223.82</v>
      </c>
      <c r="F5478">
        <v>63.6</v>
      </c>
      <c r="G5478">
        <v>19.12</v>
      </c>
      <c r="H5478">
        <v>39837876</v>
      </c>
      <c r="I5478">
        <v>336149970944</v>
      </c>
      <c r="J5478">
        <v>316.86500000000001</v>
      </c>
    </row>
    <row r="5479" spans="1:10" x14ac:dyDescent="0.45">
      <c r="A5479" t="s">
        <v>148</v>
      </c>
      <c r="B5479" t="s">
        <v>149</v>
      </c>
      <c r="C5479">
        <v>2001</v>
      </c>
      <c r="D5479">
        <v>0.106</v>
      </c>
      <c r="E5479">
        <v>0.38</v>
      </c>
      <c r="F5479">
        <v>0.17</v>
      </c>
      <c r="G5479">
        <v>0.04</v>
      </c>
      <c r="H5479">
        <v>547757</v>
      </c>
      <c r="I5479">
        <v>680582080</v>
      </c>
      <c r="J5479">
        <v>0.45800000000000002</v>
      </c>
    </row>
    <row r="5480" spans="1:10" x14ac:dyDescent="0.45">
      <c r="A5480" t="s">
        <v>150</v>
      </c>
      <c r="B5480" t="s">
        <v>151</v>
      </c>
      <c r="C5480">
        <v>2001</v>
      </c>
      <c r="D5480">
        <v>4.1779999999999999</v>
      </c>
      <c r="E5480">
        <v>21.14</v>
      </c>
      <c r="F5480">
        <v>7.8</v>
      </c>
      <c r="G5480">
        <v>0.72</v>
      </c>
      <c r="H5480">
        <v>3254105</v>
      </c>
      <c r="I5480">
        <v>13249297408</v>
      </c>
      <c r="J5480">
        <v>4.7220000000000004</v>
      </c>
    </row>
    <row r="5481" spans="1:10" x14ac:dyDescent="0.45">
      <c r="A5481" t="s">
        <v>152</v>
      </c>
      <c r="B5481" t="s">
        <v>153</v>
      </c>
      <c r="C5481">
        <v>2001</v>
      </c>
      <c r="D5481">
        <v>4.8000000000000001E-2</v>
      </c>
      <c r="E5481">
        <v>7.0000000000000007E-2</v>
      </c>
      <c r="F5481">
        <v>0.01</v>
      </c>
      <c r="G5481">
        <v>0</v>
      </c>
      <c r="H5481">
        <v>15320</v>
      </c>
      <c r="J5481">
        <v>0.26100000000000001</v>
      </c>
    </row>
    <row r="5482" spans="1:10" x14ac:dyDescent="0.45">
      <c r="A5482" t="s">
        <v>154</v>
      </c>
      <c r="B5482" t="s">
        <v>155</v>
      </c>
      <c r="C5482">
        <v>2001</v>
      </c>
      <c r="D5482">
        <v>5.6669999999999998</v>
      </c>
      <c r="E5482">
        <v>10.24</v>
      </c>
      <c r="F5482">
        <v>3.75</v>
      </c>
      <c r="G5482">
        <v>1.45</v>
      </c>
      <c r="H5482">
        <v>4053223</v>
      </c>
      <c r="I5482">
        <v>37440827392</v>
      </c>
      <c r="J5482">
        <v>43.341999999999999</v>
      </c>
    </row>
    <row r="5483" spans="1:10" x14ac:dyDescent="0.45">
      <c r="A5483" t="s">
        <v>156</v>
      </c>
      <c r="B5483" t="s">
        <v>157</v>
      </c>
      <c r="C5483">
        <v>2001</v>
      </c>
      <c r="D5483">
        <v>7.65</v>
      </c>
      <c r="E5483">
        <v>51.52</v>
      </c>
      <c r="F5483">
        <v>15.44</v>
      </c>
      <c r="G5483">
        <v>3.09</v>
      </c>
      <c r="H5483">
        <v>17245470</v>
      </c>
      <c r="I5483">
        <v>42194145280</v>
      </c>
      <c r="J5483">
        <v>36.417999999999999</v>
      </c>
    </row>
    <row r="5484" spans="1:10" x14ac:dyDescent="0.45">
      <c r="A5484" t="s">
        <v>158</v>
      </c>
      <c r="B5484" t="s">
        <v>159</v>
      </c>
      <c r="C5484">
        <v>2001</v>
      </c>
      <c r="D5484">
        <v>20.782</v>
      </c>
      <c r="E5484">
        <v>25.19</v>
      </c>
      <c r="F5484">
        <v>3.38</v>
      </c>
      <c r="G5484">
        <v>2.21</v>
      </c>
      <c r="H5484">
        <v>4506760</v>
      </c>
      <c r="I5484">
        <v>56076091392</v>
      </c>
      <c r="J5484">
        <v>101.51600000000001</v>
      </c>
    </row>
    <row r="5485" spans="1:10" x14ac:dyDescent="0.45">
      <c r="A5485" t="s">
        <v>160</v>
      </c>
      <c r="B5485" t="s">
        <v>161</v>
      </c>
      <c r="C5485">
        <v>2001</v>
      </c>
      <c r="D5485">
        <v>25.216000000000001</v>
      </c>
      <c r="E5485">
        <v>32.43</v>
      </c>
      <c r="F5485">
        <v>11.21</v>
      </c>
      <c r="G5485">
        <v>3.89</v>
      </c>
      <c r="H5485">
        <v>11139130</v>
      </c>
      <c r="I5485">
        <v>47301967872</v>
      </c>
      <c r="J5485">
        <v>101.09</v>
      </c>
    </row>
    <row r="5486" spans="1:10" x14ac:dyDescent="0.45">
      <c r="A5486" t="s">
        <v>162</v>
      </c>
      <c r="B5486" t="s">
        <v>163</v>
      </c>
      <c r="C5486">
        <v>2001</v>
      </c>
      <c r="D5486">
        <v>5.0810000000000004</v>
      </c>
      <c r="H5486">
        <v>140643</v>
      </c>
    </row>
    <row r="5487" spans="1:10" x14ac:dyDescent="0.45">
      <c r="A5487" t="s">
        <v>164</v>
      </c>
      <c r="B5487" t="s">
        <v>165</v>
      </c>
      <c r="C5487">
        <v>2001</v>
      </c>
      <c r="D5487">
        <v>6.9779999999999998</v>
      </c>
      <c r="E5487">
        <v>7.81</v>
      </c>
      <c r="F5487">
        <v>0.66</v>
      </c>
      <c r="G5487">
        <v>0.38</v>
      </c>
      <c r="H5487">
        <v>964838</v>
      </c>
      <c r="I5487">
        <v>19037272064</v>
      </c>
      <c r="J5487">
        <v>30.61</v>
      </c>
    </row>
    <row r="5488" spans="1:10" x14ac:dyDescent="0.45">
      <c r="A5488" t="s">
        <v>166</v>
      </c>
      <c r="B5488" t="s">
        <v>167</v>
      </c>
      <c r="C5488">
        <v>2001</v>
      </c>
      <c r="D5488">
        <v>127.14400000000001</v>
      </c>
      <c r="E5488">
        <v>138.66</v>
      </c>
      <c r="F5488">
        <v>14.68</v>
      </c>
      <c r="G5488">
        <v>5.9</v>
      </c>
      <c r="H5488">
        <v>10230273</v>
      </c>
      <c r="I5488">
        <v>182134898688</v>
      </c>
      <c r="J5488">
        <v>485.27199999999999</v>
      </c>
    </row>
    <row r="5489" spans="1:10" x14ac:dyDescent="0.45">
      <c r="A5489" t="s">
        <v>168</v>
      </c>
      <c r="B5489" t="s">
        <v>169</v>
      </c>
      <c r="C5489">
        <v>2001</v>
      </c>
      <c r="D5489">
        <v>1.647</v>
      </c>
      <c r="E5489">
        <v>421.45</v>
      </c>
      <c r="F5489">
        <v>32.049999999999997</v>
      </c>
      <c r="G5489">
        <v>19.91</v>
      </c>
      <c r="H5489">
        <v>50106660</v>
      </c>
      <c r="I5489">
        <v>21977292800</v>
      </c>
      <c r="J5489">
        <v>20.975999999999999</v>
      </c>
    </row>
    <row r="5490" spans="1:10" x14ac:dyDescent="0.45">
      <c r="A5490" t="s">
        <v>170</v>
      </c>
      <c r="B5490" t="s">
        <v>171</v>
      </c>
      <c r="C5490">
        <v>2001</v>
      </c>
      <c r="D5490">
        <v>55.896999999999998</v>
      </c>
      <c r="E5490">
        <v>73.42</v>
      </c>
      <c r="F5490">
        <v>10.74</v>
      </c>
      <c r="G5490">
        <v>6.45</v>
      </c>
      <c r="H5490">
        <v>5360753</v>
      </c>
      <c r="I5490">
        <v>211275268096</v>
      </c>
      <c r="J5490">
        <v>237.21600000000001</v>
      </c>
    </row>
    <row r="5491" spans="1:10" x14ac:dyDescent="0.45">
      <c r="A5491" t="s">
        <v>172</v>
      </c>
      <c r="B5491" t="s">
        <v>173</v>
      </c>
      <c r="C5491">
        <v>2001</v>
      </c>
      <c r="D5491">
        <v>0.36599999999999999</v>
      </c>
      <c r="E5491">
        <v>1.23</v>
      </c>
      <c r="F5491">
        <v>0.6</v>
      </c>
      <c r="G5491">
        <v>0.25</v>
      </c>
      <c r="H5491">
        <v>765496</v>
      </c>
      <c r="I5491">
        <v>1279069440</v>
      </c>
      <c r="J5491">
        <v>3.5209999999999999</v>
      </c>
    </row>
    <row r="5492" spans="1:10" x14ac:dyDescent="0.45">
      <c r="A5492" t="s">
        <v>174</v>
      </c>
      <c r="B5492" t="s">
        <v>175</v>
      </c>
      <c r="C5492">
        <v>2001</v>
      </c>
      <c r="D5492">
        <v>0.11</v>
      </c>
      <c r="E5492">
        <v>0.2</v>
      </c>
      <c r="F5492">
        <v>0.04</v>
      </c>
      <c r="G5492">
        <v>0.03</v>
      </c>
      <c r="H5492">
        <v>68171</v>
      </c>
      <c r="I5492">
        <v>411786944</v>
      </c>
      <c r="J5492">
        <v>0.56699999999999995</v>
      </c>
    </row>
    <row r="5493" spans="1:10" x14ac:dyDescent="0.45">
      <c r="A5493" t="s">
        <v>176</v>
      </c>
      <c r="B5493" t="s">
        <v>177</v>
      </c>
      <c r="C5493">
        <v>2001</v>
      </c>
      <c r="D5493">
        <v>19.145</v>
      </c>
      <c r="E5493">
        <v>26.02</v>
      </c>
      <c r="F5493">
        <v>6.6</v>
      </c>
      <c r="G5493">
        <v>2.15</v>
      </c>
      <c r="H5493">
        <v>8669038</v>
      </c>
      <c r="I5493">
        <v>58288340992</v>
      </c>
      <c r="J5493">
        <v>83.807000000000002</v>
      </c>
    </row>
    <row r="5494" spans="1:10" x14ac:dyDescent="0.45">
      <c r="A5494" t="s">
        <v>465</v>
      </c>
      <c r="B5494" t="s">
        <v>553</v>
      </c>
      <c r="C5494">
        <v>2001</v>
      </c>
      <c r="D5494">
        <v>0.11899999999999999</v>
      </c>
      <c r="E5494">
        <v>2.1800000000000002</v>
      </c>
      <c r="F5494">
        <v>1.51</v>
      </c>
      <c r="G5494">
        <v>0.21</v>
      </c>
      <c r="H5494">
        <v>893003</v>
      </c>
    </row>
    <row r="5495" spans="1:10" x14ac:dyDescent="0.45">
      <c r="A5495" t="s">
        <v>178</v>
      </c>
      <c r="B5495" t="s">
        <v>179</v>
      </c>
      <c r="C5495">
        <v>2001</v>
      </c>
      <c r="D5495">
        <v>23.408000000000001</v>
      </c>
      <c r="E5495">
        <v>82.74</v>
      </c>
      <c r="F5495">
        <v>24.51</v>
      </c>
      <c r="G5495">
        <v>5.35</v>
      </c>
      <c r="H5495">
        <v>12845523</v>
      </c>
      <c r="I5495">
        <v>90060685312</v>
      </c>
      <c r="J5495">
        <v>105.483</v>
      </c>
    </row>
    <row r="5496" spans="1:10" x14ac:dyDescent="0.45">
      <c r="A5496" t="s">
        <v>180</v>
      </c>
      <c r="B5496" t="s">
        <v>181</v>
      </c>
      <c r="C5496">
        <v>2001</v>
      </c>
      <c r="D5496">
        <v>127.657</v>
      </c>
      <c r="E5496">
        <v>200.62</v>
      </c>
      <c r="F5496">
        <v>53.45</v>
      </c>
      <c r="G5496">
        <v>18.920000000000002</v>
      </c>
      <c r="H5496">
        <v>72854256</v>
      </c>
      <c r="I5496">
        <v>475162705920</v>
      </c>
      <c r="J5496">
        <v>593.31399999999996</v>
      </c>
    </row>
    <row r="5497" spans="1:10" x14ac:dyDescent="0.45">
      <c r="A5497" t="s">
        <v>182</v>
      </c>
      <c r="B5497" t="s">
        <v>183</v>
      </c>
      <c r="C5497">
        <v>2001</v>
      </c>
      <c r="D5497">
        <v>5.8570000000000002</v>
      </c>
      <c r="E5497">
        <v>11.85</v>
      </c>
      <c r="F5497">
        <v>3.59</v>
      </c>
      <c r="G5497">
        <v>1.24</v>
      </c>
      <c r="H5497">
        <v>5988102</v>
      </c>
      <c r="I5497">
        <v>32499939328</v>
      </c>
      <c r="J5497">
        <v>30.530999999999999</v>
      </c>
    </row>
    <row r="5498" spans="1:10" x14ac:dyDescent="0.45">
      <c r="A5498" t="s">
        <v>184</v>
      </c>
      <c r="B5498" t="s">
        <v>185</v>
      </c>
      <c r="C5498">
        <v>2001</v>
      </c>
      <c r="D5498">
        <v>3.0950000000000002</v>
      </c>
      <c r="E5498">
        <v>12.8</v>
      </c>
      <c r="F5498">
        <v>6</v>
      </c>
      <c r="G5498">
        <v>0.02</v>
      </c>
      <c r="H5498">
        <v>719283</v>
      </c>
      <c r="I5498">
        <v>10710877184</v>
      </c>
      <c r="J5498">
        <v>1.8520000000000001</v>
      </c>
    </row>
    <row r="5499" spans="1:10" x14ac:dyDescent="0.45">
      <c r="A5499" t="s">
        <v>186</v>
      </c>
      <c r="B5499" t="s">
        <v>187</v>
      </c>
      <c r="C5499">
        <v>2001</v>
      </c>
      <c r="D5499">
        <v>0.626</v>
      </c>
      <c r="E5499">
        <v>5.73</v>
      </c>
      <c r="F5499">
        <v>3.09</v>
      </c>
      <c r="G5499">
        <v>1.48</v>
      </c>
      <c r="H5499">
        <v>2461930</v>
      </c>
      <c r="J5499">
        <v>2.847</v>
      </c>
    </row>
    <row r="5500" spans="1:10" x14ac:dyDescent="0.45">
      <c r="A5500" t="s">
        <v>188</v>
      </c>
      <c r="B5500" t="s">
        <v>189</v>
      </c>
      <c r="C5500">
        <v>2001</v>
      </c>
      <c r="D5500">
        <v>15.882</v>
      </c>
      <c r="E5500">
        <v>19.38</v>
      </c>
      <c r="F5500">
        <v>1.44</v>
      </c>
      <c r="G5500">
        <v>1.57</v>
      </c>
      <c r="H5500">
        <v>1388000</v>
      </c>
      <c r="I5500">
        <v>24006164480</v>
      </c>
      <c r="J5500">
        <v>57.843000000000004</v>
      </c>
    </row>
    <row r="5501" spans="1:10" x14ac:dyDescent="0.45">
      <c r="A5501" t="s">
        <v>190</v>
      </c>
      <c r="B5501" t="s">
        <v>191</v>
      </c>
      <c r="C5501">
        <v>2001</v>
      </c>
      <c r="D5501">
        <v>1.0960000000000001</v>
      </c>
      <c r="E5501">
        <v>2.5299999999999998</v>
      </c>
      <c r="F5501">
        <v>1.1599999999999999</v>
      </c>
      <c r="G5501">
        <v>0.38</v>
      </c>
      <c r="H5501">
        <v>1041400</v>
      </c>
      <c r="I5501">
        <v>5125500416</v>
      </c>
      <c r="J5501">
        <v>6.3230000000000004</v>
      </c>
    </row>
    <row r="5502" spans="1:10" x14ac:dyDescent="0.45">
      <c r="A5502" t="s">
        <v>192</v>
      </c>
      <c r="B5502" t="s">
        <v>193</v>
      </c>
      <c r="C5502">
        <v>2001</v>
      </c>
      <c r="D5502">
        <v>4.2649999999999997</v>
      </c>
      <c r="E5502">
        <v>106.64</v>
      </c>
      <c r="F5502">
        <v>47</v>
      </c>
      <c r="G5502">
        <v>25.37</v>
      </c>
      <c r="H5502">
        <v>69018936</v>
      </c>
      <c r="I5502">
        <v>52434132992</v>
      </c>
      <c r="J5502">
        <v>21.018999999999998</v>
      </c>
    </row>
    <row r="5503" spans="1:10" x14ac:dyDescent="0.45">
      <c r="B5503" t="s">
        <v>194</v>
      </c>
      <c r="C5503">
        <v>2001</v>
      </c>
      <c r="D5503">
        <v>6282.2550000000001</v>
      </c>
      <c r="E5503">
        <v>6676.65</v>
      </c>
      <c r="F5503">
        <v>1145.58</v>
      </c>
      <c r="G5503">
        <v>427.19</v>
      </c>
      <c r="H5503">
        <v>727842834</v>
      </c>
      <c r="J5503">
        <v>31531.793000000001</v>
      </c>
    </row>
    <row r="5504" spans="1:10" x14ac:dyDescent="0.45">
      <c r="B5504" t="s">
        <v>554</v>
      </c>
      <c r="C5504">
        <v>2001</v>
      </c>
      <c r="D5504">
        <v>6282.2550000000001</v>
      </c>
    </row>
    <row r="5505" spans="1:10" x14ac:dyDescent="0.45">
      <c r="B5505" t="s">
        <v>195</v>
      </c>
      <c r="C5505">
        <v>2001</v>
      </c>
      <c r="D5505">
        <v>2623.99</v>
      </c>
    </row>
    <row r="5506" spans="1:10" x14ac:dyDescent="0.45">
      <c r="B5506" t="s">
        <v>196</v>
      </c>
      <c r="C5506">
        <v>2001</v>
      </c>
      <c r="D5506">
        <v>2046.02</v>
      </c>
    </row>
    <row r="5507" spans="1:10" x14ac:dyDescent="0.45">
      <c r="B5507" t="s">
        <v>555</v>
      </c>
      <c r="C5507">
        <v>2001</v>
      </c>
      <c r="D5507">
        <v>3658.2649999999999</v>
      </c>
      <c r="E5507">
        <v>3964.68</v>
      </c>
      <c r="F5507">
        <v>449.75</v>
      </c>
      <c r="G5507">
        <v>280.49</v>
      </c>
      <c r="H5507">
        <v>427424720</v>
      </c>
      <c r="J5507">
        <v>18359.331999999999</v>
      </c>
    </row>
    <row r="5508" spans="1:10" x14ac:dyDescent="0.45">
      <c r="B5508" t="s">
        <v>556</v>
      </c>
      <c r="C5508">
        <v>2001</v>
      </c>
      <c r="D5508">
        <v>4236.2359999999999</v>
      </c>
    </row>
    <row r="5509" spans="1:10" x14ac:dyDescent="0.45">
      <c r="A5509" t="s">
        <v>197</v>
      </c>
      <c r="B5509" t="s">
        <v>557</v>
      </c>
      <c r="C5509">
        <v>2001</v>
      </c>
      <c r="D5509">
        <v>0.76200000000000001</v>
      </c>
      <c r="H5509">
        <v>46271</v>
      </c>
      <c r="J5509">
        <v>3.536</v>
      </c>
    </row>
    <row r="5510" spans="1:10" x14ac:dyDescent="0.45">
      <c r="A5510" t="s">
        <v>199</v>
      </c>
      <c r="B5510" t="s">
        <v>200</v>
      </c>
      <c r="C5510">
        <v>2001</v>
      </c>
      <c r="D5510">
        <v>1.042</v>
      </c>
      <c r="E5510">
        <v>-0.37</v>
      </c>
      <c r="F5510">
        <v>0.8</v>
      </c>
      <c r="G5510">
        <v>0.35</v>
      </c>
      <c r="H5510">
        <v>841324</v>
      </c>
      <c r="J5510">
        <v>8.0559999999999992</v>
      </c>
    </row>
    <row r="5511" spans="1:10" x14ac:dyDescent="0.45">
      <c r="A5511" t="s">
        <v>201</v>
      </c>
      <c r="B5511" t="s">
        <v>202</v>
      </c>
      <c r="C5511">
        <v>2001</v>
      </c>
      <c r="D5511">
        <v>62.514000000000003</v>
      </c>
      <c r="E5511">
        <v>65.87</v>
      </c>
      <c r="F5511">
        <v>6.93</v>
      </c>
      <c r="G5511">
        <v>6.65</v>
      </c>
      <c r="H5511">
        <v>5188007</v>
      </c>
      <c r="I5511">
        <v>173703233536</v>
      </c>
      <c r="J5511">
        <v>366.89400000000001</v>
      </c>
    </row>
    <row r="5512" spans="1:10" x14ac:dyDescent="0.45">
      <c r="A5512" t="s">
        <v>203</v>
      </c>
      <c r="B5512" t="s">
        <v>204</v>
      </c>
      <c r="C5512">
        <v>2001</v>
      </c>
      <c r="D5512">
        <v>411.01600000000002</v>
      </c>
      <c r="E5512">
        <v>445.8</v>
      </c>
      <c r="F5512">
        <v>73.23</v>
      </c>
      <c r="G5512">
        <v>50.23</v>
      </c>
      <c r="H5512">
        <v>59014776</v>
      </c>
      <c r="I5512">
        <v>2077914824704</v>
      </c>
      <c r="J5512">
        <v>3145.42</v>
      </c>
    </row>
    <row r="5513" spans="1:10" x14ac:dyDescent="0.45">
      <c r="B5513" t="s">
        <v>579</v>
      </c>
      <c r="C5513">
        <v>2001</v>
      </c>
    </row>
    <row r="5514" spans="1:10" x14ac:dyDescent="0.45">
      <c r="A5514" t="s">
        <v>207</v>
      </c>
      <c r="B5514" t="s">
        <v>208</v>
      </c>
      <c r="C5514">
        <v>2001</v>
      </c>
      <c r="D5514">
        <v>0.72499999999999998</v>
      </c>
      <c r="H5514">
        <v>255054</v>
      </c>
      <c r="J5514">
        <v>3.911</v>
      </c>
    </row>
    <row r="5515" spans="1:10" x14ac:dyDescent="0.45">
      <c r="B5515" t="s">
        <v>580</v>
      </c>
      <c r="C5515">
        <v>2001</v>
      </c>
    </row>
    <row r="5516" spans="1:10" x14ac:dyDescent="0.45">
      <c r="A5516" t="s">
        <v>210</v>
      </c>
      <c r="B5516" t="s">
        <v>211</v>
      </c>
      <c r="C5516">
        <v>2001</v>
      </c>
      <c r="D5516">
        <v>6.48</v>
      </c>
      <c r="E5516">
        <v>19.420000000000002</v>
      </c>
      <c r="F5516">
        <v>9.73</v>
      </c>
      <c r="G5516">
        <v>0.28000000000000003</v>
      </c>
      <c r="H5516">
        <v>1306593</v>
      </c>
      <c r="I5516">
        <v>13408100352</v>
      </c>
      <c r="J5516">
        <v>12.385</v>
      </c>
    </row>
    <row r="5517" spans="1:10" x14ac:dyDescent="0.45">
      <c r="A5517" t="s">
        <v>212</v>
      </c>
      <c r="B5517" t="s">
        <v>213</v>
      </c>
      <c r="C5517">
        <v>2001</v>
      </c>
      <c r="D5517">
        <v>0.3</v>
      </c>
      <c r="E5517">
        <v>2.6</v>
      </c>
      <c r="F5517">
        <v>0.69</v>
      </c>
      <c r="G5517">
        <v>0.27</v>
      </c>
      <c r="H5517">
        <v>1479456</v>
      </c>
      <c r="I5517">
        <v>2082662912</v>
      </c>
      <c r="J5517">
        <v>1.379</v>
      </c>
    </row>
    <row r="5518" spans="1:10" x14ac:dyDescent="0.45">
      <c r="A5518" t="s">
        <v>214</v>
      </c>
      <c r="B5518" t="s">
        <v>215</v>
      </c>
      <c r="C5518">
        <v>2001</v>
      </c>
      <c r="D5518">
        <v>3.7250000000000001</v>
      </c>
      <c r="E5518">
        <v>8.27</v>
      </c>
      <c r="F5518">
        <v>6.59</v>
      </c>
      <c r="G5518">
        <v>1.61</v>
      </c>
      <c r="H5518">
        <v>4144485</v>
      </c>
      <c r="I5518">
        <v>24543610880</v>
      </c>
      <c r="J5518">
        <v>37.133000000000003</v>
      </c>
    </row>
    <row r="5519" spans="1:10" x14ac:dyDescent="0.45">
      <c r="A5519" t="s">
        <v>216</v>
      </c>
      <c r="B5519" t="s">
        <v>217</v>
      </c>
      <c r="C5519">
        <v>2001</v>
      </c>
      <c r="D5519">
        <v>915.24199999999996</v>
      </c>
      <c r="E5519">
        <v>977.91</v>
      </c>
      <c r="F5519">
        <v>73.319999999999993</v>
      </c>
      <c r="G5519">
        <v>47.11</v>
      </c>
      <c r="H5519">
        <v>81514568</v>
      </c>
      <c r="I5519">
        <v>2819462529024</v>
      </c>
      <c r="J5519">
        <v>4062.799</v>
      </c>
    </row>
    <row r="5520" spans="1:10" x14ac:dyDescent="0.45">
      <c r="A5520" t="s">
        <v>218</v>
      </c>
      <c r="B5520" t="s">
        <v>219</v>
      </c>
      <c r="C5520">
        <v>2001</v>
      </c>
      <c r="D5520">
        <v>5.9690000000000003</v>
      </c>
      <c r="E5520">
        <v>62.01</v>
      </c>
      <c r="F5520">
        <v>6.58</v>
      </c>
      <c r="G5520">
        <v>3.88</v>
      </c>
      <c r="H5520">
        <v>20195584</v>
      </c>
      <c r="I5520">
        <v>41144434688</v>
      </c>
      <c r="J5520">
        <v>41.868000000000002</v>
      </c>
    </row>
    <row r="5521" spans="1:10" x14ac:dyDescent="0.45">
      <c r="A5521" t="s">
        <v>220</v>
      </c>
      <c r="B5521" t="s">
        <v>221</v>
      </c>
      <c r="C5521">
        <v>2001</v>
      </c>
      <c r="D5521">
        <v>105.36199999999999</v>
      </c>
      <c r="E5521">
        <v>117.26</v>
      </c>
      <c r="F5521">
        <v>10.81</v>
      </c>
      <c r="G5521">
        <v>6.19</v>
      </c>
      <c r="H5521">
        <v>11072182</v>
      </c>
      <c r="I5521">
        <v>236462129152</v>
      </c>
      <c r="J5521">
        <v>376.02499999999998</v>
      </c>
    </row>
    <row r="5522" spans="1:10" x14ac:dyDescent="0.45">
      <c r="A5522" t="s">
        <v>222</v>
      </c>
      <c r="B5522" t="s">
        <v>223</v>
      </c>
      <c r="C5522">
        <v>2001</v>
      </c>
      <c r="D5522">
        <v>0.61799999999999999</v>
      </c>
      <c r="H5522">
        <v>56401</v>
      </c>
      <c r="J5522">
        <v>2.778</v>
      </c>
    </row>
    <row r="5523" spans="1:10" x14ac:dyDescent="0.45">
      <c r="A5523" t="s">
        <v>224</v>
      </c>
      <c r="B5523" t="s">
        <v>225</v>
      </c>
      <c r="C5523">
        <v>2001</v>
      </c>
      <c r="D5523">
        <v>0.19400000000000001</v>
      </c>
      <c r="E5523">
        <v>2.08</v>
      </c>
      <c r="F5523">
        <v>1.86</v>
      </c>
      <c r="G5523">
        <v>0.01</v>
      </c>
      <c r="H5523">
        <v>107945</v>
      </c>
      <c r="J5523">
        <v>0.89800000000000002</v>
      </c>
    </row>
    <row r="5524" spans="1:10" x14ac:dyDescent="0.45">
      <c r="A5524" t="s">
        <v>227</v>
      </c>
      <c r="B5524" t="s">
        <v>228</v>
      </c>
      <c r="C5524">
        <v>2001</v>
      </c>
      <c r="D5524">
        <v>10.233000000000001</v>
      </c>
      <c r="E5524">
        <v>33.11</v>
      </c>
      <c r="F5524">
        <v>6.31</v>
      </c>
      <c r="G5524">
        <v>3.16</v>
      </c>
      <c r="H5524">
        <v>12009197</v>
      </c>
      <c r="I5524">
        <v>70380544000</v>
      </c>
      <c r="J5524">
        <v>49.645000000000003</v>
      </c>
    </row>
    <row r="5525" spans="1:10" x14ac:dyDescent="0.45">
      <c r="A5525" t="s">
        <v>229</v>
      </c>
      <c r="B5525" t="s">
        <v>230</v>
      </c>
      <c r="C5525">
        <v>2001</v>
      </c>
      <c r="D5525">
        <v>1.5609999999999999</v>
      </c>
      <c r="E5525">
        <v>23.2</v>
      </c>
      <c r="F5525">
        <v>7.14</v>
      </c>
      <c r="G5525">
        <v>3.44</v>
      </c>
      <c r="H5525">
        <v>8445722</v>
      </c>
      <c r="I5525">
        <v>8530150912</v>
      </c>
      <c r="J5525">
        <v>8.5239999999999991</v>
      </c>
    </row>
    <row r="5526" spans="1:10" x14ac:dyDescent="0.45">
      <c r="A5526" t="s">
        <v>231</v>
      </c>
      <c r="B5526" t="s">
        <v>232</v>
      </c>
      <c r="C5526">
        <v>2001</v>
      </c>
      <c r="D5526">
        <v>0.15</v>
      </c>
      <c r="E5526">
        <v>3.49</v>
      </c>
      <c r="F5526">
        <v>1.06</v>
      </c>
      <c r="G5526">
        <v>0.77</v>
      </c>
      <c r="H5526">
        <v>1257390</v>
      </c>
      <c r="I5526">
        <v>1520990592</v>
      </c>
      <c r="J5526">
        <v>1.0149999999999999</v>
      </c>
    </row>
    <row r="5527" spans="1:10" x14ac:dyDescent="0.45">
      <c r="A5527" t="s">
        <v>233</v>
      </c>
      <c r="B5527" t="s">
        <v>234</v>
      </c>
      <c r="C5527">
        <v>2001</v>
      </c>
      <c r="D5527">
        <v>1.744</v>
      </c>
      <c r="E5527">
        <v>10.85</v>
      </c>
      <c r="F5527">
        <v>1.24</v>
      </c>
      <c r="G5527">
        <v>0.42</v>
      </c>
      <c r="H5527">
        <v>759816</v>
      </c>
      <c r="J5527">
        <v>6.774</v>
      </c>
    </row>
    <row r="5528" spans="1:10" x14ac:dyDescent="0.45">
      <c r="A5528" t="s">
        <v>235</v>
      </c>
      <c r="B5528" t="s">
        <v>236</v>
      </c>
      <c r="C5528">
        <v>2001</v>
      </c>
      <c r="D5528">
        <v>1.4710000000000001</v>
      </c>
      <c r="E5528">
        <v>7.57</v>
      </c>
      <c r="F5528">
        <v>4.43</v>
      </c>
      <c r="G5528">
        <v>1.43</v>
      </c>
      <c r="H5528">
        <v>8511728</v>
      </c>
      <c r="I5528">
        <v>12654294016</v>
      </c>
      <c r="J5528">
        <v>7.6040000000000001</v>
      </c>
    </row>
    <row r="5529" spans="1:10" x14ac:dyDescent="0.45">
      <c r="B5529" t="s">
        <v>558</v>
      </c>
      <c r="C5529">
        <v>2001</v>
      </c>
      <c r="D5529">
        <v>13885.811</v>
      </c>
      <c r="E5529">
        <v>15283.55</v>
      </c>
      <c r="F5529">
        <v>1763.41</v>
      </c>
      <c r="G5529">
        <v>798.77</v>
      </c>
      <c r="H5529">
        <v>1080682831</v>
      </c>
      <c r="J5529">
        <v>66166.601999999999</v>
      </c>
    </row>
    <row r="5530" spans="1:10" x14ac:dyDescent="0.45">
      <c r="A5530" t="s">
        <v>237</v>
      </c>
      <c r="B5530" t="s">
        <v>238</v>
      </c>
      <c r="C5530">
        <v>2001</v>
      </c>
      <c r="D5530">
        <v>5.665</v>
      </c>
      <c r="E5530">
        <v>18.809999999999999</v>
      </c>
      <c r="F5530">
        <v>5.14</v>
      </c>
      <c r="G5530">
        <v>2.31</v>
      </c>
      <c r="H5530">
        <v>6837861</v>
      </c>
      <c r="I5530">
        <v>21992955904</v>
      </c>
      <c r="J5530">
        <v>26.576000000000001</v>
      </c>
    </row>
    <row r="5531" spans="1:10" x14ac:dyDescent="0.45">
      <c r="A5531" t="s">
        <v>239</v>
      </c>
      <c r="B5531" t="s">
        <v>240</v>
      </c>
      <c r="C5531">
        <v>2001</v>
      </c>
      <c r="D5531">
        <v>37.802</v>
      </c>
      <c r="H5531">
        <v>6801538</v>
      </c>
      <c r="I5531">
        <v>216306581504</v>
      </c>
      <c r="J5531">
        <v>249.42</v>
      </c>
    </row>
    <row r="5532" spans="1:10" x14ac:dyDescent="0.45">
      <c r="A5532" t="s">
        <v>241</v>
      </c>
      <c r="B5532" t="s">
        <v>242</v>
      </c>
      <c r="C5532">
        <v>2001</v>
      </c>
      <c r="D5532">
        <v>60.109000000000002</v>
      </c>
      <c r="E5532">
        <v>75.77</v>
      </c>
      <c r="F5532">
        <v>8.66</v>
      </c>
      <c r="G5532">
        <v>7.9</v>
      </c>
      <c r="H5532">
        <v>10177955</v>
      </c>
      <c r="I5532">
        <v>141920337920</v>
      </c>
      <c r="J5532">
        <v>287.64400000000001</v>
      </c>
    </row>
    <row r="5533" spans="1:10" x14ac:dyDescent="0.45">
      <c r="A5533" t="s">
        <v>243</v>
      </c>
      <c r="B5533" t="s">
        <v>244</v>
      </c>
      <c r="C5533">
        <v>2001</v>
      </c>
      <c r="D5533">
        <v>2.8650000000000002</v>
      </c>
      <c r="E5533">
        <v>3.93</v>
      </c>
      <c r="F5533">
        <v>0.57999999999999996</v>
      </c>
      <c r="G5533">
        <v>0.36</v>
      </c>
      <c r="H5533">
        <v>285245</v>
      </c>
      <c r="I5533">
        <v>9626312704</v>
      </c>
      <c r="J5533">
        <v>33.6</v>
      </c>
    </row>
    <row r="5534" spans="1:10" x14ac:dyDescent="0.45">
      <c r="A5534" t="s">
        <v>245</v>
      </c>
      <c r="B5534" t="s">
        <v>246</v>
      </c>
      <c r="C5534">
        <v>2001</v>
      </c>
      <c r="D5534">
        <v>990.97</v>
      </c>
      <c r="E5534">
        <v>1747.32</v>
      </c>
      <c r="F5534">
        <v>597.95000000000005</v>
      </c>
      <c r="G5534">
        <v>184.41</v>
      </c>
      <c r="H5534">
        <v>1078970880</v>
      </c>
      <c r="I5534">
        <v>2906877853696</v>
      </c>
      <c r="J5534">
        <v>3743.8530000000001</v>
      </c>
    </row>
    <row r="5535" spans="1:10" x14ac:dyDescent="0.45">
      <c r="A5535" t="s">
        <v>247</v>
      </c>
      <c r="B5535" t="s">
        <v>248</v>
      </c>
      <c r="C5535">
        <v>2001</v>
      </c>
      <c r="D5535">
        <v>317.02699999999999</v>
      </c>
      <c r="E5535">
        <v>957.49</v>
      </c>
      <c r="F5535">
        <v>341.42</v>
      </c>
      <c r="G5535">
        <v>45.58</v>
      </c>
      <c r="H5535">
        <v>217112432</v>
      </c>
      <c r="I5535">
        <v>1185220919296</v>
      </c>
      <c r="J5535">
        <v>1246.32</v>
      </c>
    </row>
    <row r="5536" spans="1:10" x14ac:dyDescent="0.45">
      <c r="B5536" t="s">
        <v>559</v>
      </c>
      <c r="C5536">
        <v>2001</v>
      </c>
      <c r="D5536">
        <v>332.51900000000001</v>
      </c>
    </row>
    <row r="5537" spans="1:10" x14ac:dyDescent="0.45">
      <c r="B5537" t="s">
        <v>560</v>
      </c>
      <c r="C5537">
        <v>2001</v>
      </c>
      <c r="D5537">
        <v>446.54899999999998</v>
      </c>
    </row>
    <row r="5538" spans="1:10" x14ac:dyDescent="0.45">
      <c r="B5538" t="s">
        <v>249</v>
      </c>
      <c r="C5538">
        <v>2001</v>
      </c>
    </row>
    <row r="5539" spans="1:10" x14ac:dyDescent="0.45">
      <c r="A5539" t="s">
        <v>250</v>
      </c>
      <c r="B5539" t="s">
        <v>251</v>
      </c>
      <c r="C5539">
        <v>2001</v>
      </c>
      <c r="D5539">
        <v>386.15800000000002</v>
      </c>
      <c r="E5539">
        <v>484.25</v>
      </c>
      <c r="F5539">
        <v>139.29</v>
      </c>
      <c r="G5539">
        <v>32.04</v>
      </c>
      <c r="H5539">
        <v>66674856</v>
      </c>
      <c r="I5539">
        <v>642713059328</v>
      </c>
      <c r="J5539">
        <v>1492.1420000000001</v>
      </c>
    </row>
    <row r="5540" spans="1:10" x14ac:dyDescent="0.45">
      <c r="A5540" t="s">
        <v>252</v>
      </c>
      <c r="B5540" t="s">
        <v>253</v>
      </c>
      <c r="C5540">
        <v>2001</v>
      </c>
      <c r="D5540">
        <v>96.331999999999994</v>
      </c>
      <c r="E5540">
        <v>149.44999999999999</v>
      </c>
      <c r="F5540">
        <v>45.24</v>
      </c>
      <c r="G5540">
        <v>5.9</v>
      </c>
      <c r="H5540">
        <v>25425666</v>
      </c>
      <c r="I5540">
        <v>104531812352</v>
      </c>
      <c r="J5540">
        <v>360.44499999999999</v>
      </c>
    </row>
    <row r="5541" spans="1:10" x14ac:dyDescent="0.45">
      <c r="A5541" t="s">
        <v>254</v>
      </c>
      <c r="B5541" t="s">
        <v>255</v>
      </c>
      <c r="C5541">
        <v>2001</v>
      </c>
      <c r="D5541">
        <v>47.607999999999997</v>
      </c>
      <c r="E5541">
        <v>81.510000000000005</v>
      </c>
      <c r="F5541">
        <v>17.059999999999999</v>
      </c>
      <c r="G5541">
        <v>10.64</v>
      </c>
      <c r="H5541">
        <v>3829019</v>
      </c>
      <c r="I5541">
        <v>158125555712</v>
      </c>
      <c r="J5541">
        <v>183.16800000000001</v>
      </c>
    </row>
    <row r="5542" spans="1:10" x14ac:dyDescent="0.45">
      <c r="A5542" t="s">
        <v>256</v>
      </c>
      <c r="B5542" t="s">
        <v>257</v>
      </c>
      <c r="C5542">
        <v>2001</v>
      </c>
      <c r="D5542">
        <v>63.024000000000001</v>
      </c>
      <c r="E5542">
        <v>73.680000000000007</v>
      </c>
      <c r="F5542">
        <v>9</v>
      </c>
      <c r="G5542">
        <v>2.21</v>
      </c>
      <c r="H5542">
        <v>6237984</v>
      </c>
      <c r="I5542">
        <v>159187451904</v>
      </c>
      <c r="J5542">
        <v>227.21299999999999</v>
      </c>
    </row>
    <row r="5543" spans="1:10" x14ac:dyDescent="0.45">
      <c r="A5543" t="s">
        <v>258</v>
      </c>
      <c r="B5543" t="s">
        <v>259</v>
      </c>
      <c r="C5543">
        <v>2001</v>
      </c>
      <c r="D5543">
        <v>470.577</v>
      </c>
      <c r="E5543">
        <v>481.01</v>
      </c>
      <c r="F5543">
        <v>49.15</v>
      </c>
      <c r="G5543">
        <v>25.61</v>
      </c>
      <c r="H5543">
        <v>56994992</v>
      </c>
      <c r="I5543">
        <v>1910079750144</v>
      </c>
      <c r="J5543">
        <v>2097.5369999999998</v>
      </c>
    </row>
    <row r="5544" spans="1:10" x14ac:dyDescent="0.45">
      <c r="A5544" t="s">
        <v>260</v>
      </c>
      <c r="B5544" t="s">
        <v>261</v>
      </c>
      <c r="C5544">
        <v>2001</v>
      </c>
      <c r="D5544">
        <v>10.576000000000001</v>
      </c>
      <c r="E5544">
        <v>9.34</v>
      </c>
      <c r="F5544">
        <v>1.1100000000000001</v>
      </c>
      <c r="G5544">
        <v>0.53</v>
      </c>
      <c r="H5544">
        <v>2625410</v>
      </c>
      <c r="I5544">
        <v>17823879168</v>
      </c>
      <c r="J5544">
        <v>43.844000000000001</v>
      </c>
    </row>
    <row r="5545" spans="1:10" x14ac:dyDescent="0.45">
      <c r="A5545" t="s">
        <v>262</v>
      </c>
      <c r="B5545" t="s">
        <v>263</v>
      </c>
      <c r="C5545">
        <v>2001</v>
      </c>
      <c r="D5545">
        <v>1249.162</v>
      </c>
      <c r="E5545">
        <v>1158.68</v>
      </c>
      <c r="F5545">
        <v>32.39</v>
      </c>
      <c r="G5545">
        <v>22.05</v>
      </c>
      <c r="H5545">
        <v>127065736</v>
      </c>
      <c r="I5545">
        <v>4230083772416</v>
      </c>
      <c r="J5545">
        <v>6183.3729999999996</v>
      </c>
    </row>
    <row r="5546" spans="1:10" x14ac:dyDescent="0.45">
      <c r="A5546" t="s">
        <v>264</v>
      </c>
      <c r="B5546" t="s">
        <v>265</v>
      </c>
      <c r="C5546">
        <v>2001</v>
      </c>
      <c r="D5546">
        <v>15.61</v>
      </c>
      <c r="E5546">
        <v>20.94</v>
      </c>
      <c r="F5546">
        <v>3.61</v>
      </c>
      <c r="G5546">
        <v>0.56999999999999995</v>
      </c>
      <c r="H5546">
        <v>5163313</v>
      </c>
      <c r="I5546">
        <v>38099918848</v>
      </c>
      <c r="J5546">
        <v>63.718000000000004</v>
      </c>
    </row>
    <row r="5547" spans="1:10" x14ac:dyDescent="0.45">
      <c r="A5547" t="s">
        <v>266</v>
      </c>
      <c r="B5547" t="s">
        <v>267</v>
      </c>
      <c r="C5547">
        <v>2001</v>
      </c>
      <c r="D5547">
        <v>138.76900000000001</v>
      </c>
      <c r="E5547">
        <v>160.57</v>
      </c>
      <c r="F5547">
        <v>36.979999999999997</v>
      </c>
      <c r="G5547">
        <v>7.44</v>
      </c>
      <c r="H5547">
        <v>15281288</v>
      </c>
      <c r="I5547">
        <v>162896068608</v>
      </c>
      <c r="J5547">
        <v>416.19200000000001</v>
      </c>
    </row>
    <row r="5548" spans="1:10" x14ac:dyDescent="0.45">
      <c r="A5548" t="s">
        <v>268</v>
      </c>
      <c r="B5548" t="s">
        <v>269</v>
      </c>
      <c r="C5548">
        <v>2001</v>
      </c>
      <c r="D5548">
        <v>9.2780000000000005</v>
      </c>
      <c r="E5548">
        <v>49.88</v>
      </c>
      <c r="F5548">
        <v>16.93</v>
      </c>
      <c r="G5548">
        <v>9.6</v>
      </c>
      <c r="H5548">
        <v>31800344</v>
      </c>
      <c r="I5548">
        <v>62956466176</v>
      </c>
      <c r="J5548">
        <v>46.441000000000003</v>
      </c>
    </row>
    <row r="5549" spans="1:10" x14ac:dyDescent="0.45">
      <c r="A5549" t="s">
        <v>270</v>
      </c>
      <c r="B5549" t="s">
        <v>271</v>
      </c>
      <c r="C5549">
        <v>2001</v>
      </c>
      <c r="D5549">
        <v>3.6999999999999998E-2</v>
      </c>
      <c r="E5549">
        <v>0.05</v>
      </c>
      <c r="F5549">
        <v>0.02</v>
      </c>
      <c r="G5549">
        <v>0</v>
      </c>
      <c r="H5549">
        <v>90543</v>
      </c>
      <c r="J5549">
        <v>0.124</v>
      </c>
    </row>
    <row r="5550" spans="1:10" x14ac:dyDescent="0.45">
      <c r="B5550" t="s">
        <v>272</v>
      </c>
      <c r="C5550">
        <v>2001</v>
      </c>
      <c r="H5550">
        <v>1840261</v>
      </c>
    </row>
    <row r="5551" spans="1:10" x14ac:dyDescent="0.45">
      <c r="A5551" t="s">
        <v>273</v>
      </c>
      <c r="B5551" t="s">
        <v>274</v>
      </c>
      <c r="C5551">
        <v>2001</v>
      </c>
      <c r="D5551">
        <v>59.051000000000002</v>
      </c>
      <c r="E5551">
        <v>73.180000000000007</v>
      </c>
      <c r="F5551">
        <v>17.170000000000002</v>
      </c>
      <c r="G5551">
        <v>0.48</v>
      </c>
      <c r="H5551">
        <v>1991676</v>
      </c>
      <c r="I5551">
        <v>80040304640</v>
      </c>
      <c r="J5551">
        <v>214.30500000000001</v>
      </c>
    </row>
    <row r="5552" spans="1:10" x14ac:dyDescent="0.45">
      <c r="B5552" t="s">
        <v>581</v>
      </c>
      <c r="C5552">
        <v>2001</v>
      </c>
    </row>
    <row r="5553" spans="1:10" x14ac:dyDescent="0.45">
      <c r="A5553" t="s">
        <v>276</v>
      </c>
      <c r="B5553" t="s">
        <v>277</v>
      </c>
      <c r="C5553">
        <v>2001</v>
      </c>
      <c r="D5553">
        <v>3.8570000000000002</v>
      </c>
      <c r="E5553">
        <v>8.8699999999999992</v>
      </c>
      <c r="F5553">
        <v>3.49</v>
      </c>
      <c r="G5553">
        <v>1.34</v>
      </c>
      <c r="H5553">
        <v>4981443</v>
      </c>
      <c r="I5553">
        <v>16336560128</v>
      </c>
      <c r="J5553">
        <v>66.388000000000005</v>
      </c>
    </row>
    <row r="5554" spans="1:10" x14ac:dyDescent="0.45">
      <c r="A5554" t="s">
        <v>278</v>
      </c>
      <c r="B5554" t="s">
        <v>279</v>
      </c>
      <c r="C5554">
        <v>2001</v>
      </c>
      <c r="D5554">
        <v>1.0629999999999999</v>
      </c>
      <c r="E5554">
        <v>20.85</v>
      </c>
      <c r="F5554">
        <v>5.74</v>
      </c>
      <c r="G5554">
        <v>1.93</v>
      </c>
      <c r="H5554">
        <v>5519714</v>
      </c>
      <c r="I5554">
        <v>13005703168</v>
      </c>
      <c r="J5554">
        <v>12.042999999999999</v>
      </c>
    </row>
    <row r="5555" spans="1:10" x14ac:dyDescent="0.45">
      <c r="A5555" t="s">
        <v>280</v>
      </c>
      <c r="B5555" t="s">
        <v>281</v>
      </c>
      <c r="C5555">
        <v>2001</v>
      </c>
      <c r="D5555">
        <v>7.4969999999999999</v>
      </c>
      <c r="E5555">
        <v>0.2</v>
      </c>
      <c r="F5555">
        <v>2.2000000000000002</v>
      </c>
      <c r="G5555">
        <v>1.81</v>
      </c>
      <c r="H5555">
        <v>2359255</v>
      </c>
      <c r="I5555">
        <v>28293371904</v>
      </c>
      <c r="J5555">
        <v>40.664000000000001</v>
      </c>
    </row>
    <row r="5556" spans="1:10" x14ac:dyDescent="0.45">
      <c r="B5556" t="s">
        <v>582</v>
      </c>
      <c r="C5556">
        <v>2001</v>
      </c>
    </row>
    <row r="5557" spans="1:10" x14ac:dyDescent="0.45">
      <c r="A5557" t="s">
        <v>282</v>
      </c>
      <c r="B5557" t="s">
        <v>283</v>
      </c>
      <c r="C5557">
        <v>2001</v>
      </c>
      <c r="D5557">
        <v>16.407</v>
      </c>
      <c r="E5557">
        <v>20.25</v>
      </c>
      <c r="F5557">
        <v>2.31</v>
      </c>
      <c r="G5557">
        <v>0.65</v>
      </c>
      <c r="H5557">
        <v>4389201</v>
      </c>
      <c r="I5557">
        <v>35144531968</v>
      </c>
      <c r="J5557">
        <v>64.492999999999995</v>
      </c>
    </row>
    <row r="5558" spans="1:10" x14ac:dyDescent="0.45">
      <c r="B5558" t="s">
        <v>583</v>
      </c>
      <c r="C5558">
        <v>2001</v>
      </c>
    </row>
    <row r="5559" spans="1:10" x14ac:dyDescent="0.45">
      <c r="A5559" t="s">
        <v>285</v>
      </c>
      <c r="B5559" t="s">
        <v>286</v>
      </c>
      <c r="C5559">
        <v>2001</v>
      </c>
      <c r="D5559">
        <v>1.8759999999999999</v>
      </c>
      <c r="E5559">
        <v>3.64</v>
      </c>
      <c r="F5559">
        <v>1.1599999999999999</v>
      </c>
      <c r="G5559">
        <v>0.68</v>
      </c>
      <c r="H5559">
        <v>1999478</v>
      </c>
      <c r="I5559">
        <v>3838921216</v>
      </c>
      <c r="J5559">
        <v>2.5019999999999998</v>
      </c>
    </row>
    <row r="5560" spans="1:10" x14ac:dyDescent="0.45">
      <c r="A5560" t="s">
        <v>287</v>
      </c>
      <c r="B5560" t="s">
        <v>288</v>
      </c>
      <c r="C5560">
        <v>2001</v>
      </c>
      <c r="D5560">
        <v>0.41699999999999998</v>
      </c>
      <c r="E5560">
        <v>14.25</v>
      </c>
      <c r="F5560">
        <v>0.2</v>
      </c>
      <c r="G5560">
        <v>0.16</v>
      </c>
      <c r="H5560">
        <v>2981655</v>
      </c>
      <c r="I5560">
        <v>3200677120</v>
      </c>
      <c r="J5560">
        <v>2.0169999999999999</v>
      </c>
    </row>
    <row r="5561" spans="1:10" x14ac:dyDescent="0.45">
      <c r="A5561" t="s">
        <v>289</v>
      </c>
      <c r="B5561" t="s">
        <v>290</v>
      </c>
      <c r="C5561">
        <v>2001</v>
      </c>
      <c r="D5561">
        <v>53.113999999999997</v>
      </c>
      <c r="E5561">
        <v>98.94</v>
      </c>
      <c r="F5561">
        <v>52.55</v>
      </c>
      <c r="G5561">
        <v>1.21</v>
      </c>
      <c r="H5561">
        <v>5275920</v>
      </c>
      <c r="I5561">
        <v>54225657856</v>
      </c>
      <c r="J5561">
        <v>214.66</v>
      </c>
    </row>
    <row r="5562" spans="1:10" x14ac:dyDescent="0.45">
      <c r="A5562" t="s">
        <v>291</v>
      </c>
      <c r="B5562" t="s">
        <v>292</v>
      </c>
      <c r="C5562">
        <v>2001</v>
      </c>
      <c r="D5562">
        <v>0.215</v>
      </c>
      <c r="E5562">
        <v>0.25</v>
      </c>
      <c r="F5562">
        <v>0</v>
      </c>
      <c r="G5562">
        <v>0</v>
      </c>
      <c r="H5562">
        <v>33402</v>
      </c>
    </row>
    <row r="5563" spans="1:10" x14ac:dyDescent="0.45">
      <c r="A5563" t="s">
        <v>293</v>
      </c>
      <c r="B5563" t="s">
        <v>294</v>
      </c>
      <c r="C5563">
        <v>2001</v>
      </c>
      <c r="D5563">
        <v>12.593999999999999</v>
      </c>
      <c r="E5563">
        <v>26.02</v>
      </c>
      <c r="F5563">
        <v>4.16</v>
      </c>
      <c r="G5563">
        <v>5.5</v>
      </c>
      <c r="H5563">
        <v>3560145</v>
      </c>
      <c r="I5563">
        <v>40252133376</v>
      </c>
      <c r="J5563">
        <v>91.266000000000005</v>
      </c>
    </row>
    <row r="5564" spans="1:10" x14ac:dyDescent="0.45">
      <c r="B5564" t="s">
        <v>561</v>
      </c>
      <c r="C5564">
        <v>2001</v>
      </c>
      <c r="D5564">
        <v>169.93600000000001</v>
      </c>
      <c r="E5564">
        <v>1450.75</v>
      </c>
      <c r="F5564">
        <v>421.8</v>
      </c>
      <c r="G5564">
        <v>216.14</v>
      </c>
      <c r="H5564">
        <v>401370112</v>
      </c>
      <c r="J5564">
        <v>778.33299999999997</v>
      </c>
    </row>
    <row r="5565" spans="1:10" x14ac:dyDescent="0.45">
      <c r="B5565" t="s">
        <v>562</v>
      </c>
      <c r="C5565">
        <v>2001</v>
      </c>
      <c r="D5565">
        <v>2926.6060000000002</v>
      </c>
      <c r="E5565">
        <v>6336.32</v>
      </c>
      <c r="F5565">
        <v>2058.37</v>
      </c>
      <c r="G5565">
        <v>639.16999999999996</v>
      </c>
      <c r="H5565">
        <v>2511799308</v>
      </c>
      <c r="J5565">
        <v>10923.322</v>
      </c>
    </row>
    <row r="5566" spans="1:10" x14ac:dyDescent="0.45">
      <c r="A5566" t="s">
        <v>295</v>
      </c>
      <c r="B5566" t="s">
        <v>296</v>
      </c>
      <c r="C5566">
        <v>2001</v>
      </c>
      <c r="D5566">
        <v>9.2050000000000001</v>
      </c>
      <c r="E5566">
        <v>9.49</v>
      </c>
      <c r="F5566">
        <v>0.59</v>
      </c>
      <c r="G5566">
        <v>0.26</v>
      </c>
      <c r="H5566">
        <v>441254</v>
      </c>
      <c r="I5566">
        <v>22374428672</v>
      </c>
      <c r="J5566">
        <v>39.866999999999997</v>
      </c>
    </row>
    <row r="5567" spans="1:10" x14ac:dyDescent="0.45">
      <c r="A5567" t="s">
        <v>563</v>
      </c>
      <c r="B5567" t="s">
        <v>297</v>
      </c>
      <c r="C5567">
        <v>2001</v>
      </c>
      <c r="D5567">
        <v>1.6850000000000001</v>
      </c>
      <c r="H5567">
        <v>439129</v>
      </c>
      <c r="J5567">
        <v>7.109</v>
      </c>
    </row>
    <row r="5568" spans="1:10" x14ac:dyDescent="0.45">
      <c r="A5568" t="s">
        <v>298</v>
      </c>
      <c r="B5568" t="s">
        <v>299</v>
      </c>
      <c r="C5568">
        <v>2001</v>
      </c>
      <c r="D5568">
        <v>1.7430000000000001</v>
      </c>
      <c r="E5568">
        <v>46.07</v>
      </c>
      <c r="F5568">
        <v>16.09</v>
      </c>
      <c r="G5568">
        <v>7.15</v>
      </c>
      <c r="H5568">
        <v>16709664</v>
      </c>
      <c r="I5568">
        <v>20859228160</v>
      </c>
      <c r="J5568">
        <v>9.4079999999999995</v>
      </c>
    </row>
    <row r="5569" spans="1:10" x14ac:dyDescent="0.45">
      <c r="A5569" t="s">
        <v>300</v>
      </c>
      <c r="B5569" t="s">
        <v>301</v>
      </c>
      <c r="C5569">
        <v>2001</v>
      </c>
      <c r="D5569">
        <v>0.77300000000000002</v>
      </c>
      <c r="E5569">
        <v>12.01</v>
      </c>
      <c r="F5569">
        <v>1.67</v>
      </c>
      <c r="G5569">
        <v>1.43</v>
      </c>
      <c r="H5569">
        <v>11498822</v>
      </c>
      <c r="I5569">
        <v>10477105152</v>
      </c>
      <c r="J5569">
        <v>6.6859999999999999</v>
      </c>
    </row>
    <row r="5570" spans="1:10" x14ac:dyDescent="0.45">
      <c r="A5570" t="s">
        <v>302</v>
      </c>
      <c r="B5570" t="s">
        <v>303</v>
      </c>
      <c r="C5570">
        <v>2001</v>
      </c>
      <c r="D5570">
        <v>130.88999999999999</v>
      </c>
      <c r="E5570">
        <v>253.83</v>
      </c>
      <c r="F5570">
        <v>26.62</v>
      </c>
      <c r="G5570">
        <v>6.58</v>
      </c>
      <c r="H5570">
        <v>23542522</v>
      </c>
      <c r="I5570">
        <v>309255241728</v>
      </c>
      <c r="J5570">
        <v>625.81500000000005</v>
      </c>
    </row>
    <row r="5571" spans="1:10" x14ac:dyDescent="0.45">
      <c r="A5571" t="s">
        <v>304</v>
      </c>
      <c r="B5571" t="s">
        <v>305</v>
      </c>
      <c r="C5571">
        <v>2001</v>
      </c>
      <c r="D5571">
        <v>0.46200000000000002</v>
      </c>
      <c r="E5571">
        <v>0.57999999999999996</v>
      </c>
      <c r="F5571">
        <v>0.06</v>
      </c>
      <c r="G5571">
        <v>0.01</v>
      </c>
      <c r="H5571">
        <v>287330</v>
      </c>
      <c r="J5571">
        <v>2.4</v>
      </c>
    </row>
    <row r="5572" spans="1:10" x14ac:dyDescent="0.45">
      <c r="A5572" t="s">
        <v>306</v>
      </c>
      <c r="B5572" t="s">
        <v>307</v>
      </c>
      <c r="C5572">
        <v>2001</v>
      </c>
      <c r="D5572">
        <v>1.161</v>
      </c>
      <c r="E5572">
        <v>20.46</v>
      </c>
      <c r="F5572">
        <v>11.53</v>
      </c>
      <c r="G5572">
        <v>7.57</v>
      </c>
      <c r="H5572">
        <v>11583825</v>
      </c>
      <c r="I5572">
        <v>14257387520</v>
      </c>
      <c r="J5572">
        <v>4.4550000000000001</v>
      </c>
    </row>
    <row r="5573" spans="1:10" x14ac:dyDescent="0.45">
      <c r="A5573" t="s">
        <v>308</v>
      </c>
      <c r="B5573" t="s">
        <v>309</v>
      </c>
      <c r="C5573">
        <v>2001</v>
      </c>
      <c r="D5573">
        <v>2.7370000000000001</v>
      </c>
      <c r="E5573">
        <v>2.79</v>
      </c>
      <c r="F5573">
        <v>0.22</v>
      </c>
      <c r="G5573">
        <v>0.06</v>
      </c>
      <c r="H5573">
        <v>402163</v>
      </c>
      <c r="I5573">
        <v>8066432512</v>
      </c>
      <c r="J5573">
        <v>20.395</v>
      </c>
    </row>
    <row r="5574" spans="1:10" x14ac:dyDescent="0.45">
      <c r="A5574" t="s">
        <v>310</v>
      </c>
      <c r="B5574" t="s">
        <v>311</v>
      </c>
      <c r="C5574">
        <v>2001</v>
      </c>
      <c r="D5574">
        <v>0.10299999999999999</v>
      </c>
      <c r="E5574">
        <v>0.14000000000000001</v>
      </c>
      <c r="F5574">
        <v>0.03</v>
      </c>
      <c r="G5574">
        <v>0</v>
      </c>
      <c r="H5574">
        <v>54430</v>
      </c>
    </row>
    <row r="5575" spans="1:10" x14ac:dyDescent="0.45">
      <c r="A5575" t="s">
        <v>313</v>
      </c>
      <c r="B5575" t="s">
        <v>314</v>
      </c>
      <c r="C5575">
        <v>2001</v>
      </c>
      <c r="D5575">
        <v>1.1719999999999999</v>
      </c>
      <c r="E5575">
        <v>9.4600000000000009</v>
      </c>
      <c r="F5575">
        <v>5.24</v>
      </c>
      <c r="G5575">
        <v>2.64</v>
      </c>
      <c r="H5575">
        <v>2761830</v>
      </c>
      <c r="I5575">
        <v>5040767488</v>
      </c>
      <c r="J5575">
        <v>5.2670000000000003</v>
      </c>
    </row>
    <row r="5576" spans="1:10" x14ac:dyDescent="0.45">
      <c r="A5576" t="s">
        <v>315</v>
      </c>
      <c r="B5576" t="s">
        <v>316</v>
      </c>
      <c r="C5576">
        <v>2001</v>
      </c>
      <c r="D5576">
        <v>2.8620000000000001</v>
      </c>
      <c r="E5576">
        <v>4.5</v>
      </c>
      <c r="F5576">
        <v>1.54</v>
      </c>
      <c r="G5576">
        <v>0.24</v>
      </c>
      <c r="H5576">
        <v>1225272</v>
      </c>
      <c r="I5576">
        <v>17186686976</v>
      </c>
      <c r="J5576">
        <v>16.401</v>
      </c>
    </row>
    <row r="5577" spans="1:10" x14ac:dyDescent="0.45">
      <c r="A5577" t="s">
        <v>318</v>
      </c>
      <c r="B5577" t="s">
        <v>319</v>
      </c>
      <c r="C5577">
        <v>2001</v>
      </c>
      <c r="D5577">
        <v>407.73099999999999</v>
      </c>
      <c r="E5577">
        <v>474.84</v>
      </c>
      <c r="F5577">
        <v>118.49</v>
      </c>
      <c r="G5577">
        <v>39.04</v>
      </c>
      <c r="H5577">
        <v>99394288</v>
      </c>
      <c r="I5577">
        <v>1251502718976</v>
      </c>
      <c r="J5577">
        <v>1679.5930000000001</v>
      </c>
    </row>
    <row r="5578" spans="1:10" x14ac:dyDescent="0.45">
      <c r="A5578" t="s">
        <v>564</v>
      </c>
      <c r="B5578" t="s">
        <v>320</v>
      </c>
      <c r="C5578">
        <v>2001</v>
      </c>
      <c r="D5578">
        <v>0.16500000000000001</v>
      </c>
      <c r="E5578">
        <v>0.21</v>
      </c>
      <c r="F5578">
        <v>0.04</v>
      </c>
      <c r="G5578">
        <v>0.02</v>
      </c>
      <c r="H5578">
        <v>111964</v>
      </c>
      <c r="J5578">
        <v>0.59799999999999998</v>
      </c>
    </row>
    <row r="5579" spans="1:10" x14ac:dyDescent="0.45">
      <c r="B5579" t="s">
        <v>565</v>
      </c>
      <c r="C5579">
        <v>2001</v>
      </c>
      <c r="D5579">
        <v>1407.2560000000001</v>
      </c>
    </row>
    <row r="5580" spans="1:10" x14ac:dyDescent="0.45">
      <c r="A5580" t="s">
        <v>321</v>
      </c>
      <c r="B5580" t="s">
        <v>322</v>
      </c>
      <c r="C5580">
        <v>2001</v>
      </c>
      <c r="D5580">
        <v>3.7869999999999999</v>
      </c>
      <c r="E5580">
        <v>10.72</v>
      </c>
      <c r="F5580">
        <v>3.61</v>
      </c>
      <c r="G5580">
        <v>0.96</v>
      </c>
      <c r="H5580">
        <v>4200500</v>
      </c>
      <c r="I5580">
        <v>13087727616</v>
      </c>
      <c r="J5580">
        <v>32.234000000000002</v>
      </c>
    </row>
    <row r="5581" spans="1:10" x14ac:dyDescent="0.45">
      <c r="A5581" t="s">
        <v>567</v>
      </c>
      <c r="B5581" t="s">
        <v>566</v>
      </c>
      <c r="C5581">
        <v>2001</v>
      </c>
      <c r="H5581">
        <v>32466</v>
      </c>
    </row>
    <row r="5582" spans="1:10" x14ac:dyDescent="0.45">
      <c r="A5582" t="s">
        <v>323</v>
      </c>
      <c r="B5582" t="s">
        <v>324</v>
      </c>
      <c r="C5582">
        <v>2001</v>
      </c>
      <c r="D5582">
        <v>7.8040000000000003</v>
      </c>
      <c r="E5582">
        <v>51.47</v>
      </c>
      <c r="F5582">
        <v>9.5</v>
      </c>
      <c r="G5582">
        <v>9.52</v>
      </c>
      <c r="H5582">
        <v>2472612</v>
      </c>
      <c r="I5582">
        <v>7799420416</v>
      </c>
      <c r="J5582">
        <v>43.276000000000003</v>
      </c>
    </row>
    <row r="5583" spans="1:10" x14ac:dyDescent="0.45">
      <c r="A5583" t="s">
        <v>325</v>
      </c>
      <c r="B5583" t="s">
        <v>326</v>
      </c>
      <c r="C5583">
        <v>2001</v>
      </c>
      <c r="D5583">
        <v>1.667</v>
      </c>
      <c r="E5583">
        <v>0.05</v>
      </c>
      <c r="F5583">
        <v>0.7</v>
      </c>
      <c r="G5583">
        <v>0.14000000000000001</v>
      </c>
      <c r="H5583">
        <v>633062</v>
      </c>
      <c r="I5583">
        <v>4003584768</v>
      </c>
    </row>
    <row r="5584" spans="1:10" x14ac:dyDescent="0.45">
      <c r="A5584" t="s">
        <v>327</v>
      </c>
      <c r="B5584" t="s">
        <v>328</v>
      </c>
      <c r="C5584">
        <v>2001</v>
      </c>
      <c r="D5584">
        <v>2.5999999999999999E-2</v>
      </c>
      <c r="H5584">
        <v>4727</v>
      </c>
      <c r="J5584">
        <v>0.11600000000000001</v>
      </c>
    </row>
    <row r="5585" spans="1:10" x14ac:dyDescent="0.45">
      <c r="A5585" t="s">
        <v>329</v>
      </c>
      <c r="B5585" t="s">
        <v>330</v>
      </c>
      <c r="C5585">
        <v>2001</v>
      </c>
      <c r="D5585">
        <v>36.805999999999997</v>
      </c>
      <c r="E5585">
        <v>48.47</v>
      </c>
      <c r="F5585">
        <v>9.5500000000000007</v>
      </c>
      <c r="G5585">
        <v>7.06</v>
      </c>
      <c r="H5585">
        <v>28930100</v>
      </c>
      <c r="I5585">
        <v>146279415808</v>
      </c>
      <c r="J5585">
        <v>126.905</v>
      </c>
    </row>
    <row r="5586" spans="1:10" x14ac:dyDescent="0.45">
      <c r="A5586" t="s">
        <v>331</v>
      </c>
      <c r="B5586" t="s">
        <v>332</v>
      </c>
      <c r="C5586">
        <v>2001</v>
      </c>
      <c r="D5586">
        <v>1.554</v>
      </c>
      <c r="E5586">
        <v>87.05</v>
      </c>
      <c r="F5586">
        <v>19.399999999999999</v>
      </c>
      <c r="G5586">
        <v>17</v>
      </c>
      <c r="H5586">
        <v>18220724</v>
      </c>
      <c r="I5586">
        <v>20943671296</v>
      </c>
      <c r="J5586">
        <v>37.512999999999998</v>
      </c>
    </row>
    <row r="5587" spans="1:10" x14ac:dyDescent="0.45">
      <c r="A5587" t="s">
        <v>333</v>
      </c>
      <c r="B5587" t="s">
        <v>334</v>
      </c>
      <c r="C5587">
        <v>2001</v>
      </c>
      <c r="D5587">
        <v>8.8559999999999999</v>
      </c>
      <c r="E5587">
        <v>197.95</v>
      </c>
      <c r="F5587">
        <v>54.62</v>
      </c>
      <c r="G5587">
        <v>14.86</v>
      </c>
      <c r="H5587">
        <v>46014828</v>
      </c>
      <c r="I5587">
        <v>92175081472</v>
      </c>
      <c r="J5587">
        <v>44.350999999999999</v>
      </c>
    </row>
    <row r="5588" spans="1:10" x14ac:dyDescent="0.45">
      <c r="A5588" t="s">
        <v>335</v>
      </c>
      <c r="B5588" t="s">
        <v>336</v>
      </c>
      <c r="C5588">
        <v>2001</v>
      </c>
      <c r="D5588">
        <v>2.012</v>
      </c>
      <c r="E5588">
        <v>21.31</v>
      </c>
      <c r="F5588">
        <v>4.72</v>
      </c>
      <c r="G5588">
        <v>3.51</v>
      </c>
      <c r="H5588">
        <v>1856406</v>
      </c>
      <c r="I5588">
        <v>11455887360</v>
      </c>
      <c r="J5588">
        <v>14.678000000000001</v>
      </c>
    </row>
    <row r="5589" spans="1:10" x14ac:dyDescent="0.45">
      <c r="A5589" t="s">
        <v>337</v>
      </c>
      <c r="B5589" t="s">
        <v>338</v>
      </c>
      <c r="C5589">
        <v>2001</v>
      </c>
      <c r="D5589">
        <v>8.1000000000000003E-2</v>
      </c>
      <c r="E5589">
        <v>0.09</v>
      </c>
      <c r="F5589">
        <v>0</v>
      </c>
      <c r="G5589">
        <v>0</v>
      </c>
      <c r="H5589">
        <v>10385</v>
      </c>
      <c r="J5589">
        <v>0.41499999999999998</v>
      </c>
    </row>
    <row r="5590" spans="1:10" x14ac:dyDescent="0.45">
      <c r="A5590" t="s">
        <v>339</v>
      </c>
      <c r="B5590" t="s">
        <v>340</v>
      </c>
      <c r="C5590">
        <v>2001</v>
      </c>
      <c r="D5590">
        <v>3.2360000000000002</v>
      </c>
      <c r="E5590">
        <v>22.76</v>
      </c>
      <c r="F5590">
        <v>19.079999999999998</v>
      </c>
      <c r="G5590">
        <v>4.8899999999999997</v>
      </c>
      <c r="H5590">
        <v>24956070</v>
      </c>
      <c r="I5590">
        <v>41523109888</v>
      </c>
      <c r="J5590">
        <v>15.525</v>
      </c>
    </row>
    <row r="5591" spans="1:10" x14ac:dyDescent="0.45">
      <c r="A5591" t="s">
        <v>341</v>
      </c>
      <c r="B5591" t="s">
        <v>342</v>
      </c>
      <c r="C5591">
        <v>2001</v>
      </c>
      <c r="D5591">
        <v>177.14599999999999</v>
      </c>
      <c r="E5591">
        <v>213.93</v>
      </c>
      <c r="F5591">
        <v>22.5</v>
      </c>
      <c r="G5591">
        <v>14.09</v>
      </c>
      <c r="H5591">
        <v>15981630</v>
      </c>
      <c r="I5591">
        <v>619963809792</v>
      </c>
      <c r="J5591">
        <v>1045.557</v>
      </c>
    </row>
    <row r="5592" spans="1:10" x14ac:dyDescent="0.45">
      <c r="A5592" t="s">
        <v>343</v>
      </c>
      <c r="B5592" t="s">
        <v>344</v>
      </c>
      <c r="C5592">
        <v>2001</v>
      </c>
      <c r="D5592">
        <v>1.877</v>
      </c>
      <c r="H5592">
        <v>225999</v>
      </c>
      <c r="J5592">
        <v>9.5909999999999993</v>
      </c>
    </row>
    <row r="5593" spans="1:10" x14ac:dyDescent="0.45">
      <c r="A5593" t="s">
        <v>345</v>
      </c>
      <c r="B5593" t="s">
        <v>346</v>
      </c>
      <c r="C5593">
        <v>2001</v>
      </c>
      <c r="D5593">
        <v>34.378999999999998</v>
      </c>
      <c r="E5593">
        <v>58.39</v>
      </c>
      <c r="F5593">
        <v>33.08</v>
      </c>
      <c r="G5593">
        <v>14.82</v>
      </c>
      <c r="H5593">
        <v>3889587</v>
      </c>
      <c r="I5593">
        <v>104436924416</v>
      </c>
      <c r="J5593">
        <v>227.483</v>
      </c>
    </row>
    <row r="5594" spans="1:10" x14ac:dyDescent="0.45">
      <c r="A5594" t="s">
        <v>347</v>
      </c>
      <c r="B5594" t="s">
        <v>348</v>
      </c>
      <c r="C5594">
        <v>2001</v>
      </c>
      <c r="D5594">
        <v>3.9220000000000002</v>
      </c>
      <c r="E5594">
        <v>36.049999999999997</v>
      </c>
      <c r="F5594">
        <v>6.32</v>
      </c>
      <c r="G5594">
        <v>2.11</v>
      </c>
      <c r="H5594">
        <v>5192765</v>
      </c>
      <c r="I5594">
        <v>14579898368</v>
      </c>
      <c r="J5594">
        <v>17.298999999999999</v>
      </c>
    </row>
    <row r="5595" spans="1:10" x14ac:dyDescent="0.45">
      <c r="A5595" t="s">
        <v>349</v>
      </c>
      <c r="B5595" t="s">
        <v>350</v>
      </c>
      <c r="C5595">
        <v>2001</v>
      </c>
      <c r="D5595">
        <v>0.64600000000000002</v>
      </c>
      <c r="E5595">
        <v>21.08</v>
      </c>
      <c r="F5595">
        <v>13.09</v>
      </c>
      <c r="G5595">
        <v>6</v>
      </c>
      <c r="H5595">
        <v>12031431</v>
      </c>
      <c r="I5595">
        <v>8079399424</v>
      </c>
      <c r="J5595">
        <v>3.2490000000000001</v>
      </c>
    </row>
    <row r="5596" spans="1:10" x14ac:dyDescent="0.45">
      <c r="A5596" t="s">
        <v>351</v>
      </c>
      <c r="B5596" t="s">
        <v>352</v>
      </c>
      <c r="C5596">
        <v>2001</v>
      </c>
      <c r="D5596">
        <v>100.19199999999999</v>
      </c>
      <c r="E5596">
        <v>310.22000000000003</v>
      </c>
      <c r="F5596">
        <v>132.85</v>
      </c>
      <c r="G5596">
        <v>26.94</v>
      </c>
      <c r="H5596">
        <v>126152680</v>
      </c>
      <c r="I5596">
        <v>293371871232</v>
      </c>
      <c r="J5596">
        <v>254.05</v>
      </c>
    </row>
    <row r="5597" spans="1:10" x14ac:dyDescent="0.45">
      <c r="A5597" t="s">
        <v>353</v>
      </c>
      <c r="B5597" t="s">
        <v>354</v>
      </c>
      <c r="C5597">
        <v>2001</v>
      </c>
      <c r="D5597">
        <v>7.0000000000000001E-3</v>
      </c>
      <c r="E5597">
        <v>0.01</v>
      </c>
      <c r="F5597">
        <v>0</v>
      </c>
      <c r="G5597">
        <v>0</v>
      </c>
      <c r="H5597">
        <v>2038</v>
      </c>
      <c r="J5597">
        <v>2.9000000000000001E-2</v>
      </c>
    </row>
    <row r="5598" spans="1:10" x14ac:dyDescent="0.45">
      <c r="B5598" t="s">
        <v>568</v>
      </c>
      <c r="C5598">
        <v>2001</v>
      </c>
      <c r="D5598">
        <v>11465.585999999999</v>
      </c>
    </row>
    <row r="5599" spans="1:10" x14ac:dyDescent="0.45">
      <c r="B5599" t="s">
        <v>355</v>
      </c>
      <c r="C5599">
        <v>2001</v>
      </c>
      <c r="D5599">
        <v>7011.1809999999996</v>
      </c>
      <c r="E5599">
        <v>8035.29</v>
      </c>
      <c r="F5599">
        <v>903.66</v>
      </c>
      <c r="G5599">
        <v>341.67</v>
      </c>
      <c r="H5599">
        <v>492319208</v>
      </c>
      <c r="J5599">
        <v>31775.428</v>
      </c>
    </row>
    <row r="5600" spans="1:10" x14ac:dyDescent="0.45">
      <c r="B5600" t="s">
        <v>569</v>
      </c>
      <c r="C5600">
        <v>2001</v>
      </c>
      <c r="D5600">
        <v>6875.2910000000002</v>
      </c>
    </row>
    <row r="5601" spans="1:10" x14ac:dyDescent="0.45">
      <c r="B5601" t="s">
        <v>356</v>
      </c>
      <c r="C5601">
        <v>2001</v>
      </c>
      <c r="D5601">
        <v>1103.441</v>
      </c>
    </row>
    <row r="5602" spans="1:10" x14ac:dyDescent="0.45">
      <c r="A5602" t="s">
        <v>357</v>
      </c>
      <c r="B5602" t="s">
        <v>358</v>
      </c>
      <c r="C5602">
        <v>2001</v>
      </c>
      <c r="D5602">
        <v>71.664000000000001</v>
      </c>
      <c r="E5602">
        <v>92.21</v>
      </c>
      <c r="F5602">
        <v>13.43</v>
      </c>
      <c r="G5602">
        <v>2.2999999999999998</v>
      </c>
      <c r="H5602">
        <v>23512524</v>
      </c>
      <c r="I5602">
        <v>39161384960</v>
      </c>
      <c r="J5602">
        <v>279.23500000000001</v>
      </c>
    </row>
    <row r="5603" spans="1:10" x14ac:dyDescent="0.45">
      <c r="A5603" t="s">
        <v>359</v>
      </c>
      <c r="B5603" t="s">
        <v>360</v>
      </c>
      <c r="C5603">
        <v>2001</v>
      </c>
      <c r="D5603">
        <v>8.2880000000000003</v>
      </c>
      <c r="E5603">
        <v>11.51</v>
      </c>
      <c r="F5603">
        <v>2.1800000000000002</v>
      </c>
      <c r="G5603">
        <v>0.62</v>
      </c>
      <c r="H5603">
        <v>2053391</v>
      </c>
      <c r="I5603">
        <v>15900560384</v>
      </c>
      <c r="J5603">
        <v>29.024999999999999</v>
      </c>
    </row>
    <row r="5604" spans="1:10" x14ac:dyDescent="0.45">
      <c r="A5604" t="s">
        <v>361</v>
      </c>
      <c r="B5604" t="s">
        <v>362</v>
      </c>
      <c r="C5604">
        <v>2001</v>
      </c>
      <c r="D5604">
        <v>43.497999999999998</v>
      </c>
      <c r="E5604">
        <v>28.86</v>
      </c>
      <c r="F5604">
        <v>5.5</v>
      </c>
      <c r="G5604">
        <v>4.79</v>
      </c>
      <c r="H5604">
        <v>4514019</v>
      </c>
      <c r="I5604">
        <v>255412797440</v>
      </c>
      <c r="J5604">
        <v>524.99599999999998</v>
      </c>
    </row>
    <row r="5605" spans="1:10" x14ac:dyDescent="0.45">
      <c r="B5605" t="s">
        <v>570</v>
      </c>
      <c r="C5605">
        <v>2001</v>
      </c>
      <c r="D5605">
        <v>13430.277</v>
      </c>
    </row>
    <row r="5606" spans="1:10" x14ac:dyDescent="0.45">
      <c r="B5606" t="s">
        <v>584</v>
      </c>
      <c r="C5606">
        <v>2001</v>
      </c>
    </row>
    <row r="5607" spans="1:10" x14ac:dyDescent="0.45">
      <c r="B5607" t="s">
        <v>363</v>
      </c>
      <c r="C5607">
        <v>2001</v>
      </c>
      <c r="D5607">
        <v>400.40199999999999</v>
      </c>
      <c r="E5607">
        <v>767.73</v>
      </c>
      <c r="F5607">
        <v>219.78</v>
      </c>
      <c r="G5607">
        <v>126.83</v>
      </c>
      <c r="H5607">
        <v>31714944</v>
      </c>
      <c r="J5607">
        <v>1542.8679999999999</v>
      </c>
    </row>
    <row r="5608" spans="1:10" x14ac:dyDescent="0.45">
      <c r="B5608" t="s">
        <v>571</v>
      </c>
      <c r="C5608">
        <v>2001</v>
      </c>
      <c r="D5608">
        <v>397.06700000000001</v>
      </c>
    </row>
    <row r="5609" spans="1:10" x14ac:dyDescent="0.45">
      <c r="A5609" t="s">
        <v>364</v>
      </c>
      <c r="B5609" t="s">
        <v>365</v>
      </c>
      <c r="C5609">
        <v>2001</v>
      </c>
      <c r="D5609">
        <v>22.404</v>
      </c>
      <c r="E5609">
        <v>43.18</v>
      </c>
      <c r="F5609">
        <v>14.28</v>
      </c>
      <c r="G5609">
        <v>0.51</v>
      </c>
      <c r="H5609">
        <v>2374655</v>
      </c>
      <c r="I5609">
        <v>59346665472</v>
      </c>
      <c r="J5609">
        <v>123.15900000000001</v>
      </c>
    </row>
    <row r="5610" spans="1:10" x14ac:dyDescent="0.45">
      <c r="A5610" t="s">
        <v>366</v>
      </c>
      <c r="B5610" t="s">
        <v>367</v>
      </c>
      <c r="C5610">
        <v>2001</v>
      </c>
      <c r="D5610">
        <v>105.401</v>
      </c>
      <c r="E5610">
        <v>244.12</v>
      </c>
      <c r="F5610">
        <v>95.69</v>
      </c>
      <c r="G5610">
        <v>40.340000000000003</v>
      </c>
      <c r="H5610">
        <v>159217728</v>
      </c>
      <c r="I5610">
        <v>477964500992</v>
      </c>
      <c r="J5610">
        <v>495.15</v>
      </c>
    </row>
    <row r="5611" spans="1:10" x14ac:dyDescent="0.45">
      <c r="A5611" t="s">
        <v>368</v>
      </c>
      <c r="B5611" t="s">
        <v>369</v>
      </c>
      <c r="C5611">
        <v>2001</v>
      </c>
      <c r="D5611">
        <v>0.216</v>
      </c>
      <c r="E5611">
        <v>0.23</v>
      </c>
      <c r="F5611">
        <v>0.02</v>
      </c>
      <c r="G5611">
        <v>0</v>
      </c>
      <c r="H5611">
        <v>19852</v>
      </c>
    </row>
    <row r="5612" spans="1:10" x14ac:dyDescent="0.45">
      <c r="A5612" t="s">
        <v>370</v>
      </c>
      <c r="B5612" t="s">
        <v>371</v>
      </c>
      <c r="C5612">
        <v>2001</v>
      </c>
      <c r="D5612">
        <v>1.3480000000000001</v>
      </c>
      <c r="H5612">
        <v>3230085</v>
      </c>
      <c r="I5612">
        <v>14595986432</v>
      </c>
      <c r="J5612">
        <v>7.8209999999999997</v>
      </c>
    </row>
    <row r="5613" spans="1:10" x14ac:dyDescent="0.45">
      <c r="A5613" t="s">
        <v>372</v>
      </c>
      <c r="B5613" t="s">
        <v>373</v>
      </c>
      <c r="C5613">
        <v>2001</v>
      </c>
      <c r="D5613">
        <v>6.9530000000000003</v>
      </c>
      <c r="E5613">
        <v>15.54</v>
      </c>
      <c r="F5613">
        <v>3.76</v>
      </c>
      <c r="G5613">
        <v>1.1399999999999999</v>
      </c>
      <c r="H5613">
        <v>3061029</v>
      </c>
      <c r="I5613">
        <v>28943056896</v>
      </c>
      <c r="J5613">
        <v>68.165000000000006</v>
      </c>
    </row>
    <row r="5614" spans="1:10" x14ac:dyDescent="0.45">
      <c r="B5614" t="s">
        <v>585</v>
      </c>
      <c r="C5614">
        <v>2001</v>
      </c>
    </row>
    <row r="5615" spans="1:10" x14ac:dyDescent="0.45">
      <c r="A5615" t="s">
        <v>375</v>
      </c>
      <c r="B5615" t="s">
        <v>376</v>
      </c>
      <c r="C5615">
        <v>2001</v>
      </c>
      <c r="D5615">
        <v>3.3359999999999999</v>
      </c>
      <c r="E5615">
        <v>37.78</v>
      </c>
      <c r="F5615">
        <v>6.84</v>
      </c>
      <c r="G5615">
        <v>1.54</v>
      </c>
      <c r="H5615">
        <v>5698496</v>
      </c>
      <c r="J5615">
        <v>17.308</v>
      </c>
    </row>
    <row r="5616" spans="1:10" x14ac:dyDescent="0.45">
      <c r="A5616" t="s">
        <v>377</v>
      </c>
      <c r="B5616" t="s">
        <v>378</v>
      </c>
      <c r="C5616">
        <v>2001</v>
      </c>
      <c r="D5616">
        <v>3.6960000000000002</v>
      </c>
      <c r="E5616">
        <v>89.41</v>
      </c>
      <c r="F5616">
        <v>21.7</v>
      </c>
      <c r="G5616">
        <v>7.54</v>
      </c>
      <c r="H5616">
        <v>5211540</v>
      </c>
      <c r="I5616">
        <v>27445710848</v>
      </c>
      <c r="J5616">
        <v>110.886</v>
      </c>
    </row>
    <row r="5617" spans="1:10" x14ac:dyDescent="0.45">
      <c r="A5617" t="s">
        <v>379</v>
      </c>
      <c r="B5617" t="s">
        <v>380</v>
      </c>
      <c r="C5617">
        <v>2001</v>
      </c>
      <c r="D5617">
        <v>25.416</v>
      </c>
      <c r="E5617">
        <v>125.58</v>
      </c>
      <c r="F5617">
        <v>25.83</v>
      </c>
      <c r="G5617">
        <v>8.19</v>
      </c>
      <c r="H5617">
        <v>27014912</v>
      </c>
      <c r="I5617">
        <v>157376020480</v>
      </c>
      <c r="J5617">
        <v>146.07599999999999</v>
      </c>
    </row>
    <row r="5618" spans="1:10" x14ac:dyDescent="0.45">
      <c r="A5618" t="s">
        <v>381</v>
      </c>
      <c r="B5618" t="s">
        <v>382</v>
      </c>
      <c r="C5618">
        <v>2001</v>
      </c>
      <c r="D5618">
        <v>70.325999999999993</v>
      </c>
      <c r="E5618">
        <v>140.13</v>
      </c>
      <c r="F5618">
        <v>55.28</v>
      </c>
      <c r="G5618">
        <v>11.27</v>
      </c>
      <c r="H5618">
        <v>79626088</v>
      </c>
      <c r="I5618">
        <v>338531942400</v>
      </c>
      <c r="J5618">
        <v>300.72699999999998</v>
      </c>
    </row>
    <row r="5619" spans="1:10" x14ac:dyDescent="0.45">
      <c r="A5619" t="s">
        <v>383</v>
      </c>
      <c r="B5619" t="s">
        <v>384</v>
      </c>
      <c r="C5619">
        <v>2001</v>
      </c>
      <c r="D5619">
        <v>313.50099999999998</v>
      </c>
      <c r="E5619">
        <v>298.44</v>
      </c>
      <c r="F5619">
        <v>33.47</v>
      </c>
      <c r="G5619">
        <v>24.92</v>
      </c>
      <c r="H5619">
        <v>38662860</v>
      </c>
      <c r="I5619">
        <v>503090249728</v>
      </c>
      <c r="J5619">
        <v>1010.456</v>
      </c>
    </row>
    <row r="5620" spans="1:10" x14ac:dyDescent="0.45">
      <c r="A5620" t="s">
        <v>385</v>
      </c>
      <c r="B5620" t="s">
        <v>386</v>
      </c>
      <c r="C5620">
        <v>2001</v>
      </c>
      <c r="D5620">
        <v>65.152000000000001</v>
      </c>
      <c r="E5620">
        <v>78.599999999999994</v>
      </c>
      <c r="F5620">
        <v>12.41</v>
      </c>
      <c r="G5620">
        <v>3.71</v>
      </c>
      <c r="H5620">
        <v>10371815</v>
      </c>
      <c r="I5620">
        <v>244636549120</v>
      </c>
      <c r="J5620">
        <v>297.66500000000002</v>
      </c>
    </row>
    <row r="5621" spans="1:10" x14ac:dyDescent="0.45">
      <c r="A5621" t="s">
        <v>387</v>
      </c>
      <c r="B5621" t="s">
        <v>388</v>
      </c>
      <c r="C5621">
        <v>2001</v>
      </c>
      <c r="H5621">
        <v>3832138</v>
      </c>
      <c r="I5621">
        <v>112725606400</v>
      </c>
      <c r="J5621">
        <v>140.83099999999999</v>
      </c>
    </row>
    <row r="5622" spans="1:10" x14ac:dyDescent="0.45">
      <c r="A5622" t="s">
        <v>389</v>
      </c>
      <c r="B5622" t="s">
        <v>390</v>
      </c>
      <c r="C5622">
        <v>2001</v>
      </c>
      <c r="D5622">
        <v>45.817</v>
      </c>
      <c r="E5622">
        <v>40.08</v>
      </c>
      <c r="F5622">
        <v>11.23</v>
      </c>
      <c r="G5622">
        <v>0.14000000000000001</v>
      </c>
      <c r="H5622">
        <v>678838</v>
      </c>
      <c r="I5622">
        <v>29107027968</v>
      </c>
      <c r="J5622">
        <v>128.971</v>
      </c>
    </row>
    <row r="5623" spans="1:10" x14ac:dyDescent="0.45">
      <c r="A5623" t="s">
        <v>392</v>
      </c>
      <c r="B5623" t="s">
        <v>393</v>
      </c>
      <c r="C5623">
        <v>2001</v>
      </c>
      <c r="D5623">
        <v>98.988</v>
      </c>
      <c r="E5623">
        <v>123</v>
      </c>
      <c r="F5623">
        <v>18.73</v>
      </c>
      <c r="G5623">
        <v>10.29</v>
      </c>
      <c r="H5623">
        <v>21797588</v>
      </c>
      <c r="I5623">
        <v>171448598528</v>
      </c>
      <c r="J5623">
        <v>425.10500000000002</v>
      </c>
    </row>
    <row r="5624" spans="1:10" x14ac:dyDescent="0.45">
      <c r="A5624" t="s">
        <v>394</v>
      </c>
      <c r="B5624" t="s">
        <v>395</v>
      </c>
      <c r="C5624">
        <v>2001</v>
      </c>
      <c r="D5624">
        <v>1515.6469999999999</v>
      </c>
      <c r="E5624">
        <v>1407.98</v>
      </c>
      <c r="F5624">
        <v>492.01</v>
      </c>
      <c r="G5624">
        <v>59.74</v>
      </c>
      <c r="H5624">
        <v>146235520</v>
      </c>
      <c r="I5624">
        <v>1650354421760</v>
      </c>
      <c r="J5624">
        <v>7328.268</v>
      </c>
    </row>
    <row r="5625" spans="1:10" x14ac:dyDescent="0.45">
      <c r="A5625" t="s">
        <v>396</v>
      </c>
      <c r="B5625" t="s">
        <v>397</v>
      </c>
      <c r="C5625">
        <v>2001</v>
      </c>
      <c r="D5625">
        <v>0.52200000000000002</v>
      </c>
      <c r="E5625">
        <v>5.63</v>
      </c>
      <c r="F5625">
        <v>1.7</v>
      </c>
      <c r="G5625">
        <v>0.95</v>
      </c>
      <c r="H5625">
        <v>8223950</v>
      </c>
      <c r="I5625">
        <v>8517812224</v>
      </c>
      <c r="J5625">
        <v>2.8540000000000001</v>
      </c>
    </row>
    <row r="5626" spans="1:10" x14ac:dyDescent="0.45">
      <c r="B5626" t="s">
        <v>586</v>
      </c>
      <c r="C5626">
        <v>2001</v>
      </c>
    </row>
    <row r="5627" spans="1:10" x14ac:dyDescent="0.45">
      <c r="A5627" t="s">
        <v>399</v>
      </c>
      <c r="B5627" t="s">
        <v>400</v>
      </c>
      <c r="C5627">
        <v>2001</v>
      </c>
      <c r="D5627">
        <v>1.0999999999999999E-2</v>
      </c>
      <c r="H5627">
        <v>5971</v>
      </c>
      <c r="J5627">
        <v>5.0999999999999997E-2</v>
      </c>
    </row>
    <row r="5628" spans="1:10" x14ac:dyDescent="0.45">
      <c r="A5628" t="s">
        <v>401</v>
      </c>
      <c r="B5628" t="s">
        <v>402</v>
      </c>
      <c r="C5628">
        <v>2001</v>
      </c>
      <c r="D5628">
        <v>0.17599999999999999</v>
      </c>
      <c r="E5628">
        <v>0.28000000000000003</v>
      </c>
      <c r="F5628">
        <v>7.0000000000000007E-2</v>
      </c>
      <c r="G5628">
        <v>0.01</v>
      </c>
      <c r="H5628">
        <v>46013</v>
      </c>
      <c r="J5628">
        <v>0.79700000000000004</v>
      </c>
    </row>
    <row r="5629" spans="1:10" x14ac:dyDescent="0.45">
      <c r="A5629" t="s">
        <v>403</v>
      </c>
      <c r="B5629" t="s">
        <v>404</v>
      </c>
      <c r="C5629">
        <v>2001</v>
      </c>
      <c r="D5629">
        <v>0.35899999999999999</v>
      </c>
      <c r="E5629">
        <v>0.52</v>
      </c>
      <c r="F5629">
        <v>0.22</v>
      </c>
      <c r="G5629">
        <v>0.02</v>
      </c>
      <c r="H5629">
        <v>160611</v>
      </c>
      <c r="I5629">
        <v>1080200320</v>
      </c>
      <c r="J5629">
        <v>1.589</v>
      </c>
    </row>
    <row r="5630" spans="1:10" x14ac:dyDescent="0.45">
      <c r="A5630" t="s">
        <v>405</v>
      </c>
      <c r="B5630" t="s">
        <v>406</v>
      </c>
      <c r="C5630">
        <v>2001</v>
      </c>
      <c r="D5630">
        <v>5.5E-2</v>
      </c>
      <c r="H5630">
        <v>6283</v>
      </c>
      <c r="J5630">
        <v>0.28100000000000003</v>
      </c>
    </row>
    <row r="5631" spans="1:10" x14ac:dyDescent="0.45">
      <c r="A5631" t="s">
        <v>407</v>
      </c>
      <c r="B5631" t="s">
        <v>408</v>
      </c>
      <c r="C5631">
        <v>2001</v>
      </c>
      <c r="D5631">
        <v>0.18</v>
      </c>
      <c r="E5631">
        <v>0.27</v>
      </c>
      <c r="F5631">
        <v>7.0000000000000007E-2</v>
      </c>
      <c r="G5631">
        <v>0.01</v>
      </c>
      <c r="H5631">
        <v>113653</v>
      </c>
      <c r="J5631">
        <v>0.81100000000000005</v>
      </c>
    </row>
    <row r="5632" spans="1:10" x14ac:dyDescent="0.45">
      <c r="A5632" t="s">
        <v>409</v>
      </c>
      <c r="B5632" t="s">
        <v>410</v>
      </c>
      <c r="C5632">
        <v>2001</v>
      </c>
      <c r="D5632">
        <v>0.154</v>
      </c>
      <c r="E5632">
        <v>0.56999999999999995</v>
      </c>
      <c r="F5632">
        <v>0.26</v>
      </c>
      <c r="G5632">
        <v>0.04</v>
      </c>
      <c r="H5632">
        <v>185542</v>
      </c>
      <c r="J5632">
        <v>0.99299999999999999</v>
      </c>
    </row>
    <row r="5633" spans="1:10" x14ac:dyDescent="0.45">
      <c r="A5633" t="s">
        <v>573</v>
      </c>
      <c r="B5633" t="s">
        <v>572</v>
      </c>
      <c r="C5633">
        <v>2001</v>
      </c>
      <c r="H5633">
        <v>27358</v>
      </c>
    </row>
    <row r="5634" spans="1:10" x14ac:dyDescent="0.45">
      <c r="A5634" t="s">
        <v>411</v>
      </c>
      <c r="B5634" t="s">
        <v>412</v>
      </c>
      <c r="C5634">
        <v>2001</v>
      </c>
      <c r="D5634">
        <v>5.0999999999999997E-2</v>
      </c>
      <c r="E5634">
        <v>0.08</v>
      </c>
      <c r="F5634">
        <v>0.01</v>
      </c>
      <c r="G5634">
        <v>0.01</v>
      </c>
      <c r="H5634">
        <v>146271</v>
      </c>
      <c r="I5634">
        <v>323367296</v>
      </c>
      <c r="J5634">
        <v>0.27300000000000002</v>
      </c>
    </row>
    <row r="5635" spans="1:10" x14ac:dyDescent="0.45">
      <c r="A5635" t="s">
        <v>413</v>
      </c>
      <c r="B5635" t="s">
        <v>414</v>
      </c>
      <c r="C5635">
        <v>2001</v>
      </c>
      <c r="D5635">
        <v>302.70299999999997</v>
      </c>
      <c r="E5635">
        <v>348.57</v>
      </c>
      <c r="F5635">
        <v>78.27</v>
      </c>
      <c r="G5635">
        <v>5.87</v>
      </c>
      <c r="H5635">
        <v>22085932</v>
      </c>
      <c r="I5635">
        <v>507467235328</v>
      </c>
      <c r="J5635">
        <v>1422.3320000000001</v>
      </c>
    </row>
    <row r="5636" spans="1:10" x14ac:dyDescent="0.45">
      <c r="A5636" t="s">
        <v>415</v>
      </c>
      <c r="B5636" t="s">
        <v>416</v>
      </c>
      <c r="C5636">
        <v>2001</v>
      </c>
      <c r="D5636">
        <v>4.258</v>
      </c>
      <c r="E5636">
        <v>23.91</v>
      </c>
      <c r="F5636">
        <v>8.26</v>
      </c>
      <c r="G5636">
        <v>4.58</v>
      </c>
      <c r="H5636">
        <v>9938028</v>
      </c>
      <c r="I5636">
        <v>21264652288</v>
      </c>
      <c r="J5636">
        <v>21.695</v>
      </c>
    </row>
    <row r="5637" spans="1:10" x14ac:dyDescent="0.45">
      <c r="A5637" t="s">
        <v>417</v>
      </c>
      <c r="B5637" t="s">
        <v>418</v>
      </c>
      <c r="C5637">
        <v>2001</v>
      </c>
      <c r="D5637">
        <v>49.308</v>
      </c>
      <c r="E5637">
        <v>27.36</v>
      </c>
      <c r="F5637">
        <v>12.2</v>
      </c>
      <c r="G5637">
        <v>4.28</v>
      </c>
      <c r="H5637">
        <v>7917792</v>
      </c>
      <c r="I5637">
        <v>49386606592</v>
      </c>
    </row>
    <row r="5638" spans="1:10" x14ac:dyDescent="0.45">
      <c r="A5638" t="s">
        <v>419</v>
      </c>
      <c r="B5638" t="s">
        <v>420</v>
      </c>
      <c r="C5638">
        <v>2001</v>
      </c>
      <c r="D5638">
        <v>0.34399999999999997</v>
      </c>
      <c r="E5638">
        <v>0.41</v>
      </c>
      <c r="F5638">
        <v>7.0000000000000007E-2</v>
      </c>
      <c r="G5638">
        <v>0.01</v>
      </c>
      <c r="H5638">
        <v>81278</v>
      </c>
      <c r="I5638">
        <v>1137693056</v>
      </c>
      <c r="J5638">
        <v>4.0460000000000003</v>
      </c>
    </row>
    <row r="5639" spans="1:10" x14ac:dyDescent="0.45">
      <c r="A5639" t="s">
        <v>421</v>
      </c>
      <c r="B5639" t="s">
        <v>422</v>
      </c>
      <c r="C5639">
        <v>2001</v>
      </c>
      <c r="D5639">
        <v>0.37</v>
      </c>
      <c r="E5639">
        <v>6.15</v>
      </c>
      <c r="F5639">
        <v>1.87</v>
      </c>
      <c r="G5639">
        <v>0.47</v>
      </c>
      <c r="H5639">
        <v>4857106</v>
      </c>
      <c r="I5639">
        <v>3731874048</v>
      </c>
      <c r="J5639">
        <v>2.3540000000000001</v>
      </c>
    </row>
    <row r="5640" spans="1:10" x14ac:dyDescent="0.45">
      <c r="A5640" t="s">
        <v>423</v>
      </c>
      <c r="B5640" t="s">
        <v>424</v>
      </c>
      <c r="C5640">
        <v>2001</v>
      </c>
      <c r="D5640">
        <v>49.2</v>
      </c>
      <c r="E5640">
        <v>54.73</v>
      </c>
      <c r="F5640">
        <v>1.86</v>
      </c>
      <c r="G5640">
        <v>9.19</v>
      </c>
      <c r="H5640">
        <v>4121341</v>
      </c>
      <c r="I5640">
        <v>153706151936</v>
      </c>
      <c r="J5640">
        <v>500.72</v>
      </c>
    </row>
    <row r="5641" spans="1:10" x14ac:dyDescent="0.45">
      <c r="A5641" t="s">
        <v>425</v>
      </c>
      <c r="B5641" t="s">
        <v>426</v>
      </c>
      <c r="C5641">
        <v>2001</v>
      </c>
      <c r="D5641">
        <v>0.56299999999999994</v>
      </c>
      <c r="H5641">
        <v>30424</v>
      </c>
    </row>
    <row r="5642" spans="1:10" x14ac:dyDescent="0.45">
      <c r="A5642" t="s">
        <v>427</v>
      </c>
      <c r="B5642" t="s">
        <v>428</v>
      </c>
      <c r="C5642">
        <v>2001</v>
      </c>
      <c r="D5642">
        <v>43.223999999999997</v>
      </c>
      <c r="E5642">
        <v>38.229999999999997</v>
      </c>
      <c r="F5642">
        <v>5.08</v>
      </c>
      <c r="G5642">
        <v>2.76</v>
      </c>
      <c r="H5642">
        <v>5376457</v>
      </c>
      <c r="I5642">
        <v>76717629440</v>
      </c>
      <c r="J5642">
        <v>224.55799999999999</v>
      </c>
    </row>
    <row r="5643" spans="1:10" x14ac:dyDescent="0.45">
      <c r="A5643" t="s">
        <v>429</v>
      </c>
      <c r="B5643" t="s">
        <v>430</v>
      </c>
      <c r="C5643">
        <v>2001</v>
      </c>
      <c r="D5643">
        <v>16.303000000000001</v>
      </c>
      <c r="E5643">
        <v>7.2</v>
      </c>
      <c r="F5643">
        <v>2.25</v>
      </c>
      <c r="G5643">
        <v>0.88</v>
      </c>
      <c r="H5643">
        <v>1982489</v>
      </c>
      <c r="I5643">
        <v>43686670336</v>
      </c>
      <c r="J5643">
        <v>82.192999999999998</v>
      </c>
    </row>
    <row r="5644" spans="1:10" x14ac:dyDescent="0.45">
      <c r="A5644" t="s">
        <v>431</v>
      </c>
      <c r="B5644" t="s">
        <v>432</v>
      </c>
      <c r="C5644">
        <v>2001</v>
      </c>
      <c r="D5644">
        <v>0.23400000000000001</v>
      </c>
      <c r="E5644">
        <v>2.25</v>
      </c>
      <c r="F5644">
        <v>0.28000000000000003</v>
      </c>
      <c r="G5644">
        <v>0.02</v>
      </c>
      <c r="H5644">
        <v>440403</v>
      </c>
      <c r="J5644">
        <v>1.105</v>
      </c>
    </row>
    <row r="5645" spans="1:10" x14ac:dyDescent="0.45">
      <c r="A5645" t="s">
        <v>433</v>
      </c>
      <c r="B5645" t="s">
        <v>434</v>
      </c>
      <c r="C5645">
        <v>2001</v>
      </c>
      <c r="D5645">
        <v>0.498</v>
      </c>
      <c r="E5645">
        <v>43.09</v>
      </c>
      <c r="F5645">
        <v>18.27</v>
      </c>
      <c r="G5645">
        <v>6.91</v>
      </c>
      <c r="H5645">
        <v>9070751</v>
      </c>
      <c r="J5645">
        <v>3.0150000000000001</v>
      </c>
    </row>
    <row r="5646" spans="1:10" x14ac:dyDescent="0.45">
      <c r="A5646" t="s">
        <v>435</v>
      </c>
      <c r="B5646" t="s">
        <v>436</v>
      </c>
      <c r="C5646">
        <v>2001</v>
      </c>
      <c r="D5646">
        <v>371.62400000000002</v>
      </c>
      <c r="E5646">
        <v>409.28</v>
      </c>
      <c r="F5646">
        <v>58.66</v>
      </c>
      <c r="G5646">
        <v>19.16</v>
      </c>
      <c r="H5646">
        <v>47229712</v>
      </c>
      <c r="I5646">
        <v>356322443264</v>
      </c>
      <c r="J5646">
        <v>1191.5360000000001</v>
      </c>
    </row>
    <row r="5647" spans="1:10" x14ac:dyDescent="0.45">
      <c r="B5647" t="s">
        <v>437</v>
      </c>
      <c r="C5647">
        <v>2001</v>
      </c>
      <c r="D5647">
        <v>791.28800000000001</v>
      </c>
      <c r="E5647">
        <v>3455.94</v>
      </c>
      <c r="F5647">
        <v>901.22</v>
      </c>
      <c r="G5647">
        <v>245.44</v>
      </c>
      <c r="H5647">
        <v>354475220</v>
      </c>
      <c r="J5647">
        <v>4964.9579999999996</v>
      </c>
    </row>
    <row r="5648" spans="1:10" x14ac:dyDescent="0.45">
      <c r="B5648" t="s">
        <v>574</v>
      </c>
      <c r="C5648">
        <v>2001</v>
      </c>
      <c r="D5648">
        <v>791.28800000000001</v>
      </c>
    </row>
    <row r="5649" spans="1:10" x14ac:dyDescent="0.45">
      <c r="A5649" t="s">
        <v>438</v>
      </c>
      <c r="B5649" t="s">
        <v>439</v>
      </c>
      <c r="C5649">
        <v>2001</v>
      </c>
      <c r="D5649">
        <v>455.63099999999997</v>
      </c>
      <c r="E5649">
        <v>453.54</v>
      </c>
      <c r="F5649">
        <v>24.83</v>
      </c>
      <c r="G5649">
        <v>15.2</v>
      </c>
      <c r="H5649">
        <v>47064784</v>
      </c>
      <c r="I5649">
        <v>1127616217088</v>
      </c>
      <c r="J5649">
        <v>2300.1190000000001</v>
      </c>
    </row>
    <row r="5650" spans="1:10" x14ac:dyDescent="0.45">
      <c r="A5650" t="s">
        <v>440</v>
      </c>
      <c r="B5650" t="s">
        <v>441</v>
      </c>
      <c r="C5650">
        <v>2001</v>
      </c>
      <c r="D5650">
        <v>0.52900000000000003</v>
      </c>
      <c r="E5650">
        <v>62.04</v>
      </c>
      <c r="F5650">
        <v>33.19</v>
      </c>
      <c r="G5650">
        <v>17.93</v>
      </c>
      <c r="H5650">
        <v>6394433</v>
      </c>
    </row>
    <row r="5651" spans="1:10" x14ac:dyDescent="0.45">
      <c r="A5651" t="s">
        <v>442</v>
      </c>
      <c r="B5651" t="s">
        <v>443</v>
      </c>
      <c r="C5651">
        <v>2001</v>
      </c>
      <c r="D5651">
        <v>311.80900000000003</v>
      </c>
      <c r="E5651">
        <v>348.6</v>
      </c>
      <c r="F5651">
        <v>39.81</v>
      </c>
      <c r="G5651">
        <v>23.39</v>
      </c>
      <c r="H5651">
        <v>40966448</v>
      </c>
      <c r="I5651">
        <v>1164389515264</v>
      </c>
      <c r="J5651">
        <v>1597.8530000000001</v>
      </c>
    </row>
    <row r="5652" spans="1:10" x14ac:dyDescent="0.45">
      <c r="A5652" t="s">
        <v>444</v>
      </c>
      <c r="B5652" t="s">
        <v>445</v>
      </c>
      <c r="C5652">
        <v>2001</v>
      </c>
      <c r="D5652">
        <v>10.326000000000001</v>
      </c>
      <c r="E5652">
        <v>22.76</v>
      </c>
      <c r="F5652">
        <v>7.13</v>
      </c>
      <c r="G5652">
        <v>2.27</v>
      </c>
      <c r="H5652">
        <v>18920278</v>
      </c>
      <c r="I5652">
        <v>106524524544</v>
      </c>
      <c r="J5652">
        <v>52.033000000000001</v>
      </c>
    </row>
    <row r="5653" spans="1:10" x14ac:dyDescent="0.45">
      <c r="B5653" t="s">
        <v>587</v>
      </c>
      <c r="C5653">
        <v>2001</v>
      </c>
    </row>
    <row r="5654" spans="1:10" x14ac:dyDescent="0.45">
      <c r="A5654" t="s">
        <v>447</v>
      </c>
      <c r="B5654" t="s">
        <v>448</v>
      </c>
      <c r="C5654">
        <v>2001</v>
      </c>
      <c r="D5654">
        <v>6</v>
      </c>
      <c r="E5654">
        <v>95.28</v>
      </c>
      <c r="F5654">
        <v>43.84</v>
      </c>
      <c r="G5654">
        <v>23.62</v>
      </c>
      <c r="H5654">
        <v>26947252</v>
      </c>
      <c r="J5654">
        <v>33.412999999999997</v>
      </c>
    </row>
    <row r="5655" spans="1:10" x14ac:dyDescent="0.45">
      <c r="A5655" t="s">
        <v>449</v>
      </c>
      <c r="B5655" t="s">
        <v>450</v>
      </c>
      <c r="C5655">
        <v>2001</v>
      </c>
      <c r="D5655">
        <v>2.363</v>
      </c>
      <c r="E5655">
        <v>6.4</v>
      </c>
      <c r="F5655">
        <v>1.05</v>
      </c>
      <c r="G5655">
        <v>0.15</v>
      </c>
      <c r="H5655">
        <v>487402</v>
      </c>
      <c r="J5655">
        <v>8.2560000000000002</v>
      </c>
    </row>
    <row r="5656" spans="1:10" x14ac:dyDescent="0.45">
      <c r="A5656" t="s">
        <v>451</v>
      </c>
      <c r="B5656" t="s">
        <v>452</v>
      </c>
      <c r="C5656">
        <v>2001</v>
      </c>
      <c r="D5656">
        <v>55.838000000000001</v>
      </c>
      <c r="E5656">
        <v>59.23</v>
      </c>
      <c r="F5656">
        <v>7.5</v>
      </c>
      <c r="G5656">
        <v>5.94</v>
      </c>
      <c r="H5656">
        <v>8896748</v>
      </c>
      <c r="I5656">
        <v>308399210496</v>
      </c>
      <c r="J5656">
        <v>685.88900000000001</v>
      </c>
    </row>
    <row r="5657" spans="1:10" x14ac:dyDescent="0.45">
      <c r="A5657" t="s">
        <v>453</v>
      </c>
      <c r="B5657" t="s">
        <v>454</v>
      </c>
      <c r="C5657">
        <v>2001</v>
      </c>
      <c r="D5657">
        <v>45.081000000000003</v>
      </c>
      <c r="E5657">
        <v>52.62</v>
      </c>
      <c r="F5657">
        <v>5.73</v>
      </c>
      <c r="G5657">
        <v>2.64</v>
      </c>
      <c r="H5657">
        <v>7224413</v>
      </c>
      <c r="I5657">
        <v>326784483328</v>
      </c>
      <c r="J5657">
        <v>389.12700000000001</v>
      </c>
    </row>
    <row r="5658" spans="1:10" x14ac:dyDescent="0.45">
      <c r="A5658" t="s">
        <v>455</v>
      </c>
      <c r="B5658" t="s">
        <v>456</v>
      </c>
      <c r="C5658">
        <v>2001</v>
      </c>
      <c r="D5658">
        <v>50.951000000000001</v>
      </c>
      <c r="E5658">
        <v>99.41</v>
      </c>
      <c r="F5658">
        <v>51.12</v>
      </c>
      <c r="G5658">
        <v>3.89</v>
      </c>
      <c r="H5658">
        <v>16727949</v>
      </c>
      <c r="I5658">
        <v>125802782720</v>
      </c>
      <c r="J5658">
        <v>215.20599999999999</v>
      </c>
    </row>
    <row r="5659" spans="1:10" x14ac:dyDescent="0.45">
      <c r="A5659" t="s">
        <v>457</v>
      </c>
      <c r="B5659" t="s">
        <v>458</v>
      </c>
      <c r="C5659">
        <v>2001</v>
      </c>
      <c r="D5659">
        <v>229.77699999999999</v>
      </c>
      <c r="H5659">
        <v>22333124</v>
      </c>
      <c r="I5659">
        <v>580535844864</v>
      </c>
      <c r="J5659">
        <v>1050.9690000000001</v>
      </c>
    </row>
    <row r="5660" spans="1:10" x14ac:dyDescent="0.45">
      <c r="A5660" t="s">
        <v>459</v>
      </c>
      <c r="B5660" t="s">
        <v>460</v>
      </c>
      <c r="C5660">
        <v>2001</v>
      </c>
      <c r="D5660">
        <v>2.2879999999999998</v>
      </c>
      <c r="E5660">
        <v>6.29</v>
      </c>
      <c r="F5660">
        <v>2.86</v>
      </c>
      <c r="G5660">
        <v>0.95</v>
      </c>
      <c r="H5660">
        <v>6408813</v>
      </c>
      <c r="I5660">
        <v>11697939456</v>
      </c>
      <c r="J5660">
        <v>61.558999999999997</v>
      </c>
    </row>
    <row r="5661" spans="1:10" x14ac:dyDescent="0.45">
      <c r="A5661" t="s">
        <v>461</v>
      </c>
      <c r="B5661" t="s">
        <v>462</v>
      </c>
      <c r="C5661">
        <v>2001</v>
      </c>
      <c r="D5661">
        <v>3.0409999999999999</v>
      </c>
      <c r="E5661">
        <v>103.29</v>
      </c>
      <c r="F5661">
        <v>28.8</v>
      </c>
      <c r="G5661">
        <v>19.64</v>
      </c>
      <c r="H5661">
        <v>35414464</v>
      </c>
      <c r="I5661">
        <v>42179645440</v>
      </c>
      <c r="J5661">
        <v>20.143000000000001</v>
      </c>
    </row>
    <row r="5662" spans="1:10" x14ac:dyDescent="0.45">
      <c r="A5662" t="s">
        <v>463</v>
      </c>
      <c r="B5662" t="s">
        <v>464</v>
      </c>
      <c r="C5662">
        <v>2001</v>
      </c>
      <c r="D5662">
        <v>172.267</v>
      </c>
      <c r="E5662">
        <v>236.24</v>
      </c>
      <c r="F5662">
        <v>69.150000000000006</v>
      </c>
      <c r="G5662">
        <v>16.809999999999999</v>
      </c>
      <c r="H5662">
        <v>63649892</v>
      </c>
      <c r="I5662">
        <v>612467343360</v>
      </c>
      <c r="J5662">
        <v>782.47699999999998</v>
      </c>
    </row>
    <row r="5663" spans="1:10" x14ac:dyDescent="0.45">
      <c r="A5663" t="s">
        <v>467</v>
      </c>
      <c r="B5663" t="s">
        <v>468</v>
      </c>
      <c r="C5663">
        <v>2001</v>
      </c>
      <c r="D5663">
        <v>1.159</v>
      </c>
      <c r="E5663">
        <v>5.08</v>
      </c>
      <c r="F5663">
        <v>1.74</v>
      </c>
      <c r="G5663">
        <v>1.08</v>
      </c>
      <c r="H5663">
        <v>5145430</v>
      </c>
      <c r="I5663">
        <v>5728350720</v>
      </c>
      <c r="J5663">
        <v>4.0670000000000002</v>
      </c>
    </row>
    <row r="5664" spans="1:10" x14ac:dyDescent="0.45">
      <c r="A5664" t="s">
        <v>469</v>
      </c>
      <c r="B5664" t="s">
        <v>470</v>
      </c>
      <c r="C5664">
        <v>2001</v>
      </c>
      <c r="D5664">
        <v>8.7999999999999995E-2</v>
      </c>
      <c r="E5664">
        <v>0.23</v>
      </c>
      <c r="F5664">
        <v>0.09</v>
      </c>
      <c r="G5664">
        <v>0.05</v>
      </c>
      <c r="H5664">
        <v>103224</v>
      </c>
      <c r="J5664">
        <v>0.39500000000000002</v>
      </c>
    </row>
    <row r="5665" spans="1:10" x14ac:dyDescent="0.45">
      <c r="A5665" t="s">
        <v>471</v>
      </c>
      <c r="B5665" t="s">
        <v>472</v>
      </c>
      <c r="C5665">
        <v>2001</v>
      </c>
      <c r="D5665">
        <v>26.756</v>
      </c>
      <c r="E5665">
        <v>17.66</v>
      </c>
      <c r="F5665">
        <v>5.07</v>
      </c>
      <c r="G5665">
        <v>0.28999999999999998</v>
      </c>
      <c r="H5665">
        <v>1338576</v>
      </c>
      <c r="I5665">
        <v>24648445952</v>
      </c>
      <c r="J5665">
        <v>128.22300000000001</v>
      </c>
    </row>
    <row r="5666" spans="1:10" x14ac:dyDescent="0.45">
      <c r="A5666" t="s">
        <v>473</v>
      </c>
      <c r="B5666" t="s">
        <v>474</v>
      </c>
      <c r="C5666">
        <v>2001</v>
      </c>
      <c r="D5666">
        <v>20.43</v>
      </c>
      <c r="E5666">
        <v>30.21</v>
      </c>
      <c r="F5666">
        <v>6.39</v>
      </c>
      <c r="G5666">
        <v>2.95</v>
      </c>
      <c r="H5666">
        <v>9995115</v>
      </c>
      <c r="I5666">
        <v>75444600832</v>
      </c>
      <c r="J5666">
        <v>98.879000000000005</v>
      </c>
    </row>
    <row r="5667" spans="1:10" x14ac:dyDescent="0.45">
      <c r="A5667" t="s">
        <v>475</v>
      </c>
      <c r="B5667" t="s">
        <v>476</v>
      </c>
      <c r="C5667">
        <v>2001</v>
      </c>
      <c r="D5667">
        <v>213.58099999999999</v>
      </c>
      <c r="E5667">
        <v>218.22</v>
      </c>
      <c r="F5667">
        <v>37.97</v>
      </c>
      <c r="G5667">
        <v>23.95</v>
      </c>
      <c r="H5667">
        <v>65072016</v>
      </c>
      <c r="I5667">
        <v>753326817280</v>
      </c>
      <c r="J5667">
        <v>785.63099999999997</v>
      </c>
    </row>
    <row r="5668" spans="1:10" x14ac:dyDescent="0.45">
      <c r="A5668" t="s">
        <v>477</v>
      </c>
      <c r="B5668" t="s">
        <v>478</v>
      </c>
      <c r="C5668">
        <v>2001</v>
      </c>
      <c r="D5668">
        <v>34.033999999999999</v>
      </c>
      <c r="E5668">
        <v>119.81</v>
      </c>
      <c r="F5668">
        <v>78</v>
      </c>
      <c r="G5668">
        <v>2.69</v>
      </c>
      <c r="H5668">
        <v>4635100</v>
      </c>
      <c r="I5668">
        <v>22282608640</v>
      </c>
      <c r="J5668">
        <v>151.23699999999999</v>
      </c>
    </row>
    <row r="5669" spans="1:10" x14ac:dyDescent="0.45">
      <c r="A5669" t="s">
        <v>479</v>
      </c>
      <c r="B5669" t="s">
        <v>480</v>
      </c>
      <c r="C5669">
        <v>2001</v>
      </c>
      <c r="D5669">
        <v>0.114</v>
      </c>
      <c r="H5669">
        <v>19600</v>
      </c>
      <c r="J5669">
        <v>0.307</v>
      </c>
    </row>
    <row r="5670" spans="1:10" x14ac:dyDescent="0.45">
      <c r="A5670" t="s">
        <v>481</v>
      </c>
      <c r="B5670" t="s">
        <v>482</v>
      </c>
      <c r="C5670">
        <v>2001</v>
      </c>
      <c r="D5670">
        <v>1.0999999999999999E-2</v>
      </c>
      <c r="E5670">
        <v>0.02</v>
      </c>
      <c r="F5670">
        <v>0.01</v>
      </c>
      <c r="G5670">
        <v>0</v>
      </c>
      <c r="H5670">
        <v>9640</v>
      </c>
      <c r="J5670">
        <v>0</v>
      </c>
    </row>
    <row r="5671" spans="1:10" x14ac:dyDescent="0.45">
      <c r="A5671" t="s">
        <v>483</v>
      </c>
      <c r="B5671" t="s">
        <v>484</v>
      </c>
      <c r="C5671">
        <v>2001</v>
      </c>
      <c r="D5671">
        <v>1.417</v>
      </c>
      <c r="E5671">
        <v>31.78</v>
      </c>
      <c r="F5671">
        <v>9.9600000000000009</v>
      </c>
      <c r="G5671">
        <v>6.18</v>
      </c>
      <c r="H5671">
        <v>24763328</v>
      </c>
      <c r="I5671">
        <v>31387265024</v>
      </c>
      <c r="J5671">
        <v>10.554</v>
      </c>
    </row>
    <row r="5672" spans="1:10" x14ac:dyDescent="0.45">
      <c r="A5672" t="s">
        <v>485</v>
      </c>
      <c r="B5672" t="s">
        <v>486</v>
      </c>
      <c r="C5672">
        <v>2001</v>
      </c>
      <c r="D5672">
        <v>303.89100000000002</v>
      </c>
      <c r="E5672">
        <v>353.63</v>
      </c>
      <c r="F5672">
        <v>47.21</v>
      </c>
      <c r="G5672">
        <v>20.62</v>
      </c>
      <c r="H5672">
        <v>48414536</v>
      </c>
      <c r="I5672">
        <v>281110347776</v>
      </c>
      <c r="J5672">
        <v>1562.9</v>
      </c>
    </row>
    <row r="5673" spans="1:10" x14ac:dyDescent="0.45">
      <c r="A5673" t="s">
        <v>487</v>
      </c>
      <c r="B5673" t="s">
        <v>488</v>
      </c>
      <c r="C5673">
        <v>2001</v>
      </c>
      <c r="D5673">
        <v>101.41800000000001</v>
      </c>
      <c r="E5673">
        <v>128.62</v>
      </c>
      <c r="F5673">
        <v>29.05</v>
      </c>
      <c r="G5673">
        <v>0.96</v>
      </c>
      <c r="H5673">
        <v>3454204</v>
      </c>
      <c r="I5673">
        <v>169106472960</v>
      </c>
      <c r="J5673">
        <v>541.56600000000003</v>
      </c>
    </row>
    <row r="5674" spans="1:10" x14ac:dyDescent="0.45">
      <c r="A5674" t="s">
        <v>489</v>
      </c>
      <c r="B5674" t="s">
        <v>490</v>
      </c>
      <c r="C5674">
        <v>2001</v>
      </c>
      <c r="D5674">
        <v>577.971</v>
      </c>
      <c r="E5674">
        <v>711.88</v>
      </c>
      <c r="F5674">
        <v>104.86</v>
      </c>
      <c r="G5674">
        <v>35.54</v>
      </c>
      <c r="H5674">
        <v>59092016</v>
      </c>
      <c r="I5674">
        <v>1939162398720</v>
      </c>
      <c r="J5674">
        <v>2692.1750000000002</v>
      </c>
    </row>
    <row r="5675" spans="1:10" x14ac:dyDescent="0.45">
      <c r="A5675" t="s">
        <v>491</v>
      </c>
      <c r="B5675" t="s">
        <v>492</v>
      </c>
      <c r="C5675">
        <v>2001</v>
      </c>
      <c r="D5675">
        <v>5907.74</v>
      </c>
      <c r="E5675">
        <v>6368.37</v>
      </c>
      <c r="F5675">
        <v>636.64</v>
      </c>
      <c r="G5675">
        <v>244.76</v>
      </c>
      <c r="H5675">
        <v>285470496</v>
      </c>
      <c r="I5675">
        <v>13100471287808</v>
      </c>
      <c r="J5675">
        <v>25912.778999999999</v>
      </c>
    </row>
    <row r="5676" spans="1:10" x14ac:dyDescent="0.45">
      <c r="B5676" t="s">
        <v>575</v>
      </c>
      <c r="C5676">
        <v>2001</v>
      </c>
      <c r="D5676">
        <v>7913.1819999999998</v>
      </c>
      <c r="E5676">
        <v>11764.81</v>
      </c>
      <c r="F5676">
        <v>2798.42</v>
      </c>
      <c r="G5676">
        <v>839.4</v>
      </c>
      <c r="H5676">
        <v>2209701540</v>
      </c>
      <c r="J5676">
        <v>30819.266</v>
      </c>
    </row>
    <row r="5677" spans="1:10" x14ac:dyDescent="0.45">
      <c r="A5677" t="s">
        <v>493</v>
      </c>
      <c r="B5677" t="s">
        <v>494</v>
      </c>
      <c r="C5677">
        <v>2001</v>
      </c>
      <c r="D5677">
        <v>5.03</v>
      </c>
      <c r="E5677">
        <v>21.97</v>
      </c>
      <c r="F5677">
        <v>20.059999999999999</v>
      </c>
      <c r="G5677">
        <v>6.72</v>
      </c>
      <c r="H5677">
        <v>3300938</v>
      </c>
      <c r="I5677">
        <v>40598155264</v>
      </c>
      <c r="J5677">
        <v>52.639000000000003</v>
      </c>
    </row>
    <row r="5678" spans="1:10" x14ac:dyDescent="0.45">
      <c r="A5678" t="s">
        <v>495</v>
      </c>
      <c r="B5678" t="s">
        <v>496</v>
      </c>
      <c r="C5678">
        <v>2001</v>
      </c>
      <c r="D5678">
        <v>126.221</v>
      </c>
      <c r="E5678">
        <v>169.41</v>
      </c>
      <c r="F5678">
        <v>45.41</v>
      </c>
      <c r="G5678">
        <v>9.5399999999999991</v>
      </c>
      <c r="H5678">
        <v>25248440</v>
      </c>
      <c r="I5678">
        <v>119890042880</v>
      </c>
      <c r="J5678">
        <v>601.53499999999997</v>
      </c>
    </row>
    <row r="5679" spans="1:10" x14ac:dyDescent="0.45">
      <c r="A5679" t="s">
        <v>497</v>
      </c>
      <c r="B5679" t="s">
        <v>498</v>
      </c>
      <c r="C5679">
        <v>2001</v>
      </c>
      <c r="D5679">
        <v>9.1999999999999998E-2</v>
      </c>
      <c r="E5679">
        <v>0.55000000000000004</v>
      </c>
      <c r="F5679">
        <v>0.36</v>
      </c>
      <c r="G5679">
        <v>0.1</v>
      </c>
      <c r="H5679">
        <v>197043</v>
      </c>
      <c r="J5679">
        <v>0.42499999999999999</v>
      </c>
    </row>
    <row r="5680" spans="1:10" x14ac:dyDescent="0.45">
      <c r="A5680" t="s">
        <v>577</v>
      </c>
      <c r="B5680" t="s">
        <v>576</v>
      </c>
      <c r="C5680">
        <v>2001</v>
      </c>
    </row>
    <row r="5681" spans="1:10" x14ac:dyDescent="0.45">
      <c r="A5681" t="s">
        <v>499</v>
      </c>
      <c r="B5681" t="s">
        <v>500</v>
      </c>
      <c r="C5681">
        <v>2001</v>
      </c>
      <c r="D5681">
        <v>130.53399999999999</v>
      </c>
      <c r="E5681">
        <v>483.18</v>
      </c>
      <c r="F5681">
        <v>244.66</v>
      </c>
      <c r="G5681">
        <v>12.54</v>
      </c>
      <c r="H5681">
        <v>24880210</v>
      </c>
      <c r="I5681">
        <v>343645650944</v>
      </c>
      <c r="J5681">
        <v>850.19500000000005</v>
      </c>
    </row>
    <row r="5682" spans="1:10" x14ac:dyDescent="0.45">
      <c r="A5682" t="s">
        <v>501</v>
      </c>
      <c r="B5682" t="s">
        <v>502</v>
      </c>
      <c r="C5682">
        <v>2001</v>
      </c>
      <c r="D5682">
        <v>60.984000000000002</v>
      </c>
      <c r="E5682">
        <v>157.44</v>
      </c>
      <c r="F5682">
        <v>65.760000000000005</v>
      </c>
      <c r="G5682">
        <v>17.39</v>
      </c>
      <c r="H5682">
        <v>79817768</v>
      </c>
      <c r="I5682">
        <v>233951166464</v>
      </c>
      <c r="J5682">
        <v>242.04499999999999</v>
      </c>
    </row>
    <row r="5683" spans="1:10" x14ac:dyDescent="0.45">
      <c r="A5683" t="s">
        <v>578</v>
      </c>
      <c r="B5683" t="s">
        <v>503</v>
      </c>
      <c r="C5683">
        <v>2001</v>
      </c>
      <c r="D5683">
        <v>2.5999999999999999E-2</v>
      </c>
      <c r="H5683">
        <v>14872</v>
      </c>
    </row>
    <row r="5684" spans="1:10" x14ac:dyDescent="0.45">
      <c r="B5684" t="s">
        <v>504</v>
      </c>
      <c r="C5684">
        <v>2001</v>
      </c>
      <c r="D5684">
        <v>25674.93</v>
      </c>
      <c r="E5684">
        <v>36066.809000000001</v>
      </c>
      <c r="F5684">
        <v>7129.96</v>
      </c>
      <c r="G5684">
        <v>2506.6799999999998</v>
      </c>
      <c r="H5684">
        <v>6230747136</v>
      </c>
      <c r="J5684">
        <v>111457.32</v>
      </c>
    </row>
    <row r="5685" spans="1:10" x14ac:dyDescent="0.45">
      <c r="A5685" t="s">
        <v>505</v>
      </c>
      <c r="B5685" t="s">
        <v>506</v>
      </c>
      <c r="C5685">
        <v>2001</v>
      </c>
      <c r="D5685">
        <v>17.077000000000002</v>
      </c>
      <c r="E5685">
        <v>35.96</v>
      </c>
      <c r="F5685">
        <v>17.23</v>
      </c>
      <c r="G5685">
        <v>2.61</v>
      </c>
      <c r="H5685">
        <v>19143456</v>
      </c>
      <c r="I5685">
        <v>80726597632</v>
      </c>
      <c r="J5685">
        <v>64.712999999999994</v>
      </c>
    </row>
    <row r="5686" spans="1:10" x14ac:dyDescent="0.45">
      <c r="A5686" t="s">
        <v>507</v>
      </c>
      <c r="B5686" t="s">
        <v>508</v>
      </c>
      <c r="C5686">
        <v>2001</v>
      </c>
      <c r="D5686">
        <v>1.8859999999999999</v>
      </c>
      <c r="E5686">
        <v>53.49</v>
      </c>
      <c r="F5686">
        <v>17.53</v>
      </c>
      <c r="G5686">
        <v>15.85</v>
      </c>
      <c r="H5686">
        <v>10191966</v>
      </c>
      <c r="I5686">
        <v>16234401792</v>
      </c>
      <c r="J5686">
        <v>30.553000000000001</v>
      </c>
    </row>
    <row r="5687" spans="1:10" x14ac:dyDescent="0.45">
      <c r="A5687" t="s">
        <v>509</v>
      </c>
      <c r="B5687" t="s">
        <v>510</v>
      </c>
      <c r="C5687">
        <v>2001</v>
      </c>
      <c r="D5687">
        <v>12.509</v>
      </c>
      <c r="E5687">
        <v>42.31</v>
      </c>
      <c r="F5687">
        <v>11.84</v>
      </c>
      <c r="G5687">
        <v>5.82</v>
      </c>
      <c r="H5687">
        <v>11910981</v>
      </c>
      <c r="I5687">
        <v>26781169664</v>
      </c>
      <c r="J5687">
        <v>54.969000000000001</v>
      </c>
    </row>
    <row r="5688" spans="1:10" x14ac:dyDescent="0.45">
      <c r="A5688" t="s">
        <v>58</v>
      </c>
      <c r="B5688" t="s">
        <v>59</v>
      </c>
      <c r="C5688">
        <v>2000</v>
      </c>
      <c r="D5688">
        <v>1.0469999999999999</v>
      </c>
      <c r="E5688">
        <v>11.82</v>
      </c>
      <c r="F5688">
        <v>9.56</v>
      </c>
      <c r="G5688">
        <v>3.48</v>
      </c>
      <c r="H5688">
        <v>19542986</v>
      </c>
      <c r="I5688">
        <v>11283792896</v>
      </c>
      <c r="J5688">
        <v>5.9139999999999997</v>
      </c>
    </row>
    <row r="5689" spans="1:10" x14ac:dyDescent="0.45">
      <c r="B5689" t="s">
        <v>60</v>
      </c>
      <c r="C5689">
        <v>2000</v>
      </c>
      <c r="D5689">
        <v>930.04300000000001</v>
      </c>
      <c r="E5689">
        <v>3119.22</v>
      </c>
      <c r="F5689">
        <v>931.77</v>
      </c>
      <c r="G5689">
        <v>417.54</v>
      </c>
      <c r="H5689">
        <v>818952374</v>
      </c>
      <c r="J5689">
        <v>3195.78</v>
      </c>
    </row>
    <row r="5690" spans="1:10" x14ac:dyDescent="0.45">
      <c r="B5690" t="s">
        <v>549</v>
      </c>
      <c r="C5690">
        <v>2000</v>
      </c>
      <c r="D5690">
        <v>930.03200000000004</v>
      </c>
    </row>
    <row r="5691" spans="1:10" x14ac:dyDescent="0.45">
      <c r="A5691" t="s">
        <v>61</v>
      </c>
      <c r="B5691" t="s">
        <v>62</v>
      </c>
      <c r="C5691">
        <v>2000</v>
      </c>
      <c r="D5691">
        <v>3.0249999999999999</v>
      </c>
      <c r="E5691">
        <v>8.42</v>
      </c>
      <c r="F5691">
        <v>3.71</v>
      </c>
      <c r="G5691">
        <v>1.22</v>
      </c>
      <c r="H5691">
        <v>3182027</v>
      </c>
      <c r="I5691">
        <v>15214264320</v>
      </c>
      <c r="J5691">
        <v>28.731999999999999</v>
      </c>
    </row>
    <row r="5692" spans="1:10" x14ac:dyDescent="0.45">
      <c r="A5692" t="s">
        <v>63</v>
      </c>
      <c r="B5692" t="s">
        <v>64</v>
      </c>
      <c r="C5692">
        <v>2000</v>
      </c>
      <c r="D5692">
        <v>85.399000000000001</v>
      </c>
      <c r="E5692">
        <v>162.77000000000001</v>
      </c>
      <c r="F5692">
        <v>74.040000000000006</v>
      </c>
      <c r="G5692">
        <v>7.64</v>
      </c>
      <c r="H5692">
        <v>30774624</v>
      </c>
      <c r="I5692">
        <v>208554147840</v>
      </c>
      <c r="J5692">
        <v>299.94600000000003</v>
      </c>
    </row>
    <row r="5693" spans="1:10" x14ac:dyDescent="0.45">
      <c r="A5693" t="s">
        <v>65</v>
      </c>
      <c r="B5693" t="s">
        <v>66</v>
      </c>
      <c r="C5693">
        <v>2000</v>
      </c>
      <c r="D5693">
        <v>0.52400000000000002</v>
      </c>
      <c r="E5693">
        <v>0.59</v>
      </c>
      <c r="F5693">
        <v>0.03</v>
      </c>
      <c r="G5693">
        <v>0</v>
      </c>
      <c r="H5693">
        <v>66116</v>
      </c>
    </row>
    <row r="5694" spans="1:10" x14ac:dyDescent="0.45">
      <c r="A5694" t="s">
        <v>67</v>
      </c>
      <c r="B5694" t="s">
        <v>68</v>
      </c>
      <c r="C5694">
        <v>2000</v>
      </c>
      <c r="D5694">
        <v>15.994999999999999</v>
      </c>
      <c r="E5694">
        <v>81.569999999999993</v>
      </c>
      <c r="F5694">
        <v>37.380000000000003</v>
      </c>
      <c r="G5694">
        <v>17.73</v>
      </c>
      <c r="H5694">
        <v>16394067</v>
      </c>
      <c r="I5694">
        <v>23512020992</v>
      </c>
      <c r="J5694">
        <v>32.448</v>
      </c>
    </row>
    <row r="5695" spans="1:10" x14ac:dyDescent="0.45">
      <c r="A5695" t="s">
        <v>69</v>
      </c>
      <c r="B5695" t="s">
        <v>70</v>
      </c>
      <c r="C5695">
        <v>2000</v>
      </c>
      <c r="D5695">
        <v>7.6999999999999999E-2</v>
      </c>
      <c r="H5695">
        <v>11071</v>
      </c>
    </row>
    <row r="5696" spans="1:10" x14ac:dyDescent="0.45">
      <c r="A5696" t="s">
        <v>71</v>
      </c>
      <c r="B5696" t="s">
        <v>72</v>
      </c>
      <c r="C5696">
        <v>2000</v>
      </c>
      <c r="D5696">
        <v>4.0000000000000001E-3</v>
      </c>
      <c r="J5696">
        <v>0.93</v>
      </c>
    </row>
    <row r="5697" spans="1:10" x14ac:dyDescent="0.45">
      <c r="A5697" t="s">
        <v>73</v>
      </c>
      <c r="B5697" t="s">
        <v>74</v>
      </c>
      <c r="C5697">
        <v>2000</v>
      </c>
      <c r="D5697">
        <v>0.35499999999999998</v>
      </c>
      <c r="E5697">
        <v>0.57999999999999996</v>
      </c>
      <c r="F5697">
        <v>0.18</v>
      </c>
      <c r="G5697">
        <v>0.02</v>
      </c>
      <c r="H5697">
        <v>75070</v>
      </c>
      <c r="J5697">
        <v>2.1360000000000001</v>
      </c>
    </row>
    <row r="5698" spans="1:10" x14ac:dyDescent="0.45">
      <c r="A5698" t="s">
        <v>75</v>
      </c>
      <c r="B5698" t="s">
        <v>76</v>
      </c>
      <c r="C5698">
        <v>2000</v>
      </c>
      <c r="D5698">
        <v>142.76499999999999</v>
      </c>
      <c r="E5698">
        <v>343.07</v>
      </c>
      <c r="F5698">
        <v>121.4</v>
      </c>
      <c r="G5698">
        <v>39.46</v>
      </c>
      <c r="H5698">
        <v>37070772</v>
      </c>
      <c r="I5698">
        <v>536481038336</v>
      </c>
      <c r="J5698">
        <v>698.77700000000004</v>
      </c>
    </row>
    <row r="5699" spans="1:10" x14ac:dyDescent="0.45">
      <c r="A5699" t="s">
        <v>77</v>
      </c>
      <c r="B5699" t="s">
        <v>78</v>
      </c>
      <c r="C5699">
        <v>2000</v>
      </c>
      <c r="D5699">
        <v>3.4910000000000001</v>
      </c>
      <c r="E5699">
        <v>6.12</v>
      </c>
      <c r="F5699">
        <v>1.8</v>
      </c>
      <c r="G5699">
        <v>0.53</v>
      </c>
      <c r="H5699">
        <v>3168525</v>
      </c>
      <c r="I5699">
        <v>15244832768</v>
      </c>
      <c r="J5699">
        <v>29.373999999999999</v>
      </c>
    </row>
    <row r="5700" spans="1:10" x14ac:dyDescent="0.45">
      <c r="A5700" t="s">
        <v>79</v>
      </c>
      <c r="B5700" t="s">
        <v>80</v>
      </c>
      <c r="C5700">
        <v>2000</v>
      </c>
      <c r="D5700">
        <v>2.3780000000000001</v>
      </c>
      <c r="H5700">
        <v>89117</v>
      </c>
      <c r="J5700">
        <v>4.4169999999999998</v>
      </c>
    </row>
    <row r="5701" spans="1:10" x14ac:dyDescent="0.45">
      <c r="B5701" t="s">
        <v>81</v>
      </c>
      <c r="C5701">
        <v>2000</v>
      </c>
      <c r="D5701">
        <v>9328.8539999999994</v>
      </c>
      <c r="E5701">
        <v>12447.78</v>
      </c>
      <c r="F5701">
        <v>2985.48</v>
      </c>
      <c r="G5701">
        <v>914.89</v>
      </c>
      <c r="H5701">
        <v>3735089775</v>
      </c>
      <c r="J5701">
        <v>36846.555</v>
      </c>
    </row>
    <row r="5702" spans="1:10" x14ac:dyDescent="0.45">
      <c r="B5702" t="s">
        <v>550</v>
      </c>
      <c r="C5702">
        <v>2000</v>
      </c>
      <c r="D5702">
        <v>7940.0770000000002</v>
      </c>
    </row>
    <row r="5703" spans="1:10" x14ac:dyDescent="0.45">
      <c r="B5703" t="s">
        <v>551</v>
      </c>
      <c r="C5703">
        <v>2000</v>
      </c>
      <c r="D5703">
        <v>4702.1270000000004</v>
      </c>
    </row>
    <row r="5704" spans="1:10" x14ac:dyDescent="0.45">
      <c r="A5704" t="s">
        <v>82</v>
      </c>
      <c r="B5704" t="s">
        <v>83</v>
      </c>
      <c r="C5704">
        <v>2000</v>
      </c>
      <c r="D5704">
        <v>350.00799999999998</v>
      </c>
      <c r="E5704">
        <v>660.97</v>
      </c>
      <c r="F5704">
        <v>168.15</v>
      </c>
      <c r="G5704">
        <v>99.53</v>
      </c>
      <c r="H5704">
        <v>19017968</v>
      </c>
      <c r="I5704">
        <v>691886620672</v>
      </c>
      <c r="J5704">
        <v>1305.259</v>
      </c>
    </row>
    <row r="5705" spans="1:10" x14ac:dyDescent="0.45">
      <c r="A5705" t="s">
        <v>84</v>
      </c>
      <c r="B5705" t="s">
        <v>85</v>
      </c>
      <c r="C5705">
        <v>2000</v>
      </c>
      <c r="D5705">
        <v>66.171999999999997</v>
      </c>
      <c r="E5705">
        <v>65.400000000000006</v>
      </c>
      <c r="F5705">
        <v>9.2799999999999994</v>
      </c>
      <c r="G5705">
        <v>4.6900000000000004</v>
      </c>
      <c r="H5705">
        <v>8010425</v>
      </c>
      <c r="I5705">
        <v>280410161152</v>
      </c>
      <c r="J5705">
        <v>391.416</v>
      </c>
    </row>
    <row r="5706" spans="1:10" x14ac:dyDescent="0.45">
      <c r="A5706" t="s">
        <v>86</v>
      </c>
      <c r="B5706" t="s">
        <v>87</v>
      </c>
      <c r="C5706">
        <v>2000</v>
      </c>
      <c r="D5706">
        <v>29.765000000000001</v>
      </c>
      <c r="E5706">
        <v>36.630000000000003</v>
      </c>
      <c r="F5706">
        <v>8.02</v>
      </c>
      <c r="G5706">
        <v>2.4</v>
      </c>
      <c r="H5706">
        <v>8190341</v>
      </c>
      <c r="I5706">
        <v>34255695872</v>
      </c>
      <c r="J5706">
        <v>132.05500000000001</v>
      </c>
    </row>
    <row r="5707" spans="1:10" x14ac:dyDescent="0.45">
      <c r="A5707" t="s">
        <v>88</v>
      </c>
      <c r="B5707" t="s">
        <v>89</v>
      </c>
      <c r="C5707">
        <v>2000</v>
      </c>
      <c r="D5707">
        <v>2.0259999999999998</v>
      </c>
      <c r="E5707">
        <v>2.4500000000000002</v>
      </c>
      <c r="F5707">
        <v>0.26</v>
      </c>
      <c r="G5707">
        <v>0.05</v>
      </c>
      <c r="H5707">
        <v>325033</v>
      </c>
      <c r="J5707">
        <v>16.463000000000001</v>
      </c>
    </row>
    <row r="5708" spans="1:10" x14ac:dyDescent="0.45">
      <c r="A5708" t="s">
        <v>90</v>
      </c>
      <c r="B5708" t="s">
        <v>91</v>
      </c>
      <c r="C5708">
        <v>2000</v>
      </c>
      <c r="D5708">
        <v>19.234000000000002</v>
      </c>
      <c r="E5708">
        <v>25.62</v>
      </c>
      <c r="F5708">
        <v>8.9600000000000009</v>
      </c>
      <c r="G5708">
        <v>7.0000000000000007E-2</v>
      </c>
      <c r="H5708">
        <v>711446</v>
      </c>
      <c r="I5708">
        <v>11416501248</v>
      </c>
      <c r="J5708">
        <v>111.877</v>
      </c>
    </row>
    <row r="5709" spans="1:10" x14ac:dyDescent="0.45">
      <c r="A5709" t="s">
        <v>92</v>
      </c>
      <c r="B5709" t="s">
        <v>93</v>
      </c>
      <c r="C5709">
        <v>2000</v>
      </c>
      <c r="D5709">
        <v>26.524999999999999</v>
      </c>
      <c r="E5709">
        <v>129.43</v>
      </c>
      <c r="F5709">
        <v>71.010000000000005</v>
      </c>
      <c r="G5709">
        <v>19.670000000000002</v>
      </c>
      <c r="H5709">
        <v>129193336</v>
      </c>
      <c r="I5709">
        <v>200830320640</v>
      </c>
      <c r="J5709">
        <v>136.12100000000001</v>
      </c>
    </row>
    <row r="5710" spans="1:10" x14ac:dyDescent="0.45">
      <c r="A5710" t="s">
        <v>94</v>
      </c>
      <c r="B5710" t="s">
        <v>95</v>
      </c>
      <c r="C5710">
        <v>2000</v>
      </c>
      <c r="D5710">
        <v>1.7490000000000001</v>
      </c>
      <c r="E5710">
        <v>3.53</v>
      </c>
      <c r="F5710">
        <v>2.2799999999999998</v>
      </c>
      <c r="G5710">
        <v>0.05</v>
      </c>
      <c r="H5710">
        <v>264663</v>
      </c>
      <c r="I5710">
        <v>3452406272</v>
      </c>
      <c r="J5710">
        <v>6.9649999999999999</v>
      </c>
    </row>
    <row r="5711" spans="1:10" x14ac:dyDescent="0.45">
      <c r="A5711" t="s">
        <v>96</v>
      </c>
      <c r="B5711" t="s">
        <v>97</v>
      </c>
      <c r="C5711">
        <v>2000</v>
      </c>
      <c r="D5711">
        <v>54.905999999999999</v>
      </c>
      <c r="E5711">
        <v>70.37</v>
      </c>
      <c r="F5711">
        <v>14.34</v>
      </c>
      <c r="G5711">
        <v>15.06</v>
      </c>
      <c r="H5711">
        <v>10256489</v>
      </c>
      <c r="I5711">
        <v>91419115520</v>
      </c>
      <c r="J5711">
        <v>255.06</v>
      </c>
    </row>
    <row r="5712" spans="1:10" x14ac:dyDescent="0.45">
      <c r="A5712" t="s">
        <v>98</v>
      </c>
      <c r="B5712" t="s">
        <v>99</v>
      </c>
      <c r="C5712">
        <v>2000</v>
      </c>
      <c r="D5712">
        <v>126.72199999999999</v>
      </c>
      <c r="E5712">
        <v>134.30000000000001</v>
      </c>
      <c r="F5712">
        <v>12.14</v>
      </c>
      <c r="G5712">
        <v>7.69</v>
      </c>
      <c r="H5712">
        <v>10264351</v>
      </c>
      <c r="I5712">
        <v>345736773632</v>
      </c>
      <c r="J5712">
        <v>743.34799999999996</v>
      </c>
    </row>
    <row r="5713" spans="1:10" x14ac:dyDescent="0.45">
      <c r="A5713" t="s">
        <v>100</v>
      </c>
      <c r="B5713" t="s">
        <v>101</v>
      </c>
      <c r="C5713">
        <v>2000</v>
      </c>
      <c r="D5713">
        <v>0.39600000000000002</v>
      </c>
      <c r="E5713">
        <v>7.3</v>
      </c>
      <c r="F5713">
        <v>0.27</v>
      </c>
      <c r="G5713">
        <v>0.1</v>
      </c>
      <c r="H5713">
        <v>240420</v>
      </c>
      <c r="J5713">
        <v>2.4129999999999998</v>
      </c>
    </row>
    <row r="5714" spans="1:10" x14ac:dyDescent="0.45">
      <c r="A5714" t="s">
        <v>102</v>
      </c>
      <c r="B5714" t="s">
        <v>103</v>
      </c>
      <c r="C5714">
        <v>2000</v>
      </c>
      <c r="D5714">
        <v>1.4730000000000001</v>
      </c>
      <c r="E5714">
        <v>22.8</v>
      </c>
      <c r="F5714">
        <v>3.65</v>
      </c>
      <c r="G5714">
        <v>2.58</v>
      </c>
      <c r="H5714">
        <v>6998022</v>
      </c>
      <c r="I5714">
        <v>12746225664</v>
      </c>
      <c r="J5714">
        <v>6.8650000000000002</v>
      </c>
    </row>
    <row r="5715" spans="1:10" x14ac:dyDescent="0.45">
      <c r="A5715" t="s">
        <v>104</v>
      </c>
      <c r="B5715" t="s">
        <v>105</v>
      </c>
      <c r="C5715">
        <v>2000</v>
      </c>
      <c r="D5715">
        <v>0.51700000000000002</v>
      </c>
      <c r="H5715">
        <v>61390</v>
      </c>
      <c r="J5715">
        <v>2.4119999999999999</v>
      </c>
    </row>
    <row r="5716" spans="1:10" x14ac:dyDescent="0.45">
      <c r="A5716" t="s">
        <v>106</v>
      </c>
      <c r="B5716" t="s">
        <v>107</v>
      </c>
      <c r="C5716">
        <v>2000</v>
      </c>
      <c r="D5716">
        <v>0.39700000000000002</v>
      </c>
      <c r="E5716">
        <v>-5.53</v>
      </c>
      <c r="F5716">
        <v>0.56999999999999995</v>
      </c>
      <c r="G5716">
        <v>0.11</v>
      </c>
      <c r="H5716">
        <v>587210</v>
      </c>
      <c r="J5716">
        <v>4.9729999999999999</v>
      </c>
    </row>
    <row r="5717" spans="1:10" x14ac:dyDescent="0.45">
      <c r="A5717" t="s">
        <v>108</v>
      </c>
      <c r="B5717" t="s">
        <v>109</v>
      </c>
      <c r="C5717">
        <v>2000</v>
      </c>
      <c r="D5717">
        <v>8.4339999999999993</v>
      </c>
      <c r="E5717">
        <v>110.4</v>
      </c>
      <c r="F5717">
        <v>19.11</v>
      </c>
      <c r="G5717">
        <v>6.81</v>
      </c>
      <c r="H5717">
        <v>8592656</v>
      </c>
      <c r="I5717">
        <v>34202658816</v>
      </c>
      <c r="J5717">
        <v>43.588000000000001</v>
      </c>
    </row>
    <row r="5718" spans="1:10" x14ac:dyDescent="0.45">
      <c r="A5718" t="s">
        <v>110</v>
      </c>
      <c r="B5718" t="s">
        <v>111</v>
      </c>
      <c r="C5718">
        <v>2000</v>
      </c>
      <c r="D5718">
        <v>6.7000000000000004E-2</v>
      </c>
      <c r="H5718">
        <v>13984</v>
      </c>
    </row>
    <row r="5719" spans="1:10" x14ac:dyDescent="0.45">
      <c r="A5719" t="s">
        <v>112</v>
      </c>
      <c r="B5719" t="s">
        <v>113</v>
      </c>
      <c r="C5719">
        <v>2000</v>
      </c>
      <c r="D5719">
        <v>13.702</v>
      </c>
      <c r="E5719">
        <v>22.12</v>
      </c>
      <c r="F5719">
        <v>3.62</v>
      </c>
      <c r="G5719">
        <v>0.94</v>
      </c>
      <c r="H5719">
        <v>4179355</v>
      </c>
      <c r="I5719">
        <v>27629668352</v>
      </c>
      <c r="J5719">
        <v>64.674000000000007</v>
      </c>
    </row>
    <row r="5720" spans="1:10" x14ac:dyDescent="0.45">
      <c r="A5720" t="s">
        <v>114</v>
      </c>
      <c r="B5720" t="s">
        <v>115</v>
      </c>
      <c r="C5720">
        <v>2000</v>
      </c>
      <c r="D5720">
        <v>3.778</v>
      </c>
      <c r="E5720">
        <v>54.77</v>
      </c>
      <c r="F5720">
        <v>5.36</v>
      </c>
      <c r="G5720">
        <v>4.28</v>
      </c>
      <c r="H5720">
        <v>1726992</v>
      </c>
      <c r="I5720">
        <v>13390984192</v>
      </c>
      <c r="J5720">
        <v>14.349</v>
      </c>
    </row>
    <row r="5721" spans="1:10" x14ac:dyDescent="0.45">
      <c r="A5721" t="s">
        <v>116</v>
      </c>
      <c r="B5721" t="s">
        <v>117</v>
      </c>
      <c r="C5721">
        <v>2000</v>
      </c>
      <c r="D5721">
        <v>340.18299999999999</v>
      </c>
      <c r="E5721">
        <v>1813.94</v>
      </c>
      <c r="F5721">
        <v>333.94</v>
      </c>
      <c r="G5721">
        <v>124.64</v>
      </c>
      <c r="H5721">
        <v>175873712</v>
      </c>
      <c r="I5721">
        <v>1734491242496</v>
      </c>
      <c r="J5721">
        <v>2356.7640000000001</v>
      </c>
    </row>
    <row r="5722" spans="1:10" x14ac:dyDescent="0.45">
      <c r="A5722" t="s">
        <v>118</v>
      </c>
      <c r="B5722" t="s">
        <v>119</v>
      </c>
      <c r="C5722">
        <v>2000</v>
      </c>
      <c r="D5722">
        <v>0.11700000000000001</v>
      </c>
      <c r="H5722">
        <v>20126</v>
      </c>
      <c r="J5722">
        <v>0.437</v>
      </c>
    </row>
    <row r="5723" spans="1:10" x14ac:dyDescent="0.45">
      <c r="A5723" t="s">
        <v>120</v>
      </c>
      <c r="B5723" t="s">
        <v>121</v>
      </c>
      <c r="C5723">
        <v>2000</v>
      </c>
      <c r="D5723">
        <v>5.3289999999999997</v>
      </c>
      <c r="E5723">
        <v>7.94</v>
      </c>
      <c r="F5723">
        <v>1.87</v>
      </c>
      <c r="G5723">
        <v>0.08</v>
      </c>
      <c r="H5723">
        <v>333937</v>
      </c>
      <c r="J5723">
        <v>19.664000000000001</v>
      </c>
    </row>
    <row r="5724" spans="1:10" x14ac:dyDescent="0.45">
      <c r="A5724" t="s">
        <v>122</v>
      </c>
      <c r="B5724" t="s">
        <v>123</v>
      </c>
      <c r="C5724">
        <v>2000</v>
      </c>
      <c r="D5724">
        <v>45.412999999999997</v>
      </c>
      <c r="E5724">
        <v>36.03</v>
      </c>
      <c r="F5724">
        <v>10.6</v>
      </c>
      <c r="G5724">
        <v>3.81</v>
      </c>
      <c r="H5724">
        <v>8097694</v>
      </c>
      <c r="I5724">
        <v>70102818816</v>
      </c>
      <c r="J5724">
        <v>217.501</v>
      </c>
    </row>
    <row r="5725" spans="1:10" x14ac:dyDescent="0.45">
      <c r="A5725" t="s">
        <v>124</v>
      </c>
      <c r="B5725" t="s">
        <v>125</v>
      </c>
      <c r="C5725">
        <v>2000</v>
      </c>
      <c r="D5725">
        <v>1.03</v>
      </c>
      <c r="E5725">
        <v>29.78</v>
      </c>
      <c r="F5725">
        <v>9.5500000000000007</v>
      </c>
      <c r="G5725">
        <v>6.74</v>
      </c>
      <c r="H5725">
        <v>11882896</v>
      </c>
      <c r="I5725">
        <v>14546977792</v>
      </c>
      <c r="J5725">
        <v>4.2590000000000003</v>
      </c>
    </row>
    <row r="5726" spans="1:10" x14ac:dyDescent="0.45">
      <c r="A5726" t="s">
        <v>126</v>
      </c>
      <c r="B5726" t="s">
        <v>127</v>
      </c>
      <c r="C5726">
        <v>2000</v>
      </c>
      <c r="D5726">
        <v>0.27100000000000002</v>
      </c>
      <c r="E5726">
        <v>6.88</v>
      </c>
      <c r="F5726">
        <v>0.53</v>
      </c>
      <c r="G5726">
        <v>0.82</v>
      </c>
      <c r="H5726">
        <v>6307665</v>
      </c>
      <c r="I5726">
        <v>4647177728</v>
      </c>
      <c r="J5726">
        <v>1.6519999999999999</v>
      </c>
    </row>
    <row r="5727" spans="1:10" x14ac:dyDescent="0.45">
      <c r="A5727" t="s">
        <v>128</v>
      </c>
      <c r="B5727" t="s">
        <v>129</v>
      </c>
      <c r="C5727">
        <v>2000</v>
      </c>
      <c r="D5727">
        <v>1.9750000000000001</v>
      </c>
      <c r="E5727">
        <v>26.37</v>
      </c>
      <c r="F5727">
        <v>16.04</v>
      </c>
      <c r="G5727">
        <v>4.12</v>
      </c>
      <c r="H5727">
        <v>12118844</v>
      </c>
      <c r="I5727">
        <v>20441458688</v>
      </c>
      <c r="J5727">
        <v>8.9610000000000003</v>
      </c>
    </row>
    <row r="5728" spans="1:10" x14ac:dyDescent="0.45">
      <c r="A5728" t="s">
        <v>130</v>
      </c>
      <c r="B5728" t="s">
        <v>131</v>
      </c>
      <c r="C5728">
        <v>2000</v>
      </c>
      <c r="D5728">
        <v>5.5890000000000004</v>
      </c>
      <c r="E5728">
        <v>140.78</v>
      </c>
      <c r="F5728">
        <v>19.43</v>
      </c>
      <c r="G5728">
        <v>63.05</v>
      </c>
      <c r="H5728">
        <v>15091598</v>
      </c>
      <c r="I5728">
        <v>31207909376</v>
      </c>
      <c r="J5728">
        <v>23.777999999999999</v>
      </c>
    </row>
    <row r="5729" spans="1:10" x14ac:dyDescent="0.45">
      <c r="A5729" t="s">
        <v>132</v>
      </c>
      <c r="B5729" t="s">
        <v>133</v>
      </c>
      <c r="C5729">
        <v>2000</v>
      </c>
      <c r="D5729">
        <v>567.096</v>
      </c>
      <c r="E5729">
        <v>733.98</v>
      </c>
      <c r="F5729">
        <v>86.25</v>
      </c>
      <c r="G5729">
        <v>39.409999999999997</v>
      </c>
      <c r="H5729">
        <v>30683316</v>
      </c>
      <c r="I5729">
        <v>1138677121024</v>
      </c>
      <c r="J5729">
        <v>3647.49</v>
      </c>
    </row>
    <row r="5730" spans="1:10" x14ac:dyDescent="0.45">
      <c r="A5730" t="s">
        <v>134</v>
      </c>
      <c r="B5730" t="s">
        <v>135</v>
      </c>
      <c r="C5730">
        <v>2000</v>
      </c>
      <c r="D5730">
        <v>0.29699999999999999</v>
      </c>
      <c r="E5730">
        <v>-0.05</v>
      </c>
      <c r="F5730">
        <v>0.08</v>
      </c>
      <c r="G5730">
        <v>0.08</v>
      </c>
      <c r="H5730">
        <v>458258</v>
      </c>
      <c r="I5730">
        <v>1540942336</v>
      </c>
      <c r="J5730">
        <v>1.3660000000000001</v>
      </c>
    </row>
    <row r="5731" spans="1:10" x14ac:dyDescent="0.45">
      <c r="A5731" t="s">
        <v>136</v>
      </c>
      <c r="B5731" t="s">
        <v>137</v>
      </c>
      <c r="C5731">
        <v>2000</v>
      </c>
      <c r="D5731">
        <v>0.23400000000000001</v>
      </c>
      <c r="E5731">
        <v>44.22</v>
      </c>
      <c r="F5731">
        <v>15.54</v>
      </c>
      <c r="G5731">
        <v>14.48</v>
      </c>
      <c r="H5731">
        <v>3759174</v>
      </c>
      <c r="I5731">
        <v>3836505856</v>
      </c>
      <c r="J5731">
        <v>1.446</v>
      </c>
    </row>
    <row r="5732" spans="1:10" x14ac:dyDescent="0.45">
      <c r="B5732" t="s">
        <v>552</v>
      </c>
      <c r="C5732">
        <v>2000</v>
      </c>
      <c r="D5732">
        <v>130.72300000000001</v>
      </c>
    </row>
    <row r="5733" spans="1:10" x14ac:dyDescent="0.45">
      <c r="A5733" t="s">
        <v>138</v>
      </c>
      <c r="B5733" t="s">
        <v>139</v>
      </c>
      <c r="C5733">
        <v>2000</v>
      </c>
      <c r="D5733">
        <v>0.48799999999999999</v>
      </c>
      <c r="E5733">
        <v>46.34</v>
      </c>
      <c r="F5733">
        <v>24.02</v>
      </c>
      <c r="G5733">
        <v>14.08</v>
      </c>
      <c r="H5733">
        <v>8259144</v>
      </c>
      <c r="I5733">
        <v>5599909376</v>
      </c>
      <c r="J5733">
        <v>1.032</v>
      </c>
    </row>
    <row r="5734" spans="1:10" x14ac:dyDescent="0.45">
      <c r="A5734" t="s">
        <v>140</v>
      </c>
      <c r="B5734" t="s">
        <v>141</v>
      </c>
      <c r="C5734">
        <v>2000</v>
      </c>
      <c r="D5734">
        <v>58.503</v>
      </c>
      <c r="E5734">
        <v>53.38</v>
      </c>
      <c r="F5734">
        <v>12.53</v>
      </c>
      <c r="G5734">
        <v>6.66</v>
      </c>
      <c r="H5734">
        <v>15351803</v>
      </c>
      <c r="I5734">
        <v>232506474496</v>
      </c>
      <c r="J5734">
        <v>307.39100000000002</v>
      </c>
    </row>
    <row r="5735" spans="1:10" x14ac:dyDescent="0.45">
      <c r="A5735" t="s">
        <v>142</v>
      </c>
      <c r="B5735" t="s">
        <v>143</v>
      </c>
      <c r="C5735">
        <v>2000</v>
      </c>
      <c r="D5735">
        <v>3649.201</v>
      </c>
      <c r="E5735">
        <v>4221.71</v>
      </c>
      <c r="F5735">
        <v>808.41</v>
      </c>
      <c r="G5735">
        <v>376.31</v>
      </c>
      <c r="H5735">
        <v>1264099072</v>
      </c>
      <c r="I5735">
        <v>5952682590208</v>
      </c>
      <c r="J5735">
        <v>11800.282999999999</v>
      </c>
    </row>
    <row r="5736" spans="1:10" x14ac:dyDescent="0.45">
      <c r="A5736" t="s">
        <v>144</v>
      </c>
      <c r="B5736" t="s">
        <v>145</v>
      </c>
      <c r="C5736">
        <v>2000</v>
      </c>
    </row>
    <row r="5737" spans="1:10" x14ac:dyDescent="0.45">
      <c r="A5737" t="s">
        <v>146</v>
      </c>
      <c r="B5737" t="s">
        <v>147</v>
      </c>
      <c r="C5737">
        <v>2000</v>
      </c>
      <c r="D5737">
        <v>56.591000000000001</v>
      </c>
      <c r="E5737">
        <v>234.49</v>
      </c>
      <c r="F5737">
        <v>63.23</v>
      </c>
      <c r="G5737">
        <v>18.75</v>
      </c>
      <c r="H5737">
        <v>39215136</v>
      </c>
      <c r="I5737">
        <v>330667819008</v>
      </c>
      <c r="J5737">
        <v>314.18400000000003</v>
      </c>
    </row>
    <row r="5738" spans="1:10" x14ac:dyDescent="0.45">
      <c r="A5738" t="s">
        <v>148</v>
      </c>
      <c r="B5738" t="s">
        <v>149</v>
      </c>
      <c r="C5738">
        <v>2000</v>
      </c>
      <c r="D5738">
        <v>0.10299999999999999</v>
      </c>
      <c r="E5738">
        <v>0.36</v>
      </c>
      <c r="F5738">
        <v>0.16</v>
      </c>
      <c r="G5738">
        <v>0.04</v>
      </c>
      <c r="H5738">
        <v>536762</v>
      </c>
      <c r="I5738">
        <v>656399296</v>
      </c>
      <c r="J5738">
        <v>0.438</v>
      </c>
    </row>
    <row r="5739" spans="1:10" x14ac:dyDescent="0.45">
      <c r="A5739" t="s">
        <v>150</v>
      </c>
      <c r="B5739" t="s">
        <v>151</v>
      </c>
      <c r="C5739">
        <v>2000</v>
      </c>
      <c r="D5739">
        <v>4.2839999999999998</v>
      </c>
      <c r="E5739">
        <v>21.8</v>
      </c>
      <c r="F5739">
        <v>8.32</v>
      </c>
      <c r="G5739">
        <v>0.65</v>
      </c>
      <c r="H5739">
        <v>3134034</v>
      </c>
      <c r="I5739">
        <v>12472091648</v>
      </c>
      <c r="J5739">
        <v>3.847</v>
      </c>
    </row>
    <row r="5740" spans="1:10" x14ac:dyDescent="0.45">
      <c r="A5740" t="s">
        <v>152</v>
      </c>
      <c r="B5740" t="s">
        <v>153</v>
      </c>
      <c r="C5740">
        <v>2000</v>
      </c>
      <c r="D5740">
        <v>5.0999999999999997E-2</v>
      </c>
      <c r="E5740">
        <v>0.05</v>
      </c>
      <c r="F5740">
        <v>0.01</v>
      </c>
      <c r="G5740">
        <v>0</v>
      </c>
      <c r="H5740">
        <v>15920</v>
      </c>
      <c r="J5740">
        <v>0.27400000000000002</v>
      </c>
    </row>
    <row r="5741" spans="1:10" x14ac:dyDescent="0.45">
      <c r="A5741" t="s">
        <v>154</v>
      </c>
      <c r="B5741" t="s">
        <v>155</v>
      </c>
      <c r="C5741">
        <v>2000</v>
      </c>
      <c r="D5741">
        <v>5.3940000000000001</v>
      </c>
      <c r="E5741">
        <v>12.84</v>
      </c>
      <c r="F5741">
        <v>3.82</v>
      </c>
      <c r="G5741">
        <v>1.55</v>
      </c>
      <c r="H5741">
        <v>3979189</v>
      </c>
      <c r="I5741">
        <v>36231462912</v>
      </c>
      <c r="J5741">
        <v>42.575000000000003</v>
      </c>
    </row>
    <row r="5742" spans="1:10" x14ac:dyDescent="0.45">
      <c r="A5742" t="s">
        <v>156</v>
      </c>
      <c r="B5742" t="s">
        <v>157</v>
      </c>
      <c r="C5742">
        <v>2000</v>
      </c>
      <c r="D5742">
        <v>6.6340000000000003</v>
      </c>
      <c r="E5742">
        <v>86.32</v>
      </c>
      <c r="F5742">
        <v>16.309999999999999</v>
      </c>
      <c r="G5742">
        <v>2.97</v>
      </c>
      <c r="H5742">
        <v>16799664</v>
      </c>
      <c r="I5742">
        <v>41297571840</v>
      </c>
      <c r="J5742">
        <v>36.759</v>
      </c>
    </row>
    <row r="5743" spans="1:10" x14ac:dyDescent="0.45">
      <c r="A5743" t="s">
        <v>158</v>
      </c>
      <c r="B5743" t="s">
        <v>159</v>
      </c>
      <c r="C5743">
        <v>2000</v>
      </c>
      <c r="D5743">
        <v>19.66</v>
      </c>
      <c r="E5743">
        <v>24.36</v>
      </c>
      <c r="F5743">
        <v>3.31</v>
      </c>
      <c r="G5743">
        <v>2.39</v>
      </c>
      <c r="H5743">
        <v>4548438</v>
      </c>
      <c r="I5743">
        <v>54951510016</v>
      </c>
      <c r="J5743">
        <v>96.55</v>
      </c>
    </row>
    <row r="5744" spans="1:10" x14ac:dyDescent="0.45">
      <c r="A5744" t="s">
        <v>160</v>
      </c>
      <c r="B5744" t="s">
        <v>161</v>
      </c>
      <c r="C5744">
        <v>2000</v>
      </c>
      <c r="D5744">
        <v>25.774999999999999</v>
      </c>
      <c r="E5744">
        <v>32.85</v>
      </c>
      <c r="F5744">
        <v>11.46</v>
      </c>
      <c r="G5744">
        <v>3.75</v>
      </c>
      <c r="H5744">
        <v>11105799</v>
      </c>
      <c r="I5744">
        <v>44692111360</v>
      </c>
      <c r="J5744">
        <v>109.77</v>
      </c>
    </row>
    <row r="5745" spans="1:10" x14ac:dyDescent="0.45">
      <c r="A5745" t="s">
        <v>162</v>
      </c>
      <c r="B5745" t="s">
        <v>163</v>
      </c>
      <c r="C5745">
        <v>2000</v>
      </c>
      <c r="D5745">
        <v>4.99</v>
      </c>
      <c r="H5745">
        <v>141433</v>
      </c>
    </row>
    <row r="5746" spans="1:10" x14ac:dyDescent="0.45">
      <c r="A5746" t="s">
        <v>164</v>
      </c>
      <c r="B5746" t="s">
        <v>165</v>
      </c>
      <c r="C5746">
        <v>2000</v>
      </c>
      <c r="D5746">
        <v>7.1050000000000004</v>
      </c>
      <c r="E5746">
        <v>8.09</v>
      </c>
      <c r="F5746">
        <v>0.64</v>
      </c>
      <c r="G5746">
        <v>0.36</v>
      </c>
      <c r="H5746">
        <v>948238</v>
      </c>
      <c r="I5746">
        <v>18206158848</v>
      </c>
      <c r="J5746">
        <v>30.260999999999999</v>
      </c>
    </row>
    <row r="5747" spans="1:10" x14ac:dyDescent="0.45">
      <c r="A5747" t="s">
        <v>166</v>
      </c>
      <c r="B5747" t="s">
        <v>167</v>
      </c>
      <c r="C5747">
        <v>2000</v>
      </c>
      <c r="D5747">
        <v>127.236</v>
      </c>
      <c r="E5747">
        <v>136.38</v>
      </c>
      <c r="F5747">
        <v>14.98</v>
      </c>
      <c r="G5747">
        <v>5.56</v>
      </c>
      <c r="H5747">
        <v>10234712</v>
      </c>
      <c r="I5747">
        <v>174508441600</v>
      </c>
      <c r="J5747">
        <v>474.50400000000002</v>
      </c>
    </row>
    <row r="5748" spans="1:10" x14ac:dyDescent="0.45">
      <c r="A5748" t="s">
        <v>168</v>
      </c>
      <c r="B5748" t="s">
        <v>169</v>
      </c>
      <c r="C5748">
        <v>2000</v>
      </c>
      <c r="D5748">
        <v>1.7050000000000001</v>
      </c>
      <c r="E5748">
        <v>425.82</v>
      </c>
      <c r="F5748">
        <v>40.18</v>
      </c>
      <c r="G5748">
        <v>16.09</v>
      </c>
      <c r="H5748">
        <v>48616328</v>
      </c>
      <c r="I5748">
        <v>21854111744</v>
      </c>
      <c r="J5748">
        <v>21.33</v>
      </c>
    </row>
    <row r="5749" spans="1:10" x14ac:dyDescent="0.45">
      <c r="A5749" t="s">
        <v>170</v>
      </c>
      <c r="B5749" t="s">
        <v>171</v>
      </c>
      <c r="C5749">
        <v>2000</v>
      </c>
      <c r="D5749">
        <v>54.307000000000002</v>
      </c>
      <c r="E5749">
        <v>72.069999999999993</v>
      </c>
      <c r="F5749">
        <v>10.56</v>
      </c>
      <c r="G5749">
        <v>6.62</v>
      </c>
      <c r="H5749">
        <v>5340662</v>
      </c>
      <c r="I5749">
        <v>208358719488</v>
      </c>
      <c r="J5749">
        <v>236.51900000000001</v>
      </c>
    </row>
    <row r="5750" spans="1:10" x14ac:dyDescent="0.45">
      <c r="A5750" t="s">
        <v>172</v>
      </c>
      <c r="B5750" t="s">
        <v>173</v>
      </c>
      <c r="C5750">
        <v>2000</v>
      </c>
      <c r="D5750">
        <v>0.36599999999999999</v>
      </c>
      <c r="E5750">
        <v>1.22</v>
      </c>
      <c r="F5750">
        <v>0.59</v>
      </c>
      <c r="G5750">
        <v>0.25</v>
      </c>
      <c r="H5750">
        <v>742046</v>
      </c>
      <c r="I5750">
        <v>1258388224</v>
      </c>
      <c r="J5750">
        <v>3.5339999999999998</v>
      </c>
    </row>
    <row r="5751" spans="1:10" x14ac:dyDescent="0.45">
      <c r="A5751" t="s">
        <v>174</v>
      </c>
      <c r="B5751" t="s">
        <v>175</v>
      </c>
      <c r="C5751">
        <v>2000</v>
      </c>
      <c r="D5751">
        <v>0.10299999999999999</v>
      </c>
      <c r="E5751">
        <v>0.25</v>
      </c>
      <c r="F5751">
        <v>0.04</v>
      </c>
      <c r="G5751">
        <v>0.03</v>
      </c>
      <c r="H5751">
        <v>68365</v>
      </c>
      <c r="I5751">
        <v>404483808</v>
      </c>
      <c r="J5751">
        <v>0.52900000000000003</v>
      </c>
    </row>
    <row r="5752" spans="1:10" x14ac:dyDescent="0.45">
      <c r="A5752" t="s">
        <v>176</v>
      </c>
      <c r="B5752" t="s">
        <v>177</v>
      </c>
      <c r="C5752">
        <v>2000</v>
      </c>
      <c r="D5752">
        <v>18.992000000000001</v>
      </c>
      <c r="E5752">
        <v>19.91</v>
      </c>
      <c r="F5752">
        <v>6.29</v>
      </c>
      <c r="G5752">
        <v>2.02</v>
      </c>
      <c r="H5752">
        <v>8540790</v>
      </c>
      <c r="I5752">
        <v>56344829952</v>
      </c>
      <c r="J5752">
        <v>86.210999999999999</v>
      </c>
    </row>
    <row r="5753" spans="1:10" x14ac:dyDescent="0.45">
      <c r="A5753" t="s">
        <v>465</v>
      </c>
      <c r="B5753" t="s">
        <v>553</v>
      </c>
      <c r="C5753">
        <v>2000</v>
      </c>
      <c r="D5753">
        <v>0.22</v>
      </c>
      <c r="E5753">
        <v>1.1200000000000001</v>
      </c>
      <c r="F5753">
        <v>0.48</v>
      </c>
      <c r="G5753">
        <v>0.18</v>
      </c>
      <c r="H5753">
        <v>878367</v>
      </c>
    </row>
    <row r="5754" spans="1:10" x14ac:dyDescent="0.45">
      <c r="A5754" t="s">
        <v>178</v>
      </c>
      <c r="B5754" t="s">
        <v>179</v>
      </c>
      <c r="C5754">
        <v>2000</v>
      </c>
      <c r="D5754">
        <v>20.927</v>
      </c>
      <c r="E5754">
        <v>85.57</v>
      </c>
      <c r="F5754">
        <v>22.73</v>
      </c>
      <c r="G5754">
        <v>4.0999999999999996</v>
      </c>
      <c r="H5754">
        <v>12626511</v>
      </c>
      <c r="I5754">
        <v>85978873856</v>
      </c>
      <c r="J5754">
        <v>104.129</v>
      </c>
    </row>
    <row r="5755" spans="1:10" x14ac:dyDescent="0.45">
      <c r="A5755" t="s">
        <v>180</v>
      </c>
      <c r="B5755" t="s">
        <v>181</v>
      </c>
      <c r="C5755">
        <v>2000</v>
      </c>
      <c r="D5755">
        <v>143.83600000000001</v>
      </c>
      <c r="E5755">
        <v>187.49</v>
      </c>
      <c r="F5755">
        <v>53</v>
      </c>
      <c r="G5755">
        <v>18.649999999999999</v>
      </c>
      <c r="H5755">
        <v>71371368</v>
      </c>
      <c r="I5755">
        <v>443940929536</v>
      </c>
      <c r="J5755">
        <v>568.53300000000002</v>
      </c>
    </row>
    <row r="5756" spans="1:10" x14ac:dyDescent="0.45">
      <c r="A5756" t="s">
        <v>182</v>
      </c>
      <c r="B5756" t="s">
        <v>183</v>
      </c>
      <c r="C5756">
        <v>2000</v>
      </c>
      <c r="D5756">
        <v>5.6710000000000003</v>
      </c>
      <c r="E5756">
        <v>11.2</v>
      </c>
      <c r="F5756">
        <v>3.27</v>
      </c>
      <c r="G5756">
        <v>1.17</v>
      </c>
      <c r="H5756">
        <v>5958482</v>
      </c>
      <c r="I5756">
        <v>31478454272</v>
      </c>
      <c r="J5756">
        <v>29.402999999999999</v>
      </c>
    </row>
    <row r="5757" spans="1:10" x14ac:dyDescent="0.45">
      <c r="A5757" t="s">
        <v>184</v>
      </c>
      <c r="B5757" t="s">
        <v>185</v>
      </c>
      <c r="C5757">
        <v>2000</v>
      </c>
      <c r="D5757">
        <v>2.6989999999999998</v>
      </c>
      <c r="E5757">
        <v>10.54</v>
      </c>
      <c r="F5757">
        <v>4.6500000000000004</v>
      </c>
      <c r="G5757">
        <v>0.02</v>
      </c>
      <c r="H5757">
        <v>684986</v>
      </c>
      <c r="I5757">
        <v>6341192192</v>
      </c>
      <c r="J5757">
        <v>3.2549999999999999</v>
      </c>
    </row>
    <row r="5758" spans="1:10" x14ac:dyDescent="0.45">
      <c r="A5758" t="s">
        <v>186</v>
      </c>
      <c r="B5758" t="s">
        <v>187</v>
      </c>
      <c r="C5758">
        <v>2000</v>
      </c>
      <c r="D5758">
        <v>0.60399999999999998</v>
      </c>
      <c r="E5758">
        <v>6.01</v>
      </c>
      <c r="F5758">
        <v>3.29</v>
      </c>
      <c r="G5758">
        <v>1.64</v>
      </c>
      <c r="H5758">
        <v>2392888</v>
      </c>
      <c r="J5758">
        <v>2.5990000000000002</v>
      </c>
    </row>
    <row r="5759" spans="1:10" x14ac:dyDescent="0.45">
      <c r="A5759" t="s">
        <v>188</v>
      </c>
      <c r="B5759" t="s">
        <v>189</v>
      </c>
      <c r="C5759">
        <v>2000</v>
      </c>
      <c r="D5759">
        <v>15.481999999999999</v>
      </c>
      <c r="E5759">
        <v>19.05</v>
      </c>
      <c r="F5759">
        <v>1.46</v>
      </c>
      <c r="G5759">
        <v>1.59</v>
      </c>
      <c r="H5759">
        <v>1396881</v>
      </c>
      <c r="I5759">
        <v>22945026048</v>
      </c>
      <c r="J5759">
        <v>55.487000000000002</v>
      </c>
    </row>
    <row r="5760" spans="1:10" x14ac:dyDescent="0.45">
      <c r="A5760" t="s">
        <v>190</v>
      </c>
      <c r="B5760" t="s">
        <v>191</v>
      </c>
      <c r="C5760">
        <v>2000</v>
      </c>
      <c r="D5760">
        <v>1.2090000000000001</v>
      </c>
      <c r="E5760">
        <v>2.66</v>
      </c>
      <c r="F5760">
        <v>1.26</v>
      </c>
      <c r="G5760">
        <v>0.43</v>
      </c>
      <c r="H5760">
        <v>1030504</v>
      </c>
      <c r="I5760">
        <v>5050303488</v>
      </c>
      <c r="J5760">
        <v>6.2690000000000001</v>
      </c>
    </row>
    <row r="5761" spans="1:10" x14ac:dyDescent="0.45">
      <c r="A5761" t="s">
        <v>192</v>
      </c>
      <c r="B5761" t="s">
        <v>193</v>
      </c>
      <c r="C5761">
        <v>2000</v>
      </c>
      <c r="D5761">
        <v>3.4630000000000001</v>
      </c>
      <c r="E5761">
        <v>100.36</v>
      </c>
      <c r="F5761">
        <v>46.69</v>
      </c>
      <c r="G5761">
        <v>24.83</v>
      </c>
      <c r="H5761">
        <v>67031872</v>
      </c>
      <c r="I5761">
        <v>50326962176</v>
      </c>
      <c r="J5761">
        <v>19.305</v>
      </c>
    </row>
    <row r="5762" spans="1:10" x14ac:dyDescent="0.45">
      <c r="B5762" t="s">
        <v>194</v>
      </c>
      <c r="C5762">
        <v>2000</v>
      </c>
      <c r="D5762">
        <v>6155.5910000000003</v>
      </c>
      <c r="E5762">
        <v>7063.08</v>
      </c>
      <c r="F5762">
        <v>1157.57</v>
      </c>
      <c r="G5762">
        <v>428.97</v>
      </c>
      <c r="H5762">
        <v>727917165</v>
      </c>
      <c r="J5762">
        <v>31077.365000000002</v>
      </c>
    </row>
    <row r="5763" spans="1:10" x14ac:dyDescent="0.45">
      <c r="B5763" t="s">
        <v>554</v>
      </c>
      <c r="C5763">
        <v>2000</v>
      </c>
      <c r="D5763">
        <v>6155.5910000000003</v>
      </c>
    </row>
    <row r="5764" spans="1:10" x14ac:dyDescent="0.45">
      <c r="B5764" t="s">
        <v>195</v>
      </c>
      <c r="C5764">
        <v>2000</v>
      </c>
      <c r="D5764">
        <v>2554.0819999999999</v>
      </c>
    </row>
    <row r="5765" spans="1:10" x14ac:dyDescent="0.45">
      <c r="B5765" t="s">
        <v>196</v>
      </c>
      <c r="C5765">
        <v>2000</v>
      </c>
      <c r="D5765">
        <v>1985.048</v>
      </c>
    </row>
    <row r="5766" spans="1:10" x14ac:dyDescent="0.45">
      <c r="B5766" t="s">
        <v>555</v>
      </c>
      <c r="C5766">
        <v>2000</v>
      </c>
      <c r="D5766">
        <v>3601.509</v>
      </c>
      <c r="E5766">
        <v>3957.74</v>
      </c>
      <c r="F5766">
        <v>457.17</v>
      </c>
      <c r="G5766">
        <v>281.37</v>
      </c>
      <c r="H5766">
        <v>426635103</v>
      </c>
      <c r="J5766">
        <v>17999.213</v>
      </c>
    </row>
    <row r="5767" spans="1:10" x14ac:dyDescent="0.45">
      <c r="B5767" t="s">
        <v>556</v>
      </c>
      <c r="C5767">
        <v>2000</v>
      </c>
      <c r="D5767">
        <v>4170.5420000000004</v>
      </c>
    </row>
    <row r="5768" spans="1:10" x14ac:dyDescent="0.45">
      <c r="A5768" t="s">
        <v>197</v>
      </c>
      <c r="B5768" t="s">
        <v>557</v>
      </c>
      <c r="C5768">
        <v>2000</v>
      </c>
      <c r="D5768">
        <v>0.68899999999999995</v>
      </c>
      <c r="H5768">
        <v>45684</v>
      </c>
      <c r="J5768">
        <v>3.2109999999999999</v>
      </c>
    </row>
    <row r="5769" spans="1:10" x14ac:dyDescent="0.45">
      <c r="A5769" t="s">
        <v>199</v>
      </c>
      <c r="B5769" t="s">
        <v>200</v>
      </c>
      <c r="C5769">
        <v>2000</v>
      </c>
      <c r="D5769">
        <v>0.81499999999999995</v>
      </c>
      <c r="E5769">
        <v>-0.6</v>
      </c>
      <c r="F5769">
        <v>0.79</v>
      </c>
      <c r="G5769">
        <v>0.33</v>
      </c>
      <c r="H5769">
        <v>832516</v>
      </c>
      <c r="J5769">
        <v>7.75</v>
      </c>
    </row>
    <row r="5770" spans="1:10" x14ac:dyDescent="0.45">
      <c r="A5770" t="s">
        <v>201</v>
      </c>
      <c r="B5770" t="s">
        <v>202</v>
      </c>
      <c r="C5770">
        <v>2000</v>
      </c>
      <c r="D5770">
        <v>57.01</v>
      </c>
      <c r="E5770">
        <v>44.69</v>
      </c>
      <c r="F5770">
        <v>7.09</v>
      </c>
      <c r="G5770">
        <v>6.74</v>
      </c>
      <c r="H5770">
        <v>5176208</v>
      </c>
      <c r="I5770">
        <v>169209069568</v>
      </c>
      <c r="J5770">
        <v>359.11</v>
      </c>
    </row>
    <row r="5771" spans="1:10" x14ac:dyDescent="0.45">
      <c r="A5771" t="s">
        <v>203</v>
      </c>
      <c r="B5771" t="s">
        <v>204</v>
      </c>
      <c r="C5771">
        <v>2000</v>
      </c>
      <c r="D5771">
        <v>406.50799999999998</v>
      </c>
      <c r="E5771">
        <v>482.03</v>
      </c>
      <c r="F5771">
        <v>72.97</v>
      </c>
      <c r="G5771">
        <v>49.49</v>
      </c>
      <c r="H5771">
        <v>58665456</v>
      </c>
      <c r="I5771">
        <v>2031949578240</v>
      </c>
      <c r="J5771">
        <v>3107.3090000000002</v>
      </c>
    </row>
    <row r="5772" spans="1:10" x14ac:dyDescent="0.45">
      <c r="B5772" t="s">
        <v>579</v>
      </c>
      <c r="C5772">
        <v>2000</v>
      </c>
    </row>
    <row r="5773" spans="1:10" x14ac:dyDescent="0.45">
      <c r="A5773" t="s">
        <v>207</v>
      </c>
      <c r="B5773" t="s">
        <v>208</v>
      </c>
      <c r="C5773">
        <v>2000</v>
      </c>
      <c r="D5773">
        <v>0.61199999999999999</v>
      </c>
      <c r="H5773">
        <v>250939</v>
      </c>
      <c r="J5773">
        <v>3.5640000000000001</v>
      </c>
    </row>
    <row r="5774" spans="1:10" x14ac:dyDescent="0.45">
      <c r="B5774" t="s">
        <v>580</v>
      </c>
      <c r="C5774">
        <v>2000</v>
      </c>
    </row>
    <row r="5775" spans="1:10" x14ac:dyDescent="0.45">
      <c r="A5775" t="s">
        <v>210</v>
      </c>
      <c r="B5775" t="s">
        <v>211</v>
      </c>
      <c r="C5775">
        <v>2000</v>
      </c>
      <c r="D5775">
        <v>6.1280000000000001</v>
      </c>
      <c r="E5775">
        <v>20</v>
      </c>
      <c r="F5775">
        <v>9.9499999999999993</v>
      </c>
      <c r="G5775">
        <v>0.28999999999999998</v>
      </c>
      <c r="H5775">
        <v>1272941</v>
      </c>
      <c r="I5775">
        <v>12538006528</v>
      </c>
      <c r="J5775">
        <v>11.477</v>
      </c>
    </row>
    <row r="5776" spans="1:10" x14ac:dyDescent="0.45">
      <c r="A5776" t="s">
        <v>212</v>
      </c>
      <c r="B5776" t="s">
        <v>213</v>
      </c>
      <c r="C5776">
        <v>2000</v>
      </c>
      <c r="D5776">
        <v>0.27500000000000002</v>
      </c>
      <c r="E5776">
        <v>3.13</v>
      </c>
      <c r="F5776">
        <v>0.97</v>
      </c>
      <c r="G5776">
        <v>0.39</v>
      </c>
      <c r="H5776">
        <v>1437540</v>
      </c>
      <c r="I5776">
        <v>1955249536</v>
      </c>
      <c r="J5776">
        <v>1.266</v>
      </c>
    </row>
    <row r="5777" spans="1:10" x14ac:dyDescent="0.45">
      <c r="A5777" t="s">
        <v>214</v>
      </c>
      <c r="B5777" t="s">
        <v>215</v>
      </c>
      <c r="C5777">
        <v>2000</v>
      </c>
      <c r="D5777">
        <v>4.5</v>
      </c>
      <c r="E5777">
        <v>-4.0199999999999996</v>
      </c>
      <c r="F5777">
        <v>7.58</v>
      </c>
      <c r="G5777">
        <v>1.82</v>
      </c>
      <c r="H5777">
        <v>4265175</v>
      </c>
      <c r="I5777">
        <v>23550461952</v>
      </c>
      <c r="J5777">
        <v>40.194000000000003</v>
      </c>
    </row>
    <row r="5778" spans="1:10" x14ac:dyDescent="0.45">
      <c r="A5778" t="s">
        <v>216</v>
      </c>
      <c r="B5778" t="s">
        <v>217</v>
      </c>
      <c r="C5778">
        <v>2000</v>
      </c>
      <c r="D5778">
        <v>898.93799999999999</v>
      </c>
      <c r="E5778">
        <v>926.16</v>
      </c>
      <c r="F5778">
        <v>74.989999999999995</v>
      </c>
      <c r="G5778">
        <v>45.45</v>
      </c>
      <c r="H5778">
        <v>81551680</v>
      </c>
      <c r="I5778">
        <v>2741356986368</v>
      </c>
      <c r="J5778">
        <v>3988.1790000000001</v>
      </c>
    </row>
    <row r="5779" spans="1:10" x14ac:dyDescent="0.45">
      <c r="A5779" t="s">
        <v>218</v>
      </c>
      <c r="B5779" t="s">
        <v>219</v>
      </c>
      <c r="C5779">
        <v>2000</v>
      </c>
      <c r="D5779">
        <v>5.3129999999999997</v>
      </c>
      <c r="E5779">
        <v>27.57</v>
      </c>
      <c r="F5779">
        <v>7.78</v>
      </c>
      <c r="G5779">
        <v>4.71</v>
      </c>
      <c r="H5779">
        <v>19665506</v>
      </c>
      <c r="I5779">
        <v>39519514624</v>
      </c>
      <c r="J5779">
        <v>41.627000000000002</v>
      </c>
    </row>
    <row r="5780" spans="1:10" x14ac:dyDescent="0.45">
      <c r="A5780" t="s">
        <v>220</v>
      </c>
      <c r="B5780" t="s">
        <v>221</v>
      </c>
      <c r="C5780">
        <v>2000</v>
      </c>
      <c r="D5780">
        <v>102.973</v>
      </c>
      <c r="E5780">
        <v>116.89</v>
      </c>
      <c r="F5780">
        <v>11.61</v>
      </c>
      <c r="G5780">
        <v>6.49</v>
      </c>
      <c r="H5780">
        <v>11038112</v>
      </c>
      <c r="I5780">
        <v>225054588928</v>
      </c>
      <c r="J5780">
        <v>373.05200000000002</v>
      </c>
    </row>
    <row r="5781" spans="1:10" x14ac:dyDescent="0.45">
      <c r="A5781" t="s">
        <v>222</v>
      </c>
      <c r="B5781" t="s">
        <v>223</v>
      </c>
      <c r="C5781">
        <v>2000</v>
      </c>
      <c r="D5781">
        <v>0.66800000000000004</v>
      </c>
      <c r="H5781">
        <v>56204</v>
      </c>
      <c r="J5781">
        <v>2.976</v>
      </c>
    </row>
    <row r="5782" spans="1:10" x14ac:dyDescent="0.45">
      <c r="A5782" t="s">
        <v>224</v>
      </c>
      <c r="B5782" t="s">
        <v>225</v>
      </c>
      <c r="C5782">
        <v>2000</v>
      </c>
      <c r="D5782">
        <v>0.191</v>
      </c>
      <c r="E5782">
        <v>2.06</v>
      </c>
      <c r="F5782">
        <v>1.85</v>
      </c>
      <c r="G5782">
        <v>0.01</v>
      </c>
      <c r="H5782">
        <v>107442</v>
      </c>
      <c r="J5782">
        <v>0.86299999999999999</v>
      </c>
    </row>
    <row r="5783" spans="1:10" x14ac:dyDescent="0.45">
      <c r="A5783" t="s">
        <v>227</v>
      </c>
      <c r="B5783" t="s">
        <v>228</v>
      </c>
      <c r="C5783">
        <v>2000</v>
      </c>
      <c r="D5783">
        <v>9.7650000000000006</v>
      </c>
      <c r="E5783">
        <v>36.47</v>
      </c>
      <c r="F5783">
        <v>7.34</v>
      </c>
      <c r="G5783">
        <v>3.49</v>
      </c>
      <c r="H5783">
        <v>11735893</v>
      </c>
      <c r="I5783">
        <v>68715679744</v>
      </c>
      <c r="J5783">
        <v>47.631</v>
      </c>
    </row>
    <row r="5784" spans="1:10" x14ac:dyDescent="0.45">
      <c r="A5784" t="s">
        <v>229</v>
      </c>
      <c r="B5784" t="s">
        <v>230</v>
      </c>
      <c r="C5784">
        <v>2000</v>
      </c>
      <c r="D5784">
        <v>1.4910000000000001</v>
      </c>
      <c r="E5784">
        <v>22.21</v>
      </c>
      <c r="F5784">
        <v>7.01</v>
      </c>
      <c r="G5784">
        <v>3.02</v>
      </c>
      <c r="H5784">
        <v>8336973</v>
      </c>
      <c r="I5784">
        <v>8142368256</v>
      </c>
      <c r="J5784">
        <v>7.78</v>
      </c>
    </row>
    <row r="5785" spans="1:10" x14ac:dyDescent="0.45">
      <c r="A5785" t="s">
        <v>231</v>
      </c>
      <c r="B5785" t="s">
        <v>232</v>
      </c>
      <c r="C5785">
        <v>2000</v>
      </c>
      <c r="D5785">
        <v>0.14699999999999999</v>
      </c>
      <c r="E5785">
        <v>3.28</v>
      </c>
      <c r="F5785">
        <v>1.03</v>
      </c>
      <c r="G5785">
        <v>0.59</v>
      </c>
      <c r="H5785">
        <v>1230855</v>
      </c>
      <c r="I5785">
        <v>1486201600</v>
      </c>
      <c r="J5785">
        <v>0.997</v>
      </c>
    </row>
    <row r="5786" spans="1:10" x14ac:dyDescent="0.45">
      <c r="A5786" t="s">
        <v>233</v>
      </c>
      <c r="B5786" t="s">
        <v>234</v>
      </c>
      <c r="C5786">
        <v>2000</v>
      </c>
      <c r="D5786">
        <v>1.748</v>
      </c>
      <c r="E5786">
        <v>10.09</v>
      </c>
      <c r="F5786">
        <v>1.19</v>
      </c>
      <c r="G5786">
        <v>0.4</v>
      </c>
      <c r="H5786">
        <v>759059</v>
      </c>
      <c r="J5786">
        <v>6.931</v>
      </c>
    </row>
    <row r="5787" spans="1:10" x14ac:dyDescent="0.45">
      <c r="A5787" t="s">
        <v>235</v>
      </c>
      <c r="B5787" t="s">
        <v>236</v>
      </c>
      <c r="C5787">
        <v>2000</v>
      </c>
      <c r="D5787">
        <v>1.6339999999999999</v>
      </c>
      <c r="E5787">
        <v>7.39</v>
      </c>
      <c r="F5787">
        <v>4.3899999999999997</v>
      </c>
      <c r="G5787">
        <v>1.43</v>
      </c>
      <c r="H5787">
        <v>8360224</v>
      </c>
      <c r="I5787">
        <v>12590116864</v>
      </c>
      <c r="J5787">
        <v>6.99</v>
      </c>
    </row>
    <row r="5788" spans="1:10" x14ac:dyDescent="0.45">
      <c r="B5788" t="s">
        <v>558</v>
      </c>
      <c r="C5788">
        <v>2000</v>
      </c>
      <c r="D5788">
        <v>13923.692999999999</v>
      </c>
      <c r="E5788">
        <v>15115.34</v>
      </c>
      <c r="F5788">
        <v>1773.93</v>
      </c>
      <c r="G5788">
        <v>801.32</v>
      </c>
      <c r="H5788">
        <v>1073716442</v>
      </c>
      <c r="J5788">
        <v>66263.937999999995</v>
      </c>
    </row>
    <row r="5789" spans="1:10" x14ac:dyDescent="0.45">
      <c r="A5789" t="s">
        <v>237</v>
      </c>
      <c r="B5789" t="s">
        <v>238</v>
      </c>
      <c r="C5789">
        <v>2000</v>
      </c>
      <c r="D5789">
        <v>5.032</v>
      </c>
      <c r="E5789">
        <v>18.78</v>
      </c>
      <c r="F5789">
        <v>5.49</v>
      </c>
      <c r="G5789">
        <v>2.58</v>
      </c>
      <c r="H5789">
        <v>6656727</v>
      </c>
      <c r="I5789">
        <v>21239306240</v>
      </c>
      <c r="J5789">
        <v>24.346</v>
      </c>
    </row>
    <row r="5790" spans="1:10" x14ac:dyDescent="0.45">
      <c r="A5790" t="s">
        <v>239</v>
      </c>
      <c r="B5790" t="s">
        <v>240</v>
      </c>
      <c r="C5790">
        <v>2000</v>
      </c>
      <c r="D5790">
        <v>40.283000000000001</v>
      </c>
      <c r="H5790">
        <v>6731195</v>
      </c>
      <c r="I5790">
        <v>216781242368</v>
      </c>
      <c r="J5790">
        <v>197.47499999999999</v>
      </c>
    </row>
    <row r="5791" spans="1:10" x14ac:dyDescent="0.45">
      <c r="A5791" t="s">
        <v>241</v>
      </c>
      <c r="B5791" t="s">
        <v>242</v>
      </c>
      <c r="C5791">
        <v>2000</v>
      </c>
      <c r="D5791">
        <v>58.506</v>
      </c>
      <c r="E5791">
        <v>72.88</v>
      </c>
      <c r="F5791">
        <v>8.77</v>
      </c>
      <c r="G5791">
        <v>7.38</v>
      </c>
      <c r="H5791">
        <v>10202054</v>
      </c>
      <c r="I5791">
        <v>134035357696</v>
      </c>
      <c r="J5791">
        <v>280.80200000000002</v>
      </c>
    </row>
    <row r="5792" spans="1:10" x14ac:dyDescent="0.45">
      <c r="A5792" t="s">
        <v>243</v>
      </c>
      <c r="B5792" t="s">
        <v>244</v>
      </c>
      <c r="C5792">
        <v>2000</v>
      </c>
      <c r="D5792">
        <v>2.9329999999999998</v>
      </c>
      <c r="E5792">
        <v>4.09</v>
      </c>
      <c r="F5792">
        <v>0.57999999999999996</v>
      </c>
      <c r="G5792">
        <v>0.38</v>
      </c>
      <c r="H5792">
        <v>281469</v>
      </c>
      <c r="I5792">
        <v>9306326016</v>
      </c>
      <c r="J5792">
        <v>33.229999999999997</v>
      </c>
    </row>
    <row r="5793" spans="1:10" x14ac:dyDescent="0.45">
      <c r="A5793" t="s">
        <v>245</v>
      </c>
      <c r="B5793" t="s">
        <v>246</v>
      </c>
      <c r="C5793">
        <v>2000</v>
      </c>
      <c r="D5793">
        <v>977.52599999999995</v>
      </c>
      <c r="E5793">
        <v>1499</v>
      </c>
      <c r="F5793">
        <v>595.95000000000005</v>
      </c>
      <c r="G5793">
        <v>180.03</v>
      </c>
      <c r="H5793">
        <v>1059633664</v>
      </c>
      <c r="I5793">
        <v>2773211152384</v>
      </c>
      <c r="J5793">
        <v>3728.5140000000001</v>
      </c>
    </row>
    <row r="5794" spans="1:10" x14ac:dyDescent="0.45">
      <c r="A5794" t="s">
        <v>247</v>
      </c>
      <c r="B5794" t="s">
        <v>248</v>
      </c>
      <c r="C5794">
        <v>2000</v>
      </c>
      <c r="D5794">
        <v>281.33</v>
      </c>
      <c r="E5794">
        <v>1128.24</v>
      </c>
      <c r="F5794">
        <v>347.89</v>
      </c>
      <c r="G5794">
        <v>45.45</v>
      </c>
      <c r="H5794">
        <v>214072416</v>
      </c>
      <c r="I5794">
        <v>1138300026880</v>
      </c>
      <c r="J5794">
        <v>1163.577</v>
      </c>
    </row>
    <row r="5795" spans="1:10" x14ac:dyDescent="0.45">
      <c r="B5795" t="s">
        <v>559</v>
      </c>
      <c r="C5795">
        <v>2000</v>
      </c>
      <c r="D5795">
        <v>330.83300000000003</v>
      </c>
    </row>
    <row r="5796" spans="1:10" x14ac:dyDescent="0.45">
      <c r="B5796" t="s">
        <v>560</v>
      </c>
      <c r="C5796">
        <v>2000</v>
      </c>
      <c r="D5796">
        <v>453.75299999999999</v>
      </c>
    </row>
    <row r="5797" spans="1:10" x14ac:dyDescent="0.45">
      <c r="B5797" t="s">
        <v>249</v>
      </c>
      <c r="C5797">
        <v>2000</v>
      </c>
    </row>
    <row r="5798" spans="1:10" x14ac:dyDescent="0.45">
      <c r="A5798" t="s">
        <v>250</v>
      </c>
      <c r="B5798" t="s">
        <v>251</v>
      </c>
      <c r="C5798">
        <v>2000</v>
      </c>
      <c r="D5798">
        <v>364.30200000000002</v>
      </c>
      <c r="E5798">
        <v>494.69</v>
      </c>
      <c r="F5798">
        <v>140.06</v>
      </c>
      <c r="G5798">
        <v>31.55</v>
      </c>
      <c r="H5798">
        <v>65544380</v>
      </c>
      <c r="I5798">
        <v>600692162560</v>
      </c>
      <c r="J5798">
        <v>1396.568</v>
      </c>
    </row>
    <row r="5799" spans="1:10" x14ac:dyDescent="0.45">
      <c r="A5799" t="s">
        <v>252</v>
      </c>
      <c r="B5799" t="s">
        <v>253</v>
      </c>
      <c r="C5799">
        <v>2000</v>
      </c>
      <c r="D5799">
        <v>83.266000000000005</v>
      </c>
      <c r="E5799">
        <v>139.44999999999999</v>
      </c>
      <c r="F5799">
        <v>46.95</v>
      </c>
      <c r="G5799">
        <v>4.25</v>
      </c>
      <c r="H5799">
        <v>24628860</v>
      </c>
      <c r="I5799">
        <v>89277112320</v>
      </c>
      <c r="J5799">
        <v>322.66199999999998</v>
      </c>
    </row>
    <row r="5800" spans="1:10" x14ac:dyDescent="0.45">
      <c r="A5800" t="s">
        <v>254</v>
      </c>
      <c r="B5800" t="s">
        <v>255</v>
      </c>
      <c r="C5800">
        <v>2000</v>
      </c>
      <c r="D5800">
        <v>45.249000000000002</v>
      </c>
      <c r="E5800">
        <v>78.94</v>
      </c>
      <c r="F5800">
        <v>16.97</v>
      </c>
      <c r="G5800">
        <v>10.87</v>
      </c>
      <c r="H5800">
        <v>3768954</v>
      </c>
      <c r="I5800">
        <v>147422871552</v>
      </c>
      <c r="J5800">
        <v>173.34899999999999</v>
      </c>
    </row>
    <row r="5801" spans="1:10" x14ac:dyDescent="0.45">
      <c r="A5801" t="s">
        <v>256</v>
      </c>
      <c r="B5801" t="s">
        <v>257</v>
      </c>
      <c r="C5801">
        <v>2000</v>
      </c>
      <c r="D5801">
        <v>59.518999999999998</v>
      </c>
      <c r="E5801">
        <v>73.819999999999993</v>
      </c>
      <c r="F5801">
        <v>10.38</v>
      </c>
      <c r="G5801">
        <v>2.2000000000000002</v>
      </c>
      <c r="H5801">
        <v>6116955</v>
      </c>
      <c r="I5801">
        <v>159558369280</v>
      </c>
      <c r="J5801">
        <v>227.37200000000001</v>
      </c>
    </row>
    <row r="5802" spans="1:10" x14ac:dyDescent="0.45">
      <c r="A5802" t="s">
        <v>258</v>
      </c>
      <c r="B5802" t="s">
        <v>259</v>
      </c>
      <c r="C5802">
        <v>2000</v>
      </c>
      <c r="D5802">
        <v>470.524</v>
      </c>
      <c r="E5802">
        <v>482.62</v>
      </c>
      <c r="F5802">
        <v>50.7</v>
      </c>
      <c r="G5802">
        <v>26.75</v>
      </c>
      <c r="H5802">
        <v>56966400</v>
      </c>
      <c r="I5802">
        <v>1863750516736</v>
      </c>
      <c r="J5802">
        <v>2099.2849999999999</v>
      </c>
    </row>
    <row r="5803" spans="1:10" x14ac:dyDescent="0.45">
      <c r="A5803" t="s">
        <v>260</v>
      </c>
      <c r="B5803" t="s">
        <v>261</v>
      </c>
      <c r="C5803">
        <v>2000</v>
      </c>
      <c r="D5803">
        <v>10.314</v>
      </c>
      <c r="E5803">
        <v>12.2</v>
      </c>
      <c r="F5803">
        <v>1.1100000000000001</v>
      </c>
      <c r="G5803">
        <v>0.54</v>
      </c>
      <c r="H5803">
        <v>2612203</v>
      </c>
      <c r="I5803">
        <v>17441458176</v>
      </c>
      <c r="J5803">
        <v>43.210999999999999</v>
      </c>
    </row>
    <row r="5804" spans="1:10" x14ac:dyDescent="0.45">
      <c r="A5804" t="s">
        <v>262</v>
      </c>
      <c r="B5804" t="s">
        <v>263</v>
      </c>
      <c r="C5804">
        <v>2000</v>
      </c>
      <c r="D5804">
        <v>1263.7550000000001</v>
      </c>
      <c r="E5804">
        <v>1202.6600000000001</v>
      </c>
      <c r="F5804">
        <v>33.33</v>
      </c>
      <c r="G5804">
        <v>25.3</v>
      </c>
      <c r="H5804">
        <v>126803864</v>
      </c>
      <c r="I5804">
        <v>4215551819776</v>
      </c>
      <c r="J5804">
        <v>6242.4759999999997</v>
      </c>
    </row>
    <row r="5805" spans="1:10" x14ac:dyDescent="0.45">
      <c r="A5805" t="s">
        <v>264</v>
      </c>
      <c r="B5805" t="s">
        <v>265</v>
      </c>
      <c r="C5805">
        <v>2000</v>
      </c>
      <c r="D5805">
        <v>15.2</v>
      </c>
      <c r="E5805">
        <v>20.84</v>
      </c>
      <c r="F5805">
        <v>3.53</v>
      </c>
      <c r="G5805">
        <v>0.56000000000000005</v>
      </c>
      <c r="H5805">
        <v>5056172</v>
      </c>
      <c r="I5805">
        <v>35716132864</v>
      </c>
      <c r="J5805">
        <v>66.34</v>
      </c>
    </row>
    <row r="5806" spans="1:10" x14ac:dyDescent="0.45">
      <c r="A5806" t="s">
        <v>266</v>
      </c>
      <c r="B5806" t="s">
        <v>267</v>
      </c>
      <c r="C5806">
        <v>2000</v>
      </c>
      <c r="D5806">
        <v>143.38</v>
      </c>
      <c r="E5806">
        <v>161.44</v>
      </c>
      <c r="F5806">
        <v>35.19</v>
      </c>
      <c r="G5806">
        <v>6.74</v>
      </c>
      <c r="H5806">
        <v>15236256</v>
      </c>
      <c r="I5806">
        <v>142758051840</v>
      </c>
      <c r="J5806">
        <v>369.74700000000001</v>
      </c>
    </row>
    <row r="5807" spans="1:10" x14ac:dyDescent="0.45">
      <c r="A5807" t="s">
        <v>268</v>
      </c>
      <c r="B5807" t="s">
        <v>269</v>
      </c>
      <c r="C5807">
        <v>2000</v>
      </c>
      <c r="D5807">
        <v>10.409000000000001</v>
      </c>
      <c r="E5807">
        <v>31.22</v>
      </c>
      <c r="F5807">
        <v>17.03</v>
      </c>
      <c r="G5807">
        <v>9.56</v>
      </c>
      <c r="H5807">
        <v>30851604</v>
      </c>
      <c r="I5807">
        <v>59408908288</v>
      </c>
      <c r="J5807">
        <v>45.628999999999998</v>
      </c>
    </row>
    <row r="5808" spans="1:10" x14ac:dyDescent="0.45">
      <c r="A5808" t="s">
        <v>270</v>
      </c>
      <c r="B5808" t="s">
        <v>271</v>
      </c>
      <c r="C5808">
        <v>2000</v>
      </c>
      <c r="D5808">
        <v>3.6999999999999998E-2</v>
      </c>
      <c r="E5808">
        <v>0.06</v>
      </c>
      <c r="F5808">
        <v>0.02</v>
      </c>
      <c r="G5808">
        <v>0</v>
      </c>
      <c r="H5808">
        <v>88840</v>
      </c>
      <c r="J5808">
        <v>0.14499999999999999</v>
      </c>
    </row>
    <row r="5809" spans="1:10" x14ac:dyDescent="0.45">
      <c r="B5809" t="s">
        <v>272</v>
      </c>
      <c r="C5809">
        <v>2000</v>
      </c>
      <c r="H5809">
        <v>1823291</v>
      </c>
    </row>
    <row r="5810" spans="1:10" x14ac:dyDescent="0.45">
      <c r="A5810" t="s">
        <v>273</v>
      </c>
      <c r="B5810" t="s">
        <v>274</v>
      </c>
      <c r="C5810">
        <v>2000</v>
      </c>
      <c r="D5810">
        <v>54.89</v>
      </c>
      <c r="E5810">
        <v>70.11</v>
      </c>
      <c r="F5810">
        <v>17.600000000000001</v>
      </c>
      <c r="G5810">
        <v>0.49</v>
      </c>
      <c r="H5810">
        <v>1934910</v>
      </c>
      <c r="I5810">
        <v>74939588608</v>
      </c>
      <c r="J5810">
        <v>211.94300000000001</v>
      </c>
    </row>
    <row r="5811" spans="1:10" x14ac:dyDescent="0.45">
      <c r="B5811" t="s">
        <v>581</v>
      </c>
      <c r="C5811">
        <v>2000</v>
      </c>
    </row>
    <row r="5812" spans="1:10" x14ac:dyDescent="0.45">
      <c r="A5812" t="s">
        <v>276</v>
      </c>
      <c r="B5812" t="s">
        <v>277</v>
      </c>
      <c r="C5812">
        <v>2000</v>
      </c>
      <c r="D5812">
        <v>4.5750000000000002</v>
      </c>
      <c r="E5812">
        <v>8.44</v>
      </c>
      <c r="F5812">
        <v>3.42</v>
      </c>
      <c r="G5812">
        <v>1.32</v>
      </c>
      <c r="H5812">
        <v>4935185</v>
      </c>
      <c r="I5812">
        <v>15667579904</v>
      </c>
      <c r="J5812">
        <v>69.965999999999994</v>
      </c>
    </row>
    <row r="5813" spans="1:10" x14ac:dyDescent="0.45">
      <c r="A5813" t="s">
        <v>278</v>
      </c>
      <c r="B5813" t="s">
        <v>279</v>
      </c>
      <c r="C5813">
        <v>2000</v>
      </c>
      <c r="D5813">
        <v>0.96</v>
      </c>
      <c r="E5813">
        <v>20.309999999999999</v>
      </c>
      <c r="F5813">
        <v>6.74</v>
      </c>
      <c r="G5813">
        <v>2.15</v>
      </c>
      <c r="H5813">
        <v>5430862</v>
      </c>
      <c r="I5813">
        <v>12209285120</v>
      </c>
      <c r="J5813">
        <v>11.333</v>
      </c>
    </row>
    <row r="5814" spans="1:10" x14ac:dyDescent="0.45">
      <c r="A5814" t="s">
        <v>280</v>
      </c>
      <c r="B5814" t="s">
        <v>281</v>
      </c>
      <c r="C5814">
        <v>2000</v>
      </c>
      <c r="D5814">
        <v>7.0830000000000002</v>
      </c>
      <c r="E5814">
        <v>0.88</v>
      </c>
      <c r="F5814">
        <v>2.17</v>
      </c>
      <c r="G5814">
        <v>1.78</v>
      </c>
      <c r="H5814">
        <v>2392536</v>
      </c>
      <c r="I5814">
        <v>26780788736</v>
      </c>
      <c r="J5814">
        <v>37.753999999999998</v>
      </c>
    </row>
    <row r="5815" spans="1:10" x14ac:dyDescent="0.45">
      <c r="B5815" t="s">
        <v>582</v>
      </c>
      <c r="C5815">
        <v>2000</v>
      </c>
    </row>
    <row r="5816" spans="1:10" x14ac:dyDescent="0.45">
      <c r="A5816" t="s">
        <v>282</v>
      </c>
      <c r="B5816" t="s">
        <v>283</v>
      </c>
      <c r="C5816">
        <v>2000</v>
      </c>
      <c r="D5816">
        <v>15.465999999999999</v>
      </c>
      <c r="E5816">
        <v>18.93</v>
      </c>
      <c r="F5816">
        <v>2.2599999999999998</v>
      </c>
      <c r="G5816">
        <v>0.62</v>
      </c>
      <c r="H5816">
        <v>4320650</v>
      </c>
      <c r="I5816">
        <v>31977721856</v>
      </c>
      <c r="J5816">
        <v>60.606000000000002</v>
      </c>
    </row>
    <row r="5817" spans="1:10" x14ac:dyDescent="0.45">
      <c r="B5817" t="s">
        <v>583</v>
      </c>
      <c r="C5817">
        <v>2000</v>
      </c>
    </row>
    <row r="5818" spans="1:10" x14ac:dyDescent="0.45">
      <c r="A5818" t="s">
        <v>285</v>
      </c>
      <c r="B5818" t="s">
        <v>286</v>
      </c>
      <c r="C5818">
        <v>2000</v>
      </c>
      <c r="D5818">
        <v>1.85</v>
      </c>
      <c r="E5818">
        <v>3.64</v>
      </c>
      <c r="F5818">
        <v>1.17</v>
      </c>
      <c r="G5818">
        <v>0.7</v>
      </c>
      <c r="H5818">
        <v>1998632</v>
      </c>
      <c r="I5818">
        <v>3769602304</v>
      </c>
      <c r="J5818">
        <v>2.4689999999999999</v>
      </c>
    </row>
    <row r="5819" spans="1:10" x14ac:dyDescent="0.45">
      <c r="A5819" t="s">
        <v>287</v>
      </c>
      <c r="B5819" t="s">
        <v>288</v>
      </c>
      <c r="C5819">
        <v>2000</v>
      </c>
      <c r="D5819">
        <v>0.39900000000000002</v>
      </c>
      <c r="E5819">
        <v>14.26</v>
      </c>
      <c r="F5819">
        <v>0.22</v>
      </c>
      <c r="G5819">
        <v>0.17</v>
      </c>
      <c r="H5819">
        <v>2895229</v>
      </c>
      <c r="I5819">
        <v>2767093248</v>
      </c>
      <c r="J5819">
        <v>1.891</v>
      </c>
    </row>
    <row r="5820" spans="1:10" x14ac:dyDescent="0.45">
      <c r="A5820" t="s">
        <v>289</v>
      </c>
      <c r="B5820" t="s">
        <v>290</v>
      </c>
      <c r="C5820">
        <v>2000</v>
      </c>
      <c r="D5820">
        <v>53.238999999999997</v>
      </c>
      <c r="E5820">
        <v>102.69</v>
      </c>
      <c r="F5820">
        <v>56.06</v>
      </c>
      <c r="G5820">
        <v>1.23</v>
      </c>
      <c r="H5820">
        <v>5154789</v>
      </c>
      <c r="I5820">
        <v>49983479808</v>
      </c>
      <c r="J5820">
        <v>212.946</v>
      </c>
    </row>
    <row r="5821" spans="1:10" x14ac:dyDescent="0.45">
      <c r="A5821" t="s">
        <v>291</v>
      </c>
      <c r="B5821" t="s">
        <v>292</v>
      </c>
      <c r="C5821">
        <v>2000</v>
      </c>
      <c r="D5821">
        <v>0.217</v>
      </c>
      <c r="E5821">
        <v>0.25</v>
      </c>
      <c r="F5821">
        <v>0</v>
      </c>
      <c r="G5821">
        <v>0</v>
      </c>
      <c r="H5821">
        <v>33054</v>
      </c>
    </row>
    <row r="5822" spans="1:10" x14ac:dyDescent="0.45">
      <c r="A5822" t="s">
        <v>293</v>
      </c>
      <c r="B5822" t="s">
        <v>294</v>
      </c>
      <c r="C5822">
        <v>2000</v>
      </c>
      <c r="D5822">
        <v>11.843</v>
      </c>
      <c r="E5822">
        <v>26.09</v>
      </c>
      <c r="F5822">
        <v>4.42</v>
      </c>
      <c r="G5822">
        <v>5.44</v>
      </c>
      <c r="H5822">
        <v>3599639</v>
      </c>
      <c r="I5822">
        <v>37788340224</v>
      </c>
      <c r="J5822">
        <v>78.034000000000006</v>
      </c>
    </row>
    <row r="5823" spans="1:10" x14ac:dyDescent="0.45">
      <c r="B5823" t="s">
        <v>561</v>
      </c>
      <c r="C5823">
        <v>2000</v>
      </c>
      <c r="D5823">
        <v>167.57</v>
      </c>
      <c r="E5823">
        <v>1438.1</v>
      </c>
      <c r="F5823">
        <v>431.51</v>
      </c>
      <c r="G5823">
        <v>201.36</v>
      </c>
      <c r="H5823">
        <v>390930582</v>
      </c>
      <c r="J5823">
        <v>770.86400000000003</v>
      </c>
    </row>
    <row r="5824" spans="1:10" x14ac:dyDescent="0.45">
      <c r="B5824" t="s">
        <v>562</v>
      </c>
      <c r="C5824">
        <v>2000</v>
      </c>
      <c r="D5824">
        <v>2829.2869999999998</v>
      </c>
      <c r="E5824">
        <v>6157.01</v>
      </c>
      <c r="F5824">
        <v>2085.39</v>
      </c>
      <c r="G5824">
        <v>632.74</v>
      </c>
      <c r="H5824">
        <v>2465592691</v>
      </c>
      <c r="J5824">
        <v>10654.728999999999</v>
      </c>
    </row>
    <row r="5825" spans="1:10" x14ac:dyDescent="0.45">
      <c r="A5825" t="s">
        <v>295</v>
      </c>
      <c r="B5825" t="s">
        <v>296</v>
      </c>
      <c r="C5825">
        <v>2000</v>
      </c>
      <c r="D5825">
        <v>8.7040000000000006</v>
      </c>
      <c r="E5825">
        <v>8.89</v>
      </c>
      <c r="F5825">
        <v>0.59</v>
      </c>
      <c r="G5825">
        <v>0.26</v>
      </c>
      <c r="H5825">
        <v>435634</v>
      </c>
      <c r="I5825">
        <v>21906683904</v>
      </c>
      <c r="J5825">
        <v>37.204000000000001</v>
      </c>
    </row>
    <row r="5826" spans="1:10" x14ac:dyDescent="0.45">
      <c r="A5826" t="s">
        <v>563</v>
      </c>
      <c r="B5826" t="s">
        <v>297</v>
      </c>
      <c r="C5826">
        <v>2000</v>
      </c>
      <c r="D5826">
        <v>1.63</v>
      </c>
      <c r="H5826">
        <v>431904</v>
      </c>
      <c r="J5826">
        <v>6.9009999999999998</v>
      </c>
    </row>
    <row r="5827" spans="1:10" x14ac:dyDescent="0.45">
      <c r="A5827" t="s">
        <v>298</v>
      </c>
      <c r="B5827" t="s">
        <v>299</v>
      </c>
      <c r="C5827">
        <v>2000</v>
      </c>
      <c r="D5827">
        <v>1.948</v>
      </c>
      <c r="E5827">
        <v>53.96</v>
      </c>
      <c r="F5827">
        <v>16.940000000000001</v>
      </c>
      <c r="G5827">
        <v>7.31</v>
      </c>
      <c r="H5827">
        <v>16216432</v>
      </c>
      <c r="I5827">
        <v>19464169472</v>
      </c>
      <c r="J5827">
        <v>9.5869999999999997</v>
      </c>
    </row>
    <row r="5828" spans="1:10" x14ac:dyDescent="0.45">
      <c r="A5828" t="s">
        <v>300</v>
      </c>
      <c r="B5828" t="s">
        <v>301</v>
      </c>
      <c r="C5828">
        <v>2000</v>
      </c>
      <c r="D5828">
        <v>0.85799999999999998</v>
      </c>
      <c r="E5828">
        <v>11.95</v>
      </c>
      <c r="F5828">
        <v>1.57</v>
      </c>
      <c r="G5828">
        <v>1.45</v>
      </c>
      <c r="H5828">
        <v>11229380</v>
      </c>
      <c r="I5828">
        <v>10965810176</v>
      </c>
      <c r="J5828">
        <v>6.8079999999999998</v>
      </c>
    </row>
    <row r="5829" spans="1:10" x14ac:dyDescent="0.45">
      <c r="A5829" t="s">
        <v>302</v>
      </c>
      <c r="B5829" t="s">
        <v>303</v>
      </c>
      <c r="C5829">
        <v>2000</v>
      </c>
      <c r="D5829">
        <v>122.878</v>
      </c>
      <c r="E5829">
        <v>262.89</v>
      </c>
      <c r="F5829">
        <v>27.57</v>
      </c>
      <c r="G5829">
        <v>6.57</v>
      </c>
      <c r="H5829">
        <v>22945152</v>
      </c>
      <c r="I5829">
        <v>305415979008</v>
      </c>
      <c r="J5829">
        <v>611.25699999999995</v>
      </c>
    </row>
    <row r="5830" spans="1:10" x14ac:dyDescent="0.45">
      <c r="A5830" t="s">
        <v>304</v>
      </c>
      <c r="B5830" t="s">
        <v>305</v>
      </c>
      <c r="C5830">
        <v>2000</v>
      </c>
      <c r="D5830">
        <v>0.45100000000000001</v>
      </c>
      <c r="E5830">
        <v>0.55000000000000004</v>
      </c>
      <c r="F5830">
        <v>0.06</v>
      </c>
      <c r="G5830">
        <v>0.01</v>
      </c>
      <c r="H5830">
        <v>282520</v>
      </c>
      <c r="J5830">
        <v>2.8620000000000001</v>
      </c>
    </row>
    <row r="5831" spans="1:10" x14ac:dyDescent="0.45">
      <c r="A5831" t="s">
        <v>306</v>
      </c>
      <c r="B5831" t="s">
        <v>307</v>
      </c>
      <c r="C5831">
        <v>2000</v>
      </c>
      <c r="D5831">
        <v>1.0660000000000001</v>
      </c>
      <c r="E5831">
        <v>23.39</v>
      </c>
      <c r="F5831">
        <v>13.47</v>
      </c>
      <c r="G5831">
        <v>8.68</v>
      </c>
      <c r="H5831">
        <v>11239103</v>
      </c>
      <c r="I5831">
        <v>12490369024</v>
      </c>
      <c r="J5831">
        <v>4.4029999999999996</v>
      </c>
    </row>
    <row r="5832" spans="1:10" x14ac:dyDescent="0.45">
      <c r="A5832" t="s">
        <v>308</v>
      </c>
      <c r="B5832" t="s">
        <v>309</v>
      </c>
      <c r="C5832">
        <v>2000</v>
      </c>
      <c r="D5832">
        <v>2.468</v>
      </c>
      <c r="E5832">
        <v>2.41</v>
      </c>
      <c r="F5832">
        <v>0.22</v>
      </c>
      <c r="G5832">
        <v>0.06</v>
      </c>
      <c r="H5832">
        <v>399212</v>
      </c>
      <c r="I5832">
        <v>8014503936</v>
      </c>
      <c r="J5832">
        <v>18.515000000000001</v>
      </c>
    </row>
    <row r="5833" spans="1:10" x14ac:dyDescent="0.45">
      <c r="A5833" t="s">
        <v>310</v>
      </c>
      <c r="B5833" t="s">
        <v>311</v>
      </c>
      <c r="C5833">
        <v>2000</v>
      </c>
      <c r="D5833">
        <v>9.9000000000000005E-2</v>
      </c>
      <c r="E5833">
        <v>0.13</v>
      </c>
      <c r="F5833">
        <v>0.03</v>
      </c>
      <c r="G5833">
        <v>0</v>
      </c>
      <c r="H5833">
        <v>54243</v>
      </c>
    </row>
    <row r="5834" spans="1:10" x14ac:dyDescent="0.45">
      <c r="A5834" t="s">
        <v>313</v>
      </c>
      <c r="B5834" t="s">
        <v>314</v>
      </c>
      <c r="C5834">
        <v>2000</v>
      </c>
      <c r="D5834">
        <v>1.1140000000000001</v>
      </c>
      <c r="E5834">
        <v>9.35</v>
      </c>
      <c r="F5834">
        <v>5.19</v>
      </c>
      <c r="G5834">
        <v>2.65</v>
      </c>
      <c r="H5834">
        <v>2695018</v>
      </c>
      <c r="I5834">
        <v>4838789632</v>
      </c>
      <c r="J5834">
        <v>5.0460000000000003</v>
      </c>
    </row>
    <row r="5835" spans="1:10" x14ac:dyDescent="0.45">
      <c r="A5835" t="s">
        <v>315</v>
      </c>
      <c r="B5835" t="s">
        <v>316</v>
      </c>
      <c r="C5835">
        <v>2000</v>
      </c>
      <c r="D5835">
        <v>2.6890000000000001</v>
      </c>
      <c r="E5835">
        <v>4.29</v>
      </c>
      <c r="F5835">
        <v>1.41</v>
      </c>
      <c r="G5835">
        <v>0.3</v>
      </c>
      <c r="H5835">
        <v>1215930</v>
      </c>
      <c r="I5835">
        <v>16925978624</v>
      </c>
      <c r="J5835">
        <v>16.068999999999999</v>
      </c>
    </row>
    <row r="5836" spans="1:10" x14ac:dyDescent="0.45">
      <c r="A5836" t="s">
        <v>318</v>
      </c>
      <c r="B5836" t="s">
        <v>319</v>
      </c>
      <c r="C5836">
        <v>2000</v>
      </c>
      <c r="D5836">
        <v>391.72500000000002</v>
      </c>
      <c r="E5836">
        <v>567.4</v>
      </c>
      <c r="F5836">
        <v>120.77</v>
      </c>
      <c r="G5836">
        <v>39.81</v>
      </c>
      <c r="H5836">
        <v>97873448</v>
      </c>
      <c r="I5836">
        <v>1241194692608</v>
      </c>
      <c r="J5836">
        <v>1693.2760000000001</v>
      </c>
    </row>
    <row r="5837" spans="1:10" x14ac:dyDescent="0.45">
      <c r="A5837" t="s">
        <v>564</v>
      </c>
      <c r="B5837" t="s">
        <v>320</v>
      </c>
      <c r="C5837">
        <v>2000</v>
      </c>
      <c r="D5837">
        <v>0.18</v>
      </c>
      <c r="E5837">
        <v>0.22</v>
      </c>
      <c r="F5837">
        <v>0.04</v>
      </c>
      <c r="G5837">
        <v>0.02</v>
      </c>
      <c r="H5837">
        <v>111725</v>
      </c>
      <c r="J5837">
        <v>0.52600000000000002</v>
      </c>
    </row>
    <row r="5838" spans="1:10" x14ac:dyDescent="0.45">
      <c r="B5838" t="s">
        <v>565</v>
      </c>
      <c r="C5838">
        <v>2000</v>
      </c>
      <c r="D5838">
        <v>1391.7159999999999</v>
      </c>
    </row>
    <row r="5839" spans="1:10" x14ac:dyDescent="0.45">
      <c r="A5839" t="s">
        <v>321</v>
      </c>
      <c r="B5839" t="s">
        <v>322</v>
      </c>
      <c r="C5839">
        <v>2000</v>
      </c>
      <c r="D5839">
        <v>3.573</v>
      </c>
      <c r="E5839">
        <v>11.19</v>
      </c>
      <c r="F5839">
        <v>3.86</v>
      </c>
      <c r="G5839">
        <v>0.8</v>
      </c>
      <c r="H5839">
        <v>4251571</v>
      </c>
      <c r="I5839">
        <v>12554040320</v>
      </c>
      <c r="J5839">
        <v>32.950000000000003</v>
      </c>
    </row>
    <row r="5840" spans="1:10" x14ac:dyDescent="0.45">
      <c r="A5840" t="s">
        <v>567</v>
      </c>
      <c r="B5840" t="s">
        <v>566</v>
      </c>
      <c r="C5840">
        <v>2000</v>
      </c>
      <c r="H5840">
        <v>32494</v>
      </c>
    </row>
    <row r="5841" spans="1:10" x14ac:dyDescent="0.45">
      <c r="A5841" t="s">
        <v>323</v>
      </c>
      <c r="B5841" t="s">
        <v>324</v>
      </c>
      <c r="C5841">
        <v>2000</v>
      </c>
      <c r="D5841">
        <v>7.4320000000000004</v>
      </c>
      <c r="E5841">
        <v>54.77</v>
      </c>
      <c r="F5841">
        <v>11.49</v>
      </c>
      <c r="G5841">
        <v>10.66</v>
      </c>
      <c r="H5841">
        <v>2450988</v>
      </c>
      <c r="I5841">
        <v>7225650688</v>
      </c>
      <c r="J5841">
        <v>43.362000000000002</v>
      </c>
    </row>
    <row r="5842" spans="1:10" x14ac:dyDescent="0.45">
      <c r="A5842" t="s">
        <v>325</v>
      </c>
      <c r="B5842" t="s">
        <v>326</v>
      </c>
      <c r="C5842">
        <v>2000</v>
      </c>
      <c r="D5842">
        <v>1.5209999999999999</v>
      </c>
      <c r="E5842">
        <v>3.68</v>
      </c>
      <c r="F5842">
        <v>0.73</v>
      </c>
      <c r="G5842">
        <v>0.13</v>
      </c>
      <c r="H5842">
        <v>633330</v>
      </c>
      <c r="I5842">
        <v>3766656000</v>
      </c>
    </row>
    <row r="5843" spans="1:10" x14ac:dyDescent="0.45">
      <c r="A5843" t="s">
        <v>327</v>
      </c>
      <c r="B5843" t="s">
        <v>328</v>
      </c>
      <c r="C5843">
        <v>2000</v>
      </c>
      <c r="D5843">
        <v>2.5999999999999999E-2</v>
      </c>
      <c r="H5843">
        <v>5166</v>
      </c>
      <c r="J5843">
        <v>0.11600000000000001</v>
      </c>
    </row>
    <row r="5844" spans="1:10" x14ac:dyDescent="0.45">
      <c r="A5844" t="s">
        <v>329</v>
      </c>
      <c r="B5844" t="s">
        <v>330</v>
      </c>
      <c r="C5844">
        <v>2000</v>
      </c>
      <c r="D5844">
        <v>33.198999999999998</v>
      </c>
      <c r="E5844">
        <v>44.55</v>
      </c>
      <c r="F5844">
        <v>9.5299999999999994</v>
      </c>
      <c r="G5844">
        <v>6.95</v>
      </c>
      <c r="H5844">
        <v>28554420</v>
      </c>
      <c r="I5844">
        <v>136310685696</v>
      </c>
      <c r="J5844">
        <v>117.46299999999999</v>
      </c>
    </row>
    <row r="5845" spans="1:10" x14ac:dyDescent="0.45">
      <c r="A5845" t="s">
        <v>331</v>
      </c>
      <c r="B5845" t="s">
        <v>332</v>
      </c>
      <c r="C5845">
        <v>2000</v>
      </c>
      <c r="D5845">
        <v>1.3220000000000001</v>
      </c>
      <c r="E5845">
        <v>68.88</v>
      </c>
      <c r="F5845">
        <v>11.2</v>
      </c>
      <c r="G5845">
        <v>7.68</v>
      </c>
      <c r="H5845">
        <v>17768510</v>
      </c>
      <c r="I5845">
        <v>20141916160</v>
      </c>
      <c r="J5845">
        <v>29.259</v>
      </c>
    </row>
    <row r="5846" spans="1:10" x14ac:dyDescent="0.45">
      <c r="A5846" t="s">
        <v>333</v>
      </c>
      <c r="B5846" t="s">
        <v>334</v>
      </c>
      <c r="C5846">
        <v>2000</v>
      </c>
      <c r="D5846">
        <v>10.218999999999999</v>
      </c>
      <c r="E5846">
        <v>217.72</v>
      </c>
      <c r="F5846">
        <v>56.22</v>
      </c>
      <c r="G5846">
        <v>14.15</v>
      </c>
      <c r="H5846">
        <v>45538340</v>
      </c>
      <c r="I5846">
        <v>84093542400</v>
      </c>
      <c r="J5846">
        <v>48.048999999999999</v>
      </c>
    </row>
    <row r="5847" spans="1:10" x14ac:dyDescent="0.45">
      <c r="A5847" t="s">
        <v>335</v>
      </c>
      <c r="B5847" t="s">
        <v>336</v>
      </c>
      <c r="C5847">
        <v>2000</v>
      </c>
      <c r="D5847">
        <v>1.605</v>
      </c>
      <c r="E5847">
        <v>21.32</v>
      </c>
      <c r="F5847">
        <v>5.01</v>
      </c>
      <c r="G5847">
        <v>3.76</v>
      </c>
      <c r="H5847">
        <v>1819148</v>
      </c>
      <c r="I5847">
        <v>11306642432</v>
      </c>
      <c r="J5847">
        <v>12.682</v>
      </c>
    </row>
    <row r="5848" spans="1:10" x14ac:dyDescent="0.45">
      <c r="A5848" t="s">
        <v>337</v>
      </c>
      <c r="B5848" t="s">
        <v>338</v>
      </c>
      <c r="C5848">
        <v>2000</v>
      </c>
      <c r="D5848">
        <v>8.4000000000000005E-2</v>
      </c>
      <c r="E5848">
        <v>0.09</v>
      </c>
      <c r="F5848">
        <v>0</v>
      </c>
      <c r="G5848">
        <v>0</v>
      </c>
      <c r="H5848">
        <v>10400</v>
      </c>
      <c r="J5848">
        <v>0.45800000000000002</v>
      </c>
    </row>
    <row r="5849" spans="1:10" x14ac:dyDescent="0.45">
      <c r="A5849" t="s">
        <v>339</v>
      </c>
      <c r="B5849" t="s">
        <v>340</v>
      </c>
      <c r="C5849">
        <v>2000</v>
      </c>
      <c r="D5849">
        <v>3.0369999999999999</v>
      </c>
      <c r="E5849">
        <v>25.12</v>
      </c>
      <c r="F5849">
        <v>19.04</v>
      </c>
      <c r="G5849">
        <v>4.6900000000000004</v>
      </c>
      <c r="H5849">
        <v>24559504</v>
      </c>
      <c r="I5849">
        <v>39381725184</v>
      </c>
      <c r="J5849">
        <v>14.712999999999999</v>
      </c>
    </row>
    <row r="5850" spans="1:10" x14ac:dyDescent="0.45">
      <c r="A5850" t="s">
        <v>341</v>
      </c>
      <c r="B5850" t="s">
        <v>342</v>
      </c>
      <c r="C5850">
        <v>2000</v>
      </c>
      <c r="D5850">
        <v>172.01599999999999</v>
      </c>
      <c r="E5850">
        <v>213.16</v>
      </c>
      <c r="F5850">
        <v>23.1</v>
      </c>
      <c r="G5850">
        <v>14.73</v>
      </c>
      <c r="H5850">
        <v>15899138</v>
      </c>
      <c r="I5850">
        <v>603576139776</v>
      </c>
      <c r="J5850">
        <v>1006.819</v>
      </c>
    </row>
    <row r="5851" spans="1:10" x14ac:dyDescent="0.45">
      <c r="A5851" t="s">
        <v>343</v>
      </c>
      <c r="B5851" t="s">
        <v>344</v>
      </c>
      <c r="C5851">
        <v>2000</v>
      </c>
      <c r="D5851">
        <v>2.2200000000000002</v>
      </c>
      <c r="H5851">
        <v>221548</v>
      </c>
      <c r="J5851">
        <v>10.029</v>
      </c>
    </row>
    <row r="5852" spans="1:10" x14ac:dyDescent="0.45">
      <c r="A5852" t="s">
        <v>345</v>
      </c>
      <c r="B5852" t="s">
        <v>346</v>
      </c>
      <c r="C5852">
        <v>2000</v>
      </c>
      <c r="D5852">
        <v>32.246000000000002</v>
      </c>
      <c r="E5852">
        <v>52.62</v>
      </c>
      <c r="F5852">
        <v>32.76</v>
      </c>
      <c r="G5852">
        <v>14.67</v>
      </c>
      <c r="H5852">
        <v>3855266</v>
      </c>
      <c r="I5852">
        <v>101981110272</v>
      </c>
      <c r="J5852">
        <v>229.55699999999999</v>
      </c>
    </row>
    <row r="5853" spans="1:10" x14ac:dyDescent="0.45">
      <c r="A5853" t="s">
        <v>347</v>
      </c>
      <c r="B5853" t="s">
        <v>348</v>
      </c>
      <c r="C5853">
        <v>2000</v>
      </c>
      <c r="D5853">
        <v>3.7210000000000001</v>
      </c>
      <c r="E5853">
        <v>31.95</v>
      </c>
      <c r="F5853">
        <v>6.43</v>
      </c>
      <c r="G5853">
        <v>2.16</v>
      </c>
      <c r="H5853">
        <v>5123223</v>
      </c>
      <c r="I5853">
        <v>13909592064</v>
      </c>
      <c r="J5853">
        <v>16.295999999999999</v>
      </c>
    </row>
    <row r="5854" spans="1:10" x14ac:dyDescent="0.45">
      <c r="A5854" t="s">
        <v>349</v>
      </c>
      <c r="B5854" t="s">
        <v>350</v>
      </c>
      <c r="C5854">
        <v>2000</v>
      </c>
      <c r="D5854">
        <v>0.68700000000000006</v>
      </c>
      <c r="E5854">
        <v>24.82</v>
      </c>
      <c r="F5854">
        <v>12.66</v>
      </c>
      <c r="G5854">
        <v>5.72</v>
      </c>
      <c r="H5854">
        <v>11622673</v>
      </c>
      <c r="I5854">
        <v>7477987840</v>
      </c>
      <c r="J5854">
        <v>3.3170000000000002</v>
      </c>
    </row>
    <row r="5855" spans="1:10" x14ac:dyDescent="0.45">
      <c r="A5855" t="s">
        <v>351</v>
      </c>
      <c r="B5855" t="s">
        <v>352</v>
      </c>
      <c r="C5855">
        <v>2000</v>
      </c>
      <c r="D5855">
        <v>96.846999999999994</v>
      </c>
      <c r="E5855">
        <v>313.38</v>
      </c>
      <c r="F5855">
        <v>138.57</v>
      </c>
      <c r="G5855">
        <v>29.25</v>
      </c>
      <c r="H5855">
        <v>122851984</v>
      </c>
      <c r="I5855">
        <v>268133056512</v>
      </c>
      <c r="J5855">
        <v>224.482</v>
      </c>
    </row>
    <row r="5856" spans="1:10" x14ac:dyDescent="0.45">
      <c r="A5856" t="s">
        <v>353</v>
      </c>
      <c r="B5856" t="s">
        <v>354</v>
      </c>
      <c r="C5856">
        <v>2000</v>
      </c>
      <c r="D5856">
        <v>7.0000000000000001E-3</v>
      </c>
      <c r="E5856">
        <v>0.01</v>
      </c>
      <c r="F5856">
        <v>0</v>
      </c>
      <c r="G5856">
        <v>0</v>
      </c>
      <c r="H5856">
        <v>2096</v>
      </c>
      <c r="J5856">
        <v>2.8000000000000001E-2</v>
      </c>
    </row>
    <row r="5857" spans="1:10" x14ac:dyDescent="0.45">
      <c r="B5857" t="s">
        <v>568</v>
      </c>
      <c r="C5857">
        <v>2000</v>
      </c>
      <c r="D5857">
        <v>11241.504000000001</v>
      </c>
    </row>
    <row r="5858" spans="1:10" x14ac:dyDescent="0.45">
      <c r="B5858" t="s">
        <v>355</v>
      </c>
      <c r="C5858">
        <v>2000</v>
      </c>
      <c r="D5858">
        <v>7100.3919999999998</v>
      </c>
      <c r="E5858">
        <v>7939.3</v>
      </c>
      <c r="F5858">
        <v>914.17</v>
      </c>
      <c r="G5858">
        <v>350.27</v>
      </c>
      <c r="H5858">
        <v>486364446</v>
      </c>
      <c r="J5858">
        <v>32465.495999999999</v>
      </c>
    </row>
    <row r="5859" spans="1:10" x14ac:dyDescent="0.45">
      <c r="B5859" t="s">
        <v>569</v>
      </c>
      <c r="C5859">
        <v>2000</v>
      </c>
      <c r="D5859">
        <v>6969.68</v>
      </c>
    </row>
    <row r="5860" spans="1:10" x14ac:dyDescent="0.45">
      <c r="B5860" t="s">
        <v>356</v>
      </c>
      <c r="C5860">
        <v>2000</v>
      </c>
      <c r="D5860">
        <v>1090.2560000000001</v>
      </c>
    </row>
    <row r="5861" spans="1:10" x14ac:dyDescent="0.45">
      <c r="A5861" t="s">
        <v>357</v>
      </c>
      <c r="B5861" t="s">
        <v>358</v>
      </c>
      <c r="C5861">
        <v>2000</v>
      </c>
      <c r="D5861">
        <v>69.165000000000006</v>
      </c>
      <c r="E5861">
        <v>93.92</v>
      </c>
      <c r="F5861">
        <v>13.1</v>
      </c>
      <c r="G5861">
        <v>2.33</v>
      </c>
      <c r="H5861">
        <v>23367064</v>
      </c>
      <c r="I5861">
        <v>37758033920</v>
      </c>
      <c r="J5861">
        <v>287.11799999999999</v>
      </c>
    </row>
    <row r="5862" spans="1:10" x14ac:dyDescent="0.45">
      <c r="A5862" t="s">
        <v>359</v>
      </c>
      <c r="B5862" t="s">
        <v>360</v>
      </c>
      <c r="C5862">
        <v>2000</v>
      </c>
      <c r="D5862">
        <v>8.468</v>
      </c>
      <c r="E5862">
        <v>11.5</v>
      </c>
      <c r="F5862">
        <v>2.2400000000000002</v>
      </c>
      <c r="G5862">
        <v>0.7</v>
      </c>
      <c r="H5862">
        <v>2037940</v>
      </c>
      <c r="I5862">
        <v>16307994624</v>
      </c>
      <c r="J5862">
        <v>30.847999999999999</v>
      </c>
    </row>
    <row r="5863" spans="1:10" x14ac:dyDescent="0.45">
      <c r="A5863" t="s">
        <v>361</v>
      </c>
      <c r="B5863" t="s">
        <v>362</v>
      </c>
      <c r="C5863">
        <v>2000</v>
      </c>
      <c r="D5863">
        <v>42.11</v>
      </c>
      <c r="E5863">
        <v>36.39</v>
      </c>
      <c r="F5863">
        <v>5.58</v>
      </c>
      <c r="G5863">
        <v>4.87</v>
      </c>
      <c r="H5863">
        <v>4491204</v>
      </c>
      <c r="I5863">
        <v>242722144256</v>
      </c>
      <c r="J5863">
        <v>580.51199999999994</v>
      </c>
    </row>
    <row r="5864" spans="1:10" x14ac:dyDescent="0.45">
      <c r="B5864" t="s">
        <v>570</v>
      </c>
      <c r="C5864">
        <v>2000</v>
      </c>
      <c r="D5864">
        <v>13475.198</v>
      </c>
    </row>
    <row r="5865" spans="1:10" x14ac:dyDescent="0.45">
      <c r="B5865" t="s">
        <v>584</v>
      </c>
      <c r="C5865">
        <v>2000</v>
      </c>
    </row>
    <row r="5866" spans="1:10" x14ac:dyDescent="0.45">
      <c r="B5866" t="s">
        <v>363</v>
      </c>
      <c r="C5866">
        <v>2000</v>
      </c>
      <c r="D5866">
        <v>390.08800000000002</v>
      </c>
      <c r="E5866">
        <v>757.61</v>
      </c>
      <c r="F5866">
        <v>209.99</v>
      </c>
      <c r="G5866">
        <v>116.34</v>
      </c>
      <c r="H5866">
        <v>31223133</v>
      </c>
      <c r="J5866">
        <v>1534.817</v>
      </c>
    </row>
    <row r="5867" spans="1:10" x14ac:dyDescent="0.45">
      <c r="B5867" t="s">
        <v>571</v>
      </c>
      <c r="C5867">
        <v>2000</v>
      </c>
      <c r="D5867">
        <v>387.15</v>
      </c>
    </row>
    <row r="5868" spans="1:10" x14ac:dyDescent="0.45">
      <c r="A5868" t="s">
        <v>364</v>
      </c>
      <c r="B5868" t="s">
        <v>365</v>
      </c>
      <c r="C5868">
        <v>2000</v>
      </c>
      <c r="D5868">
        <v>23.89</v>
      </c>
      <c r="E5868">
        <v>39.43</v>
      </c>
      <c r="F5868">
        <v>13.51</v>
      </c>
      <c r="G5868">
        <v>0.48</v>
      </c>
      <c r="H5868">
        <v>2344261</v>
      </c>
      <c r="I5868">
        <v>53667835904</v>
      </c>
      <c r="J5868">
        <v>110.92400000000001</v>
      </c>
    </row>
    <row r="5869" spans="1:10" x14ac:dyDescent="0.45">
      <c r="A5869" t="s">
        <v>366</v>
      </c>
      <c r="B5869" t="s">
        <v>367</v>
      </c>
      <c r="C5869">
        <v>2000</v>
      </c>
      <c r="D5869">
        <v>103.94</v>
      </c>
      <c r="E5869">
        <v>241.64</v>
      </c>
      <c r="F5869">
        <v>94.23</v>
      </c>
      <c r="G5869">
        <v>39.909999999999997</v>
      </c>
      <c r="H5869">
        <v>154369920</v>
      </c>
      <c r="I5869">
        <v>459798544384</v>
      </c>
      <c r="J5869">
        <v>483.75400000000002</v>
      </c>
    </row>
    <row r="5870" spans="1:10" x14ac:dyDescent="0.45">
      <c r="A5870" t="s">
        <v>368</v>
      </c>
      <c r="B5870" t="s">
        <v>369</v>
      </c>
      <c r="C5870">
        <v>2000</v>
      </c>
      <c r="D5870">
        <v>0.20899999999999999</v>
      </c>
      <c r="E5870">
        <v>0.23</v>
      </c>
      <c r="F5870">
        <v>0.02</v>
      </c>
      <c r="G5870">
        <v>0</v>
      </c>
      <c r="H5870">
        <v>19745</v>
      </c>
    </row>
    <row r="5871" spans="1:10" x14ac:dyDescent="0.45">
      <c r="A5871" t="s">
        <v>370</v>
      </c>
      <c r="B5871" t="s">
        <v>371</v>
      </c>
      <c r="C5871">
        <v>2000</v>
      </c>
      <c r="D5871">
        <v>1.66</v>
      </c>
      <c r="H5871">
        <v>3139950</v>
      </c>
      <c r="I5871">
        <v>16535485440</v>
      </c>
      <c r="J5871">
        <v>5.7640000000000002</v>
      </c>
    </row>
    <row r="5872" spans="1:10" x14ac:dyDescent="0.45">
      <c r="A5872" t="s">
        <v>372</v>
      </c>
      <c r="B5872" t="s">
        <v>373</v>
      </c>
      <c r="C5872">
        <v>2000</v>
      </c>
      <c r="D5872">
        <v>5.7279999999999998</v>
      </c>
      <c r="E5872">
        <v>15.77</v>
      </c>
      <c r="F5872">
        <v>3.45</v>
      </c>
      <c r="G5872">
        <v>1.04</v>
      </c>
      <c r="H5872">
        <v>3001738</v>
      </c>
      <c r="I5872">
        <v>28706484224</v>
      </c>
      <c r="J5872">
        <v>67.067999999999998</v>
      </c>
    </row>
    <row r="5873" spans="1:10" x14ac:dyDescent="0.45">
      <c r="B5873" t="s">
        <v>585</v>
      </c>
      <c r="C5873">
        <v>2000</v>
      </c>
    </row>
    <row r="5874" spans="1:10" x14ac:dyDescent="0.45">
      <c r="A5874" t="s">
        <v>375</v>
      </c>
      <c r="B5874" t="s">
        <v>376</v>
      </c>
      <c r="C5874">
        <v>2000</v>
      </c>
      <c r="D5874">
        <v>2.9380000000000002</v>
      </c>
      <c r="E5874">
        <v>38.020000000000003</v>
      </c>
      <c r="F5874">
        <v>7.19</v>
      </c>
      <c r="G5874">
        <v>1.57</v>
      </c>
      <c r="H5874">
        <v>5508300</v>
      </c>
      <c r="J5874">
        <v>15.132999999999999</v>
      </c>
    </row>
    <row r="5875" spans="1:10" x14ac:dyDescent="0.45">
      <c r="A5875" t="s">
        <v>377</v>
      </c>
      <c r="B5875" t="s">
        <v>378</v>
      </c>
      <c r="C5875">
        <v>2000</v>
      </c>
      <c r="D5875">
        <v>3.6059999999999999</v>
      </c>
      <c r="E5875">
        <v>73.27</v>
      </c>
      <c r="F5875">
        <v>20.96</v>
      </c>
      <c r="G5875">
        <v>6.51</v>
      </c>
      <c r="H5875">
        <v>5123817</v>
      </c>
      <c r="I5875">
        <v>26804834304</v>
      </c>
      <c r="J5875">
        <v>124.693</v>
      </c>
    </row>
    <row r="5876" spans="1:10" x14ac:dyDescent="0.45">
      <c r="A5876" t="s">
        <v>379</v>
      </c>
      <c r="B5876" t="s">
        <v>380</v>
      </c>
      <c r="C5876">
        <v>2000</v>
      </c>
      <c r="D5876">
        <v>28.678000000000001</v>
      </c>
      <c r="E5876">
        <v>122.48</v>
      </c>
      <c r="F5876">
        <v>25.71</v>
      </c>
      <c r="G5876">
        <v>8.19</v>
      </c>
      <c r="H5876">
        <v>26654440</v>
      </c>
      <c r="I5876">
        <v>156021178368</v>
      </c>
      <c r="J5876">
        <v>147.35900000000001</v>
      </c>
    </row>
    <row r="5877" spans="1:10" x14ac:dyDescent="0.45">
      <c r="A5877" t="s">
        <v>381</v>
      </c>
      <c r="B5877" t="s">
        <v>382</v>
      </c>
      <c r="C5877">
        <v>2000</v>
      </c>
      <c r="D5877">
        <v>72.356999999999999</v>
      </c>
      <c r="E5877">
        <v>141.03</v>
      </c>
      <c r="F5877">
        <v>54.76</v>
      </c>
      <c r="G5877">
        <v>11.06</v>
      </c>
      <c r="H5877">
        <v>77958224</v>
      </c>
      <c r="I5877">
        <v>326462603264</v>
      </c>
      <c r="J5877">
        <v>307.553</v>
      </c>
    </row>
    <row r="5878" spans="1:10" x14ac:dyDescent="0.45">
      <c r="A5878" t="s">
        <v>383</v>
      </c>
      <c r="B5878" t="s">
        <v>384</v>
      </c>
      <c r="C5878">
        <v>2000</v>
      </c>
      <c r="D5878">
        <v>317.452</v>
      </c>
      <c r="E5878">
        <v>358.97</v>
      </c>
      <c r="F5878">
        <v>34.270000000000003</v>
      </c>
      <c r="G5878">
        <v>25.1</v>
      </c>
      <c r="H5878">
        <v>38504432</v>
      </c>
      <c r="I5878">
        <v>492195512320</v>
      </c>
      <c r="J5878">
        <v>1017.525</v>
      </c>
    </row>
    <row r="5879" spans="1:10" x14ac:dyDescent="0.45">
      <c r="A5879" t="s">
        <v>385</v>
      </c>
      <c r="B5879" t="s">
        <v>386</v>
      </c>
      <c r="C5879">
        <v>2000</v>
      </c>
      <c r="D5879">
        <v>65.611000000000004</v>
      </c>
      <c r="E5879">
        <v>80.2</v>
      </c>
      <c r="F5879">
        <v>12.65</v>
      </c>
      <c r="G5879">
        <v>4.04</v>
      </c>
      <c r="H5879">
        <v>10300632</v>
      </c>
      <c r="I5879">
        <v>239037759488</v>
      </c>
      <c r="J5879">
        <v>293.322</v>
      </c>
    </row>
    <row r="5880" spans="1:10" x14ac:dyDescent="0.45">
      <c r="A5880" t="s">
        <v>387</v>
      </c>
      <c r="B5880" t="s">
        <v>388</v>
      </c>
      <c r="C5880">
        <v>2000</v>
      </c>
      <c r="H5880">
        <v>3827104</v>
      </c>
      <c r="I5880">
        <v>104392663040</v>
      </c>
      <c r="J5880">
        <v>129.38499999999999</v>
      </c>
    </row>
    <row r="5881" spans="1:10" x14ac:dyDescent="0.45">
      <c r="A5881" t="s">
        <v>389</v>
      </c>
      <c r="B5881" t="s">
        <v>390</v>
      </c>
      <c r="C5881">
        <v>2000</v>
      </c>
      <c r="D5881">
        <v>40.314</v>
      </c>
      <c r="E5881">
        <v>40.409999999999997</v>
      </c>
      <c r="F5881">
        <v>11.55</v>
      </c>
      <c r="G5881">
        <v>0.15</v>
      </c>
      <c r="H5881">
        <v>645947</v>
      </c>
      <c r="I5881">
        <v>25410875392</v>
      </c>
      <c r="J5881">
        <v>134.19900000000001</v>
      </c>
    </row>
    <row r="5882" spans="1:10" x14ac:dyDescent="0.45">
      <c r="A5882" t="s">
        <v>392</v>
      </c>
      <c r="B5882" t="s">
        <v>393</v>
      </c>
      <c r="C5882">
        <v>2000</v>
      </c>
      <c r="D5882">
        <v>93.334000000000003</v>
      </c>
      <c r="E5882">
        <v>121.41</v>
      </c>
      <c r="F5882">
        <v>19.43</v>
      </c>
      <c r="G5882">
        <v>10.57</v>
      </c>
      <c r="H5882">
        <v>21919882</v>
      </c>
      <c r="I5882">
        <v>156815900672</v>
      </c>
      <c r="J5882">
        <v>420.33199999999999</v>
      </c>
    </row>
    <row r="5883" spans="1:10" x14ac:dyDescent="0.45">
      <c r="A5883" t="s">
        <v>394</v>
      </c>
      <c r="B5883" t="s">
        <v>395</v>
      </c>
      <c r="C5883">
        <v>2000</v>
      </c>
      <c r="D5883">
        <v>1479.1420000000001</v>
      </c>
      <c r="E5883">
        <v>1797.28</v>
      </c>
      <c r="F5883">
        <v>487.81</v>
      </c>
      <c r="G5883">
        <v>59.91</v>
      </c>
      <c r="H5883">
        <v>146844848</v>
      </c>
      <c r="I5883">
        <v>1540482793472</v>
      </c>
      <c r="J5883">
        <v>7214.09</v>
      </c>
    </row>
    <row r="5884" spans="1:10" x14ac:dyDescent="0.45">
      <c r="A5884" t="s">
        <v>396</v>
      </c>
      <c r="B5884" t="s">
        <v>397</v>
      </c>
      <c r="C5884">
        <v>2000</v>
      </c>
      <c r="D5884">
        <v>0.51500000000000001</v>
      </c>
      <c r="E5884">
        <v>5.7</v>
      </c>
      <c r="F5884">
        <v>1.62</v>
      </c>
      <c r="G5884">
        <v>0.89</v>
      </c>
      <c r="H5884">
        <v>8109994</v>
      </c>
      <c r="I5884">
        <v>8053573120</v>
      </c>
      <c r="J5884">
        <v>2.9009999999999998</v>
      </c>
    </row>
    <row r="5885" spans="1:10" x14ac:dyDescent="0.45">
      <c r="B5885" t="s">
        <v>586</v>
      </c>
      <c r="C5885">
        <v>2000</v>
      </c>
    </row>
    <row r="5886" spans="1:10" x14ac:dyDescent="0.45">
      <c r="A5886" t="s">
        <v>399</v>
      </c>
      <c r="B5886" t="s">
        <v>400</v>
      </c>
      <c r="C5886">
        <v>2000</v>
      </c>
      <c r="D5886">
        <v>1.0999999999999999E-2</v>
      </c>
      <c r="H5886">
        <v>6048</v>
      </c>
      <c r="J5886">
        <v>5.0999999999999997E-2</v>
      </c>
    </row>
    <row r="5887" spans="1:10" x14ac:dyDescent="0.45">
      <c r="A5887" t="s">
        <v>401</v>
      </c>
      <c r="B5887" t="s">
        <v>402</v>
      </c>
      <c r="C5887">
        <v>2000</v>
      </c>
      <c r="D5887">
        <v>0.17199999999999999</v>
      </c>
      <c r="E5887">
        <v>0.27</v>
      </c>
      <c r="F5887">
        <v>7.0000000000000007E-2</v>
      </c>
      <c r="G5887">
        <v>0.01</v>
      </c>
      <c r="H5887">
        <v>45492</v>
      </c>
      <c r="J5887">
        <v>0.77100000000000002</v>
      </c>
    </row>
    <row r="5888" spans="1:10" x14ac:dyDescent="0.45">
      <c r="A5888" t="s">
        <v>403</v>
      </c>
      <c r="B5888" t="s">
        <v>404</v>
      </c>
      <c r="C5888">
        <v>2000</v>
      </c>
      <c r="D5888">
        <v>0.34799999999999998</v>
      </c>
      <c r="E5888">
        <v>0.48</v>
      </c>
      <c r="F5888">
        <v>0.22</v>
      </c>
      <c r="G5888">
        <v>0.03</v>
      </c>
      <c r="H5888">
        <v>159513</v>
      </c>
      <c r="I5888">
        <v>1100265088</v>
      </c>
      <c r="J5888">
        <v>1.4650000000000001</v>
      </c>
    </row>
    <row r="5889" spans="1:10" x14ac:dyDescent="0.45">
      <c r="A5889" t="s">
        <v>405</v>
      </c>
      <c r="B5889" t="s">
        <v>406</v>
      </c>
      <c r="C5889">
        <v>2000</v>
      </c>
      <c r="D5889">
        <v>5.5E-2</v>
      </c>
      <c r="H5889">
        <v>6300</v>
      </c>
      <c r="J5889">
        <v>0.28100000000000003</v>
      </c>
    </row>
    <row r="5890" spans="1:10" x14ac:dyDescent="0.45">
      <c r="A5890" t="s">
        <v>407</v>
      </c>
      <c r="B5890" t="s">
        <v>408</v>
      </c>
      <c r="C5890">
        <v>2000</v>
      </c>
      <c r="D5890">
        <v>0.14699999999999999</v>
      </c>
      <c r="E5890">
        <v>0.19</v>
      </c>
      <c r="F5890">
        <v>7.0000000000000007E-2</v>
      </c>
      <c r="G5890">
        <v>0.01</v>
      </c>
      <c r="H5890">
        <v>113832</v>
      </c>
      <c r="J5890">
        <v>0.70099999999999996</v>
      </c>
    </row>
    <row r="5891" spans="1:10" x14ac:dyDescent="0.45">
      <c r="A5891" t="s">
        <v>409</v>
      </c>
      <c r="B5891" t="s">
        <v>410</v>
      </c>
      <c r="C5891">
        <v>2000</v>
      </c>
      <c r="D5891">
        <v>0.14299999999999999</v>
      </c>
      <c r="E5891">
        <v>0.54</v>
      </c>
      <c r="F5891">
        <v>0.24</v>
      </c>
      <c r="G5891">
        <v>0.04</v>
      </c>
      <c r="H5891">
        <v>184022</v>
      </c>
      <c r="J5891">
        <v>0.92900000000000005</v>
      </c>
    </row>
    <row r="5892" spans="1:10" x14ac:dyDescent="0.45">
      <c r="A5892" t="s">
        <v>573</v>
      </c>
      <c r="B5892" t="s">
        <v>572</v>
      </c>
      <c r="C5892">
        <v>2000</v>
      </c>
      <c r="H5892">
        <v>26845</v>
      </c>
    </row>
    <row r="5893" spans="1:10" x14ac:dyDescent="0.45">
      <c r="A5893" t="s">
        <v>411</v>
      </c>
      <c r="B5893" t="s">
        <v>412</v>
      </c>
      <c r="C5893">
        <v>2000</v>
      </c>
      <c r="D5893">
        <v>4.8000000000000001E-2</v>
      </c>
      <c r="E5893">
        <v>0.08</v>
      </c>
      <c r="F5893">
        <v>0.01</v>
      </c>
      <c r="G5893">
        <v>0.01</v>
      </c>
      <c r="H5893">
        <v>143729</v>
      </c>
      <c r="I5893">
        <v>312853568</v>
      </c>
      <c r="J5893">
        <v>0.29199999999999998</v>
      </c>
    </row>
    <row r="5894" spans="1:10" x14ac:dyDescent="0.45">
      <c r="A5894" t="s">
        <v>413</v>
      </c>
      <c r="B5894" t="s">
        <v>414</v>
      </c>
      <c r="C5894">
        <v>2000</v>
      </c>
      <c r="D5894">
        <v>302.32799999999997</v>
      </c>
      <c r="E5894">
        <v>344.72</v>
      </c>
      <c r="F5894">
        <v>79.67</v>
      </c>
      <c r="G5894">
        <v>5.72</v>
      </c>
      <c r="H5894">
        <v>21547398</v>
      </c>
      <c r="I5894">
        <v>488694415360</v>
      </c>
      <c r="J5894">
        <v>1334.88</v>
      </c>
    </row>
    <row r="5895" spans="1:10" x14ac:dyDescent="0.45">
      <c r="A5895" t="s">
        <v>415</v>
      </c>
      <c r="B5895" t="s">
        <v>416</v>
      </c>
      <c r="C5895">
        <v>2000</v>
      </c>
      <c r="D5895">
        <v>3.9020000000000001</v>
      </c>
      <c r="E5895">
        <v>24.78</v>
      </c>
      <c r="F5895">
        <v>10.08</v>
      </c>
      <c r="G5895">
        <v>5.51</v>
      </c>
      <c r="H5895">
        <v>9704291</v>
      </c>
      <c r="I5895">
        <v>20451864576</v>
      </c>
      <c r="J5895">
        <v>19.907</v>
      </c>
    </row>
    <row r="5896" spans="1:10" x14ac:dyDescent="0.45">
      <c r="A5896" t="s">
        <v>417</v>
      </c>
      <c r="B5896" t="s">
        <v>418</v>
      </c>
      <c r="C5896">
        <v>2000</v>
      </c>
      <c r="D5896">
        <v>44.95</v>
      </c>
      <c r="E5896">
        <v>57.71</v>
      </c>
      <c r="F5896">
        <v>12.61</v>
      </c>
      <c r="G5896">
        <v>3.77</v>
      </c>
      <c r="H5896">
        <v>7935023</v>
      </c>
      <c r="I5896">
        <v>46079098880</v>
      </c>
    </row>
    <row r="5897" spans="1:10" x14ac:dyDescent="0.45">
      <c r="A5897" t="s">
        <v>419</v>
      </c>
      <c r="B5897" t="s">
        <v>420</v>
      </c>
      <c r="C5897">
        <v>2000</v>
      </c>
      <c r="D5897">
        <v>0.315</v>
      </c>
      <c r="E5897">
        <v>0.38</v>
      </c>
      <c r="F5897">
        <v>7.0000000000000007E-2</v>
      </c>
      <c r="G5897">
        <v>0.01</v>
      </c>
      <c r="H5897">
        <v>80073</v>
      </c>
      <c r="I5897">
        <v>1136006784</v>
      </c>
      <c r="J5897">
        <v>3.7610000000000001</v>
      </c>
    </row>
    <row r="5898" spans="1:10" x14ac:dyDescent="0.45">
      <c r="A5898" t="s">
        <v>421</v>
      </c>
      <c r="B5898" t="s">
        <v>422</v>
      </c>
      <c r="C5898">
        <v>2000</v>
      </c>
      <c r="D5898">
        <v>0.27100000000000002</v>
      </c>
      <c r="E5898">
        <v>5.96</v>
      </c>
      <c r="F5898">
        <v>1.77</v>
      </c>
      <c r="G5898">
        <v>0.48</v>
      </c>
      <c r="H5898">
        <v>4584074</v>
      </c>
      <c r="I5898">
        <v>3156876032</v>
      </c>
      <c r="J5898">
        <v>1.8759999999999999</v>
      </c>
    </row>
    <row r="5899" spans="1:10" x14ac:dyDescent="0.45">
      <c r="A5899" t="s">
        <v>423</v>
      </c>
      <c r="B5899" t="s">
        <v>424</v>
      </c>
      <c r="C5899">
        <v>2000</v>
      </c>
      <c r="D5899">
        <v>48.393999999999998</v>
      </c>
      <c r="E5899">
        <v>54.81</v>
      </c>
      <c r="F5899">
        <v>1.74</v>
      </c>
      <c r="G5899">
        <v>9.5</v>
      </c>
      <c r="H5899">
        <v>4053602</v>
      </c>
      <c r="I5899">
        <v>153483296768</v>
      </c>
      <c r="J5899">
        <v>443.01400000000001</v>
      </c>
    </row>
    <row r="5900" spans="1:10" x14ac:dyDescent="0.45">
      <c r="A5900" t="s">
        <v>425</v>
      </c>
      <c r="B5900" t="s">
        <v>426</v>
      </c>
      <c r="C5900">
        <v>2000</v>
      </c>
      <c r="D5900">
        <v>0.55300000000000005</v>
      </c>
      <c r="H5900">
        <v>30513</v>
      </c>
    </row>
    <row r="5901" spans="1:10" x14ac:dyDescent="0.45">
      <c r="A5901" t="s">
        <v>427</v>
      </c>
      <c r="B5901" t="s">
        <v>428</v>
      </c>
      <c r="C5901">
        <v>2000</v>
      </c>
      <c r="D5901">
        <v>41.139000000000003</v>
      </c>
      <c r="E5901">
        <v>36.590000000000003</v>
      </c>
      <c r="F5901">
        <v>5.21</v>
      </c>
      <c r="G5901">
        <v>2.57</v>
      </c>
      <c r="H5901">
        <v>5376700</v>
      </c>
      <c r="I5901">
        <v>74412965888</v>
      </c>
      <c r="J5901">
        <v>218.24700000000001</v>
      </c>
    </row>
    <row r="5902" spans="1:10" x14ac:dyDescent="0.45">
      <c r="A5902" t="s">
        <v>429</v>
      </c>
      <c r="B5902" t="s">
        <v>430</v>
      </c>
      <c r="C5902">
        <v>2000</v>
      </c>
      <c r="D5902">
        <v>15.054</v>
      </c>
      <c r="E5902">
        <v>8.39</v>
      </c>
      <c r="F5902">
        <v>2.15</v>
      </c>
      <c r="G5902">
        <v>0.87</v>
      </c>
      <c r="H5902">
        <v>1984339</v>
      </c>
      <c r="I5902">
        <v>42615771136</v>
      </c>
      <c r="J5902">
        <v>78.626000000000005</v>
      </c>
    </row>
    <row r="5903" spans="1:10" x14ac:dyDescent="0.45">
      <c r="A5903" t="s">
        <v>431</v>
      </c>
      <c r="B5903" t="s">
        <v>432</v>
      </c>
      <c r="C5903">
        <v>2000</v>
      </c>
      <c r="D5903">
        <v>0.224</v>
      </c>
      <c r="E5903">
        <v>4.45</v>
      </c>
      <c r="F5903">
        <v>0.27</v>
      </c>
      <c r="G5903">
        <v>0.02</v>
      </c>
      <c r="H5903">
        <v>429986</v>
      </c>
      <c r="J5903">
        <v>1.056</v>
      </c>
    </row>
    <row r="5904" spans="1:10" x14ac:dyDescent="0.45">
      <c r="A5904" t="s">
        <v>433</v>
      </c>
      <c r="B5904" t="s">
        <v>434</v>
      </c>
      <c r="C5904">
        <v>2000</v>
      </c>
      <c r="D5904">
        <v>0.47599999999999998</v>
      </c>
      <c r="E5904">
        <v>42.55</v>
      </c>
      <c r="F5904">
        <v>17.920000000000002</v>
      </c>
      <c r="G5904">
        <v>6.75</v>
      </c>
      <c r="H5904">
        <v>8721465</v>
      </c>
      <c r="J5904">
        <v>2.9660000000000002</v>
      </c>
    </row>
    <row r="5905" spans="1:10" x14ac:dyDescent="0.45">
      <c r="A5905" t="s">
        <v>435</v>
      </c>
      <c r="B5905" t="s">
        <v>436</v>
      </c>
      <c r="C5905">
        <v>2000</v>
      </c>
      <c r="D5905">
        <v>378.30700000000002</v>
      </c>
      <c r="E5905">
        <v>375.8</v>
      </c>
      <c r="F5905">
        <v>60.98</v>
      </c>
      <c r="G5905">
        <v>19.87</v>
      </c>
      <c r="H5905">
        <v>46813272</v>
      </c>
      <c r="I5905">
        <v>340328906752</v>
      </c>
      <c r="J5905">
        <v>1185.383</v>
      </c>
    </row>
    <row r="5906" spans="1:10" x14ac:dyDescent="0.45">
      <c r="B5906" t="s">
        <v>437</v>
      </c>
      <c r="C5906">
        <v>2000</v>
      </c>
      <c r="D5906">
        <v>811.73</v>
      </c>
      <c r="E5906">
        <v>3407.28</v>
      </c>
      <c r="F5906">
        <v>885.76</v>
      </c>
      <c r="G5906">
        <v>234.33</v>
      </c>
      <c r="H5906">
        <v>349634344</v>
      </c>
      <c r="J5906">
        <v>5021.5259999999998</v>
      </c>
    </row>
    <row r="5907" spans="1:10" x14ac:dyDescent="0.45">
      <c r="B5907" t="s">
        <v>574</v>
      </c>
      <c r="C5907">
        <v>2000</v>
      </c>
      <c r="D5907">
        <v>811.73</v>
      </c>
    </row>
    <row r="5908" spans="1:10" x14ac:dyDescent="0.45">
      <c r="A5908" t="s">
        <v>438</v>
      </c>
      <c r="B5908" t="s">
        <v>439</v>
      </c>
      <c r="C5908">
        <v>2000</v>
      </c>
      <c r="D5908">
        <v>439.98099999999999</v>
      </c>
      <c r="E5908">
        <v>459.88</v>
      </c>
      <c r="F5908">
        <v>24.35</v>
      </c>
      <c r="G5908">
        <v>15.02</v>
      </c>
      <c r="H5908">
        <v>46788588</v>
      </c>
      <c r="I5908">
        <v>1086261690368</v>
      </c>
      <c r="J5908">
        <v>2245.913</v>
      </c>
    </row>
    <row r="5909" spans="1:10" x14ac:dyDescent="0.45">
      <c r="A5909" t="s">
        <v>440</v>
      </c>
      <c r="B5909" t="s">
        <v>441</v>
      </c>
      <c r="C5909">
        <v>2000</v>
      </c>
      <c r="D5909">
        <v>0.46</v>
      </c>
      <c r="E5909">
        <v>67.58</v>
      </c>
      <c r="F5909">
        <v>41.57</v>
      </c>
      <c r="G5909">
        <v>22.72</v>
      </c>
      <c r="H5909">
        <v>6114443</v>
      </c>
    </row>
    <row r="5910" spans="1:10" x14ac:dyDescent="0.45">
      <c r="A5910" t="s">
        <v>442</v>
      </c>
      <c r="B5910" t="s">
        <v>443</v>
      </c>
      <c r="C5910">
        <v>2000</v>
      </c>
      <c r="D5910">
        <v>310.07100000000003</v>
      </c>
      <c r="E5910">
        <v>326.89999999999998</v>
      </c>
      <c r="F5910">
        <v>39.22</v>
      </c>
      <c r="G5910">
        <v>23.85</v>
      </c>
      <c r="H5910">
        <v>40741652</v>
      </c>
      <c r="I5910">
        <v>1108745388032</v>
      </c>
      <c r="J5910">
        <v>1527.6369999999999</v>
      </c>
    </row>
    <row r="5911" spans="1:10" x14ac:dyDescent="0.45">
      <c r="A5911" t="s">
        <v>444</v>
      </c>
      <c r="B5911" t="s">
        <v>445</v>
      </c>
      <c r="C5911">
        <v>2000</v>
      </c>
      <c r="D5911">
        <v>10.134</v>
      </c>
      <c r="E5911">
        <v>25.14</v>
      </c>
      <c r="F5911">
        <v>7.31</v>
      </c>
      <c r="G5911">
        <v>2.29</v>
      </c>
      <c r="H5911">
        <v>18776374</v>
      </c>
      <c r="I5911">
        <v>109929504768</v>
      </c>
      <c r="J5911">
        <v>53.546999999999997</v>
      </c>
    </row>
    <row r="5912" spans="1:10" x14ac:dyDescent="0.45">
      <c r="B5912" t="s">
        <v>587</v>
      </c>
      <c r="C5912">
        <v>2000</v>
      </c>
    </row>
    <row r="5913" spans="1:10" x14ac:dyDescent="0.45">
      <c r="A5913" t="s">
        <v>447</v>
      </c>
      <c r="B5913" t="s">
        <v>448</v>
      </c>
      <c r="C5913">
        <v>2000</v>
      </c>
      <c r="D5913">
        <v>5.2759999999999998</v>
      </c>
      <c r="E5913">
        <v>106.32</v>
      </c>
      <c r="F5913">
        <v>45.64</v>
      </c>
      <c r="G5913">
        <v>26.33</v>
      </c>
      <c r="H5913">
        <v>26298778</v>
      </c>
      <c r="J5913">
        <v>31.099</v>
      </c>
    </row>
    <row r="5914" spans="1:10" x14ac:dyDescent="0.45">
      <c r="A5914" t="s">
        <v>449</v>
      </c>
      <c r="B5914" t="s">
        <v>450</v>
      </c>
      <c r="C5914">
        <v>2000</v>
      </c>
      <c r="D5914">
        <v>2.1920000000000002</v>
      </c>
      <c r="E5914">
        <v>6</v>
      </c>
      <c r="F5914">
        <v>1.02</v>
      </c>
      <c r="G5914">
        <v>0.16</v>
      </c>
      <c r="H5914">
        <v>479011</v>
      </c>
      <c r="J5914">
        <v>8.3629999999999995</v>
      </c>
    </row>
    <row r="5915" spans="1:10" x14ac:dyDescent="0.45">
      <c r="A5915" t="s">
        <v>451</v>
      </c>
      <c r="B5915" t="s">
        <v>452</v>
      </c>
      <c r="C5915">
        <v>2000</v>
      </c>
      <c r="D5915">
        <v>54.93</v>
      </c>
      <c r="E5915">
        <v>73.94</v>
      </c>
      <c r="F5915">
        <v>7.66</v>
      </c>
      <c r="G5915">
        <v>6.22</v>
      </c>
      <c r="H5915">
        <v>8871042</v>
      </c>
      <c r="I5915">
        <v>303455109120</v>
      </c>
      <c r="J5915">
        <v>639.47</v>
      </c>
    </row>
    <row r="5916" spans="1:10" x14ac:dyDescent="0.45">
      <c r="A5916" t="s">
        <v>453</v>
      </c>
      <c r="B5916" t="s">
        <v>454</v>
      </c>
      <c r="C5916">
        <v>2000</v>
      </c>
      <c r="D5916">
        <v>43.613999999999997</v>
      </c>
      <c r="E5916">
        <v>51.86</v>
      </c>
      <c r="F5916">
        <v>5.68</v>
      </c>
      <c r="G5916">
        <v>2.6</v>
      </c>
      <c r="H5916">
        <v>7182052</v>
      </c>
      <c r="I5916">
        <v>316330344448</v>
      </c>
      <c r="J5916">
        <v>364.33600000000001</v>
      </c>
    </row>
    <row r="5917" spans="1:10" x14ac:dyDescent="0.45">
      <c r="A5917" t="s">
        <v>455</v>
      </c>
      <c r="B5917" t="s">
        <v>456</v>
      </c>
      <c r="C5917">
        <v>2000</v>
      </c>
      <c r="D5917">
        <v>54.170999999999999</v>
      </c>
      <c r="E5917">
        <v>99.56</v>
      </c>
      <c r="F5917">
        <v>51.38</v>
      </c>
      <c r="G5917">
        <v>4.22</v>
      </c>
      <c r="H5917">
        <v>16307659</v>
      </c>
      <c r="I5917">
        <v>125737189376</v>
      </c>
      <c r="J5917">
        <v>217.77699999999999</v>
      </c>
    </row>
    <row r="5918" spans="1:10" x14ac:dyDescent="0.45">
      <c r="A5918" t="s">
        <v>457</v>
      </c>
      <c r="B5918" t="s">
        <v>458</v>
      </c>
      <c r="C5918">
        <v>2000</v>
      </c>
      <c r="D5918">
        <v>226.9</v>
      </c>
      <c r="H5918">
        <v>22194740</v>
      </c>
      <c r="I5918">
        <v>590045511680</v>
      </c>
      <c r="J5918">
        <v>1019.3049999999999</v>
      </c>
    </row>
    <row r="5919" spans="1:10" x14ac:dyDescent="0.45">
      <c r="A5919" t="s">
        <v>459</v>
      </c>
      <c r="B5919" t="s">
        <v>460</v>
      </c>
      <c r="C5919">
        <v>2000</v>
      </c>
      <c r="D5919">
        <v>2.234</v>
      </c>
      <c r="E5919">
        <v>6.65</v>
      </c>
      <c r="F5919">
        <v>2.8</v>
      </c>
      <c r="G5919">
        <v>0.92</v>
      </c>
      <c r="H5919">
        <v>6273001</v>
      </c>
      <c r="I5919">
        <v>10735309824</v>
      </c>
      <c r="J5919">
        <v>58.81</v>
      </c>
    </row>
    <row r="5920" spans="1:10" x14ac:dyDescent="0.45">
      <c r="A5920" t="s">
        <v>461</v>
      </c>
      <c r="B5920" t="s">
        <v>462</v>
      </c>
      <c r="C5920">
        <v>2000</v>
      </c>
      <c r="D5920">
        <v>2.5720000000000001</v>
      </c>
      <c r="E5920">
        <v>97.86</v>
      </c>
      <c r="F5920">
        <v>26.32</v>
      </c>
      <c r="G5920">
        <v>16.87</v>
      </c>
      <c r="H5920">
        <v>34463704</v>
      </c>
      <c r="I5920">
        <v>38757965824</v>
      </c>
      <c r="J5920">
        <v>17.486999999999998</v>
      </c>
    </row>
    <row r="5921" spans="1:10" x14ac:dyDescent="0.45">
      <c r="A5921" t="s">
        <v>463</v>
      </c>
      <c r="B5921" t="s">
        <v>464</v>
      </c>
      <c r="C5921">
        <v>2000</v>
      </c>
      <c r="D5921">
        <v>167.352</v>
      </c>
      <c r="E5921">
        <v>270.14</v>
      </c>
      <c r="F5921">
        <v>68.55</v>
      </c>
      <c r="G5921">
        <v>16.309999999999999</v>
      </c>
      <c r="H5921">
        <v>63066604</v>
      </c>
      <c r="I5921">
        <v>595846889472</v>
      </c>
      <c r="J5921">
        <v>741.95</v>
      </c>
    </row>
    <row r="5922" spans="1:10" x14ac:dyDescent="0.45">
      <c r="A5922" t="s">
        <v>467</v>
      </c>
      <c r="B5922" t="s">
        <v>468</v>
      </c>
      <c r="C5922">
        <v>2000</v>
      </c>
      <c r="D5922">
        <v>1.331</v>
      </c>
      <c r="E5922">
        <v>7.12</v>
      </c>
      <c r="F5922">
        <v>1.86</v>
      </c>
      <c r="G5922">
        <v>1.19</v>
      </c>
      <c r="H5922">
        <v>5008043</v>
      </c>
      <c r="I5922">
        <v>5742626816</v>
      </c>
      <c r="J5922">
        <v>4.5999999999999996</v>
      </c>
    </row>
    <row r="5923" spans="1:10" x14ac:dyDescent="0.45">
      <c r="A5923" t="s">
        <v>469</v>
      </c>
      <c r="B5923" t="s">
        <v>470</v>
      </c>
      <c r="C5923">
        <v>2000</v>
      </c>
      <c r="D5923">
        <v>9.5000000000000001E-2</v>
      </c>
      <c r="E5923">
        <v>0.23</v>
      </c>
      <c r="F5923">
        <v>0.09</v>
      </c>
      <c r="G5923">
        <v>0.05</v>
      </c>
      <c r="H5923">
        <v>102620</v>
      </c>
      <c r="J5923">
        <v>0.438</v>
      </c>
    </row>
    <row r="5924" spans="1:10" x14ac:dyDescent="0.45">
      <c r="A5924" t="s">
        <v>471</v>
      </c>
      <c r="B5924" t="s">
        <v>472</v>
      </c>
      <c r="C5924">
        <v>2000</v>
      </c>
      <c r="D5924">
        <v>24.366</v>
      </c>
      <c r="E5924">
        <v>15.88</v>
      </c>
      <c r="F5924">
        <v>4.78</v>
      </c>
      <c r="G5924">
        <v>0.31</v>
      </c>
      <c r="H5924">
        <v>1332203</v>
      </c>
      <c r="I5924">
        <v>24005326848</v>
      </c>
      <c r="J5924">
        <v>118.837</v>
      </c>
    </row>
    <row r="5925" spans="1:10" x14ac:dyDescent="0.45">
      <c r="A5925" t="s">
        <v>473</v>
      </c>
      <c r="B5925" t="s">
        <v>474</v>
      </c>
      <c r="C5925">
        <v>2000</v>
      </c>
      <c r="D5925">
        <v>19.555</v>
      </c>
      <c r="E5925">
        <v>29.72</v>
      </c>
      <c r="F5925">
        <v>6.4</v>
      </c>
      <c r="G5925">
        <v>2.97</v>
      </c>
      <c r="H5925">
        <v>9893326</v>
      </c>
      <c r="I5925">
        <v>71818829824</v>
      </c>
      <c r="J5925">
        <v>89.078000000000003</v>
      </c>
    </row>
    <row r="5926" spans="1:10" x14ac:dyDescent="0.45">
      <c r="A5926" t="s">
        <v>475</v>
      </c>
      <c r="B5926" t="s">
        <v>476</v>
      </c>
      <c r="C5926">
        <v>2000</v>
      </c>
      <c r="D5926">
        <v>229.93700000000001</v>
      </c>
      <c r="E5926">
        <v>266.14</v>
      </c>
      <c r="F5926">
        <v>38.78</v>
      </c>
      <c r="G5926">
        <v>26.52</v>
      </c>
      <c r="H5926">
        <v>64113548</v>
      </c>
      <c r="I5926">
        <v>807550844928</v>
      </c>
      <c r="J5926">
        <v>864.67899999999997</v>
      </c>
    </row>
    <row r="5927" spans="1:10" x14ac:dyDescent="0.45">
      <c r="A5927" t="s">
        <v>477</v>
      </c>
      <c r="B5927" t="s">
        <v>478</v>
      </c>
      <c r="C5927">
        <v>2000</v>
      </c>
      <c r="D5927">
        <v>39.360999999999997</v>
      </c>
      <c r="E5927">
        <v>117.81</v>
      </c>
      <c r="F5927">
        <v>76.31</v>
      </c>
      <c r="G5927">
        <v>2.83</v>
      </c>
      <c r="H5927">
        <v>4569135</v>
      </c>
      <c r="I5927">
        <v>18299170816</v>
      </c>
      <c r="J5927">
        <v>119.82</v>
      </c>
    </row>
    <row r="5928" spans="1:10" x14ac:dyDescent="0.45">
      <c r="A5928" t="s">
        <v>479</v>
      </c>
      <c r="B5928" t="s">
        <v>480</v>
      </c>
      <c r="C5928">
        <v>2000</v>
      </c>
      <c r="D5928">
        <v>0.11</v>
      </c>
      <c r="H5928">
        <v>18769</v>
      </c>
      <c r="J5928">
        <v>0.28899999999999998</v>
      </c>
    </row>
    <row r="5929" spans="1:10" x14ac:dyDescent="0.45">
      <c r="A5929" t="s">
        <v>481</v>
      </c>
      <c r="B5929" t="s">
        <v>482</v>
      </c>
      <c r="C5929">
        <v>2000</v>
      </c>
      <c r="D5929">
        <v>7.0000000000000001E-3</v>
      </c>
      <c r="E5929">
        <v>0.02</v>
      </c>
      <c r="F5929">
        <v>0.01</v>
      </c>
      <c r="G5929">
        <v>0</v>
      </c>
      <c r="H5929">
        <v>9662</v>
      </c>
      <c r="J5929">
        <v>0</v>
      </c>
    </row>
    <row r="5930" spans="1:10" x14ac:dyDescent="0.45">
      <c r="A5930" t="s">
        <v>483</v>
      </c>
      <c r="B5930" t="s">
        <v>484</v>
      </c>
      <c r="C5930">
        <v>2000</v>
      </c>
      <c r="D5930">
        <v>1.361</v>
      </c>
      <c r="E5930">
        <v>32.159999999999997</v>
      </c>
      <c r="F5930">
        <v>10.28</v>
      </c>
      <c r="G5930">
        <v>6.24</v>
      </c>
      <c r="H5930">
        <v>24020710</v>
      </c>
      <c r="I5930">
        <v>28839088128</v>
      </c>
      <c r="J5930">
        <v>10.352</v>
      </c>
    </row>
    <row r="5931" spans="1:10" x14ac:dyDescent="0.45">
      <c r="A5931" t="s">
        <v>485</v>
      </c>
      <c r="B5931" t="s">
        <v>486</v>
      </c>
      <c r="C5931">
        <v>2000</v>
      </c>
      <c r="D5931">
        <v>285.67399999999998</v>
      </c>
      <c r="E5931">
        <v>328.12</v>
      </c>
      <c r="F5931">
        <v>49.72</v>
      </c>
      <c r="G5931">
        <v>20.28</v>
      </c>
      <c r="H5931">
        <v>48879752</v>
      </c>
      <c r="I5931">
        <v>253196058624</v>
      </c>
      <c r="J5931">
        <v>1585.4570000000001</v>
      </c>
    </row>
    <row r="5932" spans="1:10" x14ac:dyDescent="0.45">
      <c r="A5932" t="s">
        <v>487</v>
      </c>
      <c r="B5932" t="s">
        <v>488</v>
      </c>
      <c r="C5932">
        <v>2000</v>
      </c>
      <c r="D5932">
        <v>111.813</v>
      </c>
      <c r="E5932">
        <v>114.7</v>
      </c>
      <c r="F5932">
        <v>27.69</v>
      </c>
      <c r="G5932">
        <v>0.9</v>
      </c>
      <c r="H5932">
        <v>3275338</v>
      </c>
      <c r="I5932">
        <v>153035276288</v>
      </c>
      <c r="J5932">
        <v>535.78200000000004</v>
      </c>
    </row>
    <row r="5933" spans="1:10" x14ac:dyDescent="0.45">
      <c r="A5933" t="s">
        <v>489</v>
      </c>
      <c r="B5933" t="s">
        <v>490</v>
      </c>
      <c r="C5933">
        <v>2000</v>
      </c>
      <c r="D5933">
        <v>569.03399999999999</v>
      </c>
      <c r="E5933">
        <v>701.79</v>
      </c>
      <c r="F5933">
        <v>109.9</v>
      </c>
      <c r="G5933">
        <v>36.94</v>
      </c>
      <c r="H5933">
        <v>58850044</v>
      </c>
      <c r="I5933">
        <v>1889457799168</v>
      </c>
      <c r="J5933">
        <v>2664.4740000000002</v>
      </c>
    </row>
    <row r="5934" spans="1:10" x14ac:dyDescent="0.45">
      <c r="A5934" t="s">
        <v>491</v>
      </c>
      <c r="B5934" t="s">
        <v>492</v>
      </c>
      <c r="C5934">
        <v>2000</v>
      </c>
      <c r="D5934">
        <v>6010.1360000000004</v>
      </c>
      <c r="E5934">
        <v>6405.57</v>
      </c>
      <c r="F5934">
        <v>644.08000000000004</v>
      </c>
      <c r="G5934">
        <v>250.7</v>
      </c>
      <c r="H5934">
        <v>282398560</v>
      </c>
      <c r="I5934">
        <v>12973842104320</v>
      </c>
      <c r="J5934">
        <v>26545.425999999999</v>
      </c>
    </row>
    <row r="5935" spans="1:10" x14ac:dyDescent="0.45">
      <c r="B5935" t="s">
        <v>575</v>
      </c>
      <c r="C5935">
        <v>2000</v>
      </c>
      <c r="D5935">
        <v>7795.8270000000002</v>
      </c>
      <c r="E5935">
        <v>12023.76</v>
      </c>
      <c r="F5935">
        <v>2793.9</v>
      </c>
      <c r="G5935">
        <v>826.92</v>
      </c>
      <c r="H5935">
        <v>2191949480</v>
      </c>
      <c r="J5935">
        <v>29998.145</v>
      </c>
    </row>
    <row r="5936" spans="1:10" x14ac:dyDescent="0.45">
      <c r="A5936" t="s">
        <v>493</v>
      </c>
      <c r="B5936" t="s">
        <v>494</v>
      </c>
      <c r="C5936">
        <v>2000</v>
      </c>
      <c r="D5936">
        <v>5.2679999999999998</v>
      </c>
      <c r="E5936">
        <v>19.11</v>
      </c>
      <c r="F5936">
        <v>20.09</v>
      </c>
      <c r="G5936">
        <v>6.6</v>
      </c>
      <c r="H5936">
        <v>3292227</v>
      </c>
      <c r="I5936">
        <v>42357432320</v>
      </c>
      <c r="J5936">
        <v>48.070999999999998</v>
      </c>
    </row>
    <row r="5937" spans="1:10" x14ac:dyDescent="0.45">
      <c r="A5937" t="s">
        <v>495</v>
      </c>
      <c r="B5937" t="s">
        <v>496</v>
      </c>
      <c r="C5937">
        <v>2000</v>
      </c>
      <c r="D5937">
        <v>123.477</v>
      </c>
      <c r="E5937">
        <v>177.8</v>
      </c>
      <c r="F5937">
        <v>44.74</v>
      </c>
      <c r="G5937">
        <v>9.75</v>
      </c>
      <c r="H5937">
        <v>24925558</v>
      </c>
      <c r="I5937">
        <v>116875870208</v>
      </c>
      <c r="J5937">
        <v>599.548</v>
      </c>
    </row>
    <row r="5938" spans="1:10" x14ac:dyDescent="0.45">
      <c r="A5938" t="s">
        <v>497</v>
      </c>
      <c r="B5938" t="s">
        <v>498</v>
      </c>
      <c r="C5938">
        <v>2000</v>
      </c>
      <c r="D5938">
        <v>8.7999999999999995E-2</v>
      </c>
      <c r="E5938">
        <v>0.56999999999999995</v>
      </c>
      <c r="F5938">
        <v>0.37</v>
      </c>
      <c r="G5938">
        <v>0.11</v>
      </c>
      <c r="H5938">
        <v>192087</v>
      </c>
      <c r="J5938">
        <v>0.38200000000000001</v>
      </c>
    </row>
    <row r="5939" spans="1:10" x14ac:dyDescent="0.45">
      <c r="A5939" t="s">
        <v>577</v>
      </c>
      <c r="B5939" t="s">
        <v>576</v>
      </c>
      <c r="C5939">
        <v>2000</v>
      </c>
      <c r="H5939">
        <v>779</v>
      </c>
    </row>
    <row r="5940" spans="1:10" x14ac:dyDescent="0.45">
      <c r="A5940" t="s">
        <v>499</v>
      </c>
      <c r="B5940" t="s">
        <v>500</v>
      </c>
      <c r="C5940">
        <v>2000</v>
      </c>
      <c r="D5940">
        <v>142.83500000000001</v>
      </c>
      <c r="E5940">
        <v>535.48</v>
      </c>
      <c r="F5940">
        <v>243.85</v>
      </c>
      <c r="G5940">
        <v>12.05</v>
      </c>
      <c r="H5940">
        <v>24427732</v>
      </c>
      <c r="I5940">
        <v>330514169856</v>
      </c>
      <c r="J5940">
        <v>818.31799999999998</v>
      </c>
    </row>
    <row r="5941" spans="1:10" x14ac:dyDescent="0.45">
      <c r="A5941" t="s">
        <v>501</v>
      </c>
      <c r="B5941" t="s">
        <v>502</v>
      </c>
      <c r="C5941">
        <v>2000</v>
      </c>
      <c r="D5941">
        <v>53.935000000000002</v>
      </c>
      <c r="E5941">
        <v>63.11</v>
      </c>
      <c r="F5941">
        <v>65.88</v>
      </c>
      <c r="G5941">
        <v>19</v>
      </c>
      <c r="H5941">
        <v>79001144</v>
      </c>
      <c r="I5941">
        <v>219648868352</v>
      </c>
      <c r="J5941">
        <v>214.149</v>
      </c>
    </row>
    <row r="5942" spans="1:10" x14ac:dyDescent="0.45">
      <c r="A5942" t="s">
        <v>578</v>
      </c>
      <c r="B5942" t="s">
        <v>503</v>
      </c>
      <c r="C5942">
        <v>2000</v>
      </c>
      <c r="D5942">
        <v>2.5999999999999999E-2</v>
      </c>
      <c r="H5942">
        <v>14748</v>
      </c>
    </row>
    <row r="5943" spans="1:10" x14ac:dyDescent="0.45">
      <c r="B5943" t="s">
        <v>504</v>
      </c>
      <c r="C5943">
        <v>2000</v>
      </c>
      <c r="D5943">
        <v>25501.287</v>
      </c>
      <c r="E5943">
        <v>35994.910000000003</v>
      </c>
      <c r="F5943">
        <v>7173.64</v>
      </c>
      <c r="G5943">
        <v>2475.7399999999998</v>
      </c>
      <c r="H5943">
        <v>6148898816</v>
      </c>
      <c r="I5943">
        <v>59866659946496</v>
      </c>
      <c r="J5943">
        <v>110356.539</v>
      </c>
    </row>
    <row r="5944" spans="1:10" x14ac:dyDescent="0.45">
      <c r="A5944" t="s">
        <v>505</v>
      </c>
      <c r="B5944" t="s">
        <v>506</v>
      </c>
      <c r="C5944">
        <v>2000</v>
      </c>
      <c r="D5944">
        <v>15.725</v>
      </c>
      <c r="E5944">
        <v>34.700000000000003</v>
      </c>
      <c r="F5944">
        <v>17.149999999999999</v>
      </c>
      <c r="G5944">
        <v>2.4700000000000002</v>
      </c>
      <c r="H5944">
        <v>18628704</v>
      </c>
      <c r="I5944">
        <v>77750419456</v>
      </c>
      <c r="J5944">
        <v>60.137</v>
      </c>
    </row>
    <row r="5945" spans="1:10" x14ac:dyDescent="0.45">
      <c r="A5945" t="s">
        <v>507</v>
      </c>
      <c r="B5945" t="s">
        <v>508</v>
      </c>
      <c r="C5945">
        <v>2000</v>
      </c>
      <c r="D5945">
        <v>1.784</v>
      </c>
      <c r="E5945">
        <v>45.42</v>
      </c>
      <c r="F5945">
        <v>14.79</v>
      </c>
      <c r="G5945">
        <v>10.57</v>
      </c>
      <c r="H5945">
        <v>9891140</v>
      </c>
      <c r="I5945">
        <v>14964120576</v>
      </c>
      <c r="J5945">
        <v>29.192</v>
      </c>
    </row>
    <row r="5946" spans="1:10" x14ac:dyDescent="0.45">
      <c r="A5946" t="s">
        <v>509</v>
      </c>
      <c r="B5946" t="s">
        <v>510</v>
      </c>
      <c r="C5946">
        <v>2000</v>
      </c>
      <c r="D5946">
        <v>13.818</v>
      </c>
      <c r="E5946">
        <v>41.46</v>
      </c>
      <c r="F5946">
        <v>11.66</v>
      </c>
      <c r="G5946">
        <v>5.67</v>
      </c>
      <c r="H5946">
        <v>11834679</v>
      </c>
      <c r="I5946">
        <v>26764978176</v>
      </c>
      <c r="J5946">
        <v>58.220999999999997</v>
      </c>
    </row>
    <row r="5947" spans="1:10" x14ac:dyDescent="0.45">
      <c r="A5947" t="s">
        <v>58</v>
      </c>
      <c r="B5947" t="s">
        <v>59</v>
      </c>
      <c r="C5947">
        <v>1999</v>
      </c>
      <c r="D5947">
        <v>1.0920000000000001</v>
      </c>
      <c r="E5947">
        <v>13.59</v>
      </c>
      <c r="F5947">
        <v>10.78</v>
      </c>
      <c r="G5947">
        <v>4</v>
      </c>
      <c r="H5947">
        <v>19262854</v>
      </c>
      <c r="I5947">
        <v>11517317120</v>
      </c>
      <c r="J5947">
        <v>6.7489999999999997</v>
      </c>
    </row>
    <row r="5948" spans="1:10" x14ac:dyDescent="0.45">
      <c r="B5948" t="s">
        <v>60</v>
      </c>
      <c r="C5948">
        <v>1999</v>
      </c>
      <c r="D5948">
        <v>899.67700000000002</v>
      </c>
      <c r="E5948">
        <v>3110.26</v>
      </c>
      <c r="F5948">
        <v>941.77</v>
      </c>
      <c r="G5948">
        <v>417.52</v>
      </c>
      <c r="H5948">
        <v>799099611</v>
      </c>
      <c r="J5948">
        <v>3125.31</v>
      </c>
    </row>
    <row r="5949" spans="1:10" x14ac:dyDescent="0.45">
      <c r="B5949" t="s">
        <v>549</v>
      </c>
      <c r="C5949">
        <v>1999</v>
      </c>
      <c r="D5949">
        <v>899.66700000000003</v>
      </c>
    </row>
    <row r="5950" spans="1:10" x14ac:dyDescent="0.45">
      <c r="A5950" t="s">
        <v>61</v>
      </c>
      <c r="B5950" t="s">
        <v>62</v>
      </c>
      <c r="C5950">
        <v>1999</v>
      </c>
      <c r="D5950">
        <v>2.9860000000000002</v>
      </c>
      <c r="E5950">
        <v>8.0299999999999994</v>
      </c>
      <c r="F5950">
        <v>3.62</v>
      </c>
      <c r="G5950">
        <v>1.1399999999999999</v>
      </c>
      <c r="H5950">
        <v>3208265</v>
      </c>
      <c r="I5950">
        <v>14151858176</v>
      </c>
      <c r="J5950">
        <v>22.114000000000001</v>
      </c>
    </row>
    <row r="5951" spans="1:10" x14ac:dyDescent="0.45">
      <c r="A5951" t="s">
        <v>63</v>
      </c>
      <c r="B5951" t="s">
        <v>64</v>
      </c>
      <c r="C5951">
        <v>1999</v>
      </c>
      <c r="D5951">
        <v>91.448999999999998</v>
      </c>
      <c r="E5951">
        <v>153.25</v>
      </c>
      <c r="F5951">
        <v>70.02</v>
      </c>
      <c r="G5951">
        <v>4.76</v>
      </c>
      <c r="H5951">
        <v>30346086</v>
      </c>
      <c r="I5951">
        <v>193179811840</v>
      </c>
      <c r="J5951">
        <v>311.43400000000003</v>
      </c>
    </row>
    <row r="5952" spans="1:10" x14ac:dyDescent="0.45">
      <c r="A5952" t="s">
        <v>65</v>
      </c>
      <c r="B5952" t="s">
        <v>66</v>
      </c>
      <c r="C5952">
        <v>1999</v>
      </c>
      <c r="D5952">
        <v>0.51300000000000001</v>
      </c>
      <c r="E5952">
        <v>0.56999999999999995</v>
      </c>
      <c r="F5952">
        <v>0.03</v>
      </c>
      <c r="G5952">
        <v>0</v>
      </c>
      <c r="H5952">
        <v>65675</v>
      </c>
    </row>
    <row r="5953" spans="1:10" x14ac:dyDescent="0.45">
      <c r="A5953" t="s">
        <v>67</v>
      </c>
      <c r="B5953" t="s">
        <v>68</v>
      </c>
      <c r="C5953">
        <v>1999</v>
      </c>
      <c r="D5953">
        <v>17.260999999999999</v>
      </c>
      <c r="E5953">
        <v>87.8</v>
      </c>
      <c r="F5953">
        <v>41.28</v>
      </c>
      <c r="G5953">
        <v>18.670000000000002</v>
      </c>
      <c r="H5953">
        <v>15870759</v>
      </c>
      <c r="I5953">
        <v>21527384064</v>
      </c>
      <c r="J5953">
        <v>27.651</v>
      </c>
    </row>
    <row r="5954" spans="1:10" x14ac:dyDescent="0.45">
      <c r="A5954" t="s">
        <v>69</v>
      </c>
      <c r="B5954" t="s">
        <v>70</v>
      </c>
      <c r="C5954">
        <v>1999</v>
      </c>
      <c r="D5954">
        <v>6.6000000000000003E-2</v>
      </c>
      <c r="H5954">
        <v>10744</v>
      </c>
    </row>
    <row r="5955" spans="1:10" x14ac:dyDescent="0.45">
      <c r="A5955" t="s">
        <v>71</v>
      </c>
      <c r="B5955" t="s">
        <v>72</v>
      </c>
      <c r="C5955">
        <v>1999</v>
      </c>
      <c r="D5955">
        <v>4.0000000000000001E-3</v>
      </c>
      <c r="J5955">
        <v>0.93500000000000005</v>
      </c>
    </row>
    <row r="5956" spans="1:10" x14ac:dyDescent="0.45">
      <c r="A5956" t="s">
        <v>73</v>
      </c>
      <c r="B5956" t="s">
        <v>74</v>
      </c>
      <c r="C5956">
        <v>1999</v>
      </c>
      <c r="D5956">
        <v>0.34399999999999997</v>
      </c>
      <c r="E5956">
        <v>0.55000000000000004</v>
      </c>
      <c r="F5956">
        <v>0.17</v>
      </c>
      <c r="G5956">
        <v>0.02</v>
      </c>
      <c r="H5956">
        <v>73833</v>
      </c>
      <c r="J5956">
        <v>2.0499999999999998</v>
      </c>
    </row>
    <row r="5957" spans="1:10" x14ac:dyDescent="0.45">
      <c r="A5957" t="s">
        <v>75</v>
      </c>
      <c r="B5957" t="s">
        <v>76</v>
      </c>
      <c r="C5957">
        <v>1999</v>
      </c>
      <c r="D5957">
        <v>147.67400000000001</v>
      </c>
      <c r="E5957">
        <v>343.72</v>
      </c>
      <c r="F5957">
        <v>121.64</v>
      </c>
      <c r="G5957">
        <v>38.06</v>
      </c>
      <c r="H5957">
        <v>36653032</v>
      </c>
      <c r="I5957">
        <v>538270564352</v>
      </c>
      <c r="J5957">
        <v>696.06600000000003</v>
      </c>
    </row>
    <row r="5958" spans="1:10" x14ac:dyDescent="0.45">
      <c r="A5958" t="s">
        <v>77</v>
      </c>
      <c r="B5958" t="s">
        <v>78</v>
      </c>
      <c r="C5958">
        <v>1999</v>
      </c>
      <c r="D5958">
        <v>3.04</v>
      </c>
      <c r="E5958">
        <v>5.74</v>
      </c>
      <c r="F5958">
        <v>1.91</v>
      </c>
      <c r="G5958">
        <v>0.51</v>
      </c>
      <c r="H5958">
        <v>3206033</v>
      </c>
      <c r="I5958">
        <v>14850691072</v>
      </c>
      <c r="J5958">
        <v>27.312000000000001</v>
      </c>
    </row>
    <row r="5959" spans="1:10" x14ac:dyDescent="0.45">
      <c r="A5959" t="s">
        <v>79</v>
      </c>
      <c r="B5959" t="s">
        <v>80</v>
      </c>
      <c r="C5959">
        <v>1999</v>
      </c>
      <c r="D5959">
        <v>0.81</v>
      </c>
      <c r="H5959">
        <v>86877</v>
      </c>
      <c r="J5959">
        <v>3.6930000000000001</v>
      </c>
    </row>
    <row r="5960" spans="1:10" x14ac:dyDescent="0.45">
      <c r="B5960" t="s">
        <v>81</v>
      </c>
      <c r="C5960">
        <v>1999</v>
      </c>
      <c r="D5960">
        <v>8952.7330000000002</v>
      </c>
      <c r="E5960">
        <v>12057.98</v>
      </c>
      <c r="F5960">
        <v>2952.22</v>
      </c>
      <c r="G5960">
        <v>918.17</v>
      </c>
      <c r="H5960">
        <v>3685232690</v>
      </c>
      <c r="J5960">
        <v>35457.851999999999</v>
      </c>
    </row>
    <row r="5961" spans="1:10" x14ac:dyDescent="0.45">
      <c r="B5961" t="s">
        <v>550</v>
      </c>
      <c r="C5961">
        <v>1999</v>
      </c>
      <c r="D5961">
        <v>7696.3590000000004</v>
      </c>
    </row>
    <row r="5962" spans="1:10" x14ac:dyDescent="0.45">
      <c r="B5962" t="s">
        <v>551</v>
      </c>
      <c r="C5962">
        <v>1999</v>
      </c>
      <c r="D5962">
        <v>4444.9989999999998</v>
      </c>
    </row>
    <row r="5963" spans="1:10" x14ac:dyDescent="0.45">
      <c r="A5963" t="s">
        <v>82</v>
      </c>
      <c r="B5963" t="s">
        <v>83</v>
      </c>
      <c r="C5963">
        <v>1999</v>
      </c>
      <c r="D5963">
        <v>343.959</v>
      </c>
      <c r="E5963">
        <v>642.23</v>
      </c>
      <c r="F5963">
        <v>161.77000000000001</v>
      </c>
      <c r="G5963">
        <v>93.12</v>
      </c>
      <c r="H5963">
        <v>18800892</v>
      </c>
      <c r="I5963">
        <v>664206835712</v>
      </c>
      <c r="J5963">
        <v>1297.347</v>
      </c>
    </row>
    <row r="5964" spans="1:10" x14ac:dyDescent="0.45">
      <c r="A5964" t="s">
        <v>84</v>
      </c>
      <c r="B5964" t="s">
        <v>85</v>
      </c>
      <c r="C5964">
        <v>1999</v>
      </c>
      <c r="D5964">
        <v>65.671000000000006</v>
      </c>
      <c r="E5964">
        <v>65.17</v>
      </c>
      <c r="F5964">
        <v>9.5399999999999991</v>
      </c>
      <c r="G5964">
        <v>4.7</v>
      </c>
      <c r="H5964">
        <v>7991382</v>
      </c>
      <c r="I5964">
        <v>270186299392</v>
      </c>
      <c r="J5964">
        <v>390.04899999999998</v>
      </c>
    </row>
    <row r="5965" spans="1:10" x14ac:dyDescent="0.45">
      <c r="A5965" t="s">
        <v>86</v>
      </c>
      <c r="B5965" t="s">
        <v>87</v>
      </c>
      <c r="C5965">
        <v>1999</v>
      </c>
      <c r="D5965">
        <v>28.821999999999999</v>
      </c>
      <c r="E5965">
        <v>34.86</v>
      </c>
      <c r="F5965">
        <v>7.86</v>
      </c>
      <c r="G5965">
        <v>2.36</v>
      </c>
      <c r="H5965">
        <v>8101447</v>
      </c>
      <c r="I5965">
        <v>31898568704</v>
      </c>
      <c r="J5965">
        <v>126.35299999999999</v>
      </c>
    </row>
    <row r="5966" spans="1:10" x14ac:dyDescent="0.45">
      <c r="A5966" t="s">
        <v>88</v>
      </c>
      <c r="B5966" t="s">
        <v>89</v>
      </c>
      <c r="C5966">
        <v>1999</v>
      </c>
      <c r="D5966">
        <v>2.0339999999999998</v>
      </c>
      <c r="E5966">
        <v>2.44</v>
      </c>
      <c r="F5966">
        <v>0.24</v>
      </c>
      <c r="G5966">
        <v>0.05</v>
      </c>
      <c r="H5966">
        <v>320282</v>
      </c>
      <c r="J5966">
        <v>13.869</v>
      </c>
    </row>
    <row r="5967" spans="1:10" x14ac:dyDescent="0.45">
      <c r="A5967" t="s">
        <v>90</v>
      </c>
      <c r="B5967" t="s">
        <v>91</v>
      </c>
      <c r="C5967">
        <v>1999</v>
      </c>
      <c r="D5967">
        <v>18.315000000000001</v>
      </c>
      <c r="E5967">
        <v>24.54</v>
      </c>
      <c r="F5967">
        <v>8.39</v>
      </c>
      <c r="G5967">
        <v>0.06</v>
      </c>
      <c r="H5967">
        <v>692138</v>
      </c>
      <c r="I5967">
        <v>9805050880</v>
      </c>
      <c r="J5967">
        <v>105.72</v>
      </c>
    </row>
    <row r="5968" spans="1:10" x14ac:dyDescent="0.45">
      <c r="A5968" t="s">
        <v>92</v>
      </c>
      <c r="B5968" t="s">
        <v>93</v>
      </c>
      <c r="C5968">
        <v>1999</v>
      </c>
      <c r="D5968">
        <v>25.074999999999999</v>
      </c>
      <c r="E5968">
        <v>128.07</v>
      </c>
      <c r="F5968">
        <v>70.33</v>
      </c>
      <c r="G5968">
        <v>19.5</v>
      </c>
      <c r="H5968">
        <v>126754824</v>
      </c>
      <c r="I5968">
        <v>187796340736</v>
      </c>
      <c r="J5968">
        <v>126.985</v>
      </c>
    </row>
    <row r="5969" spans="1:10" x14ac:dyDescent="0.45">
      <c r="A5969" t="s">
        <v>94</v>
      </c>
      <c r="B5969" t="s">
        <v>95</v>
      </c>
      <c r="C5969">
        <v>1999</v>
      </c>
      <c r="D5969">
        <v>1.653</v>
      </c>
      <c r="E5969">
        <v>3.54</v>
      </c>
      <c r="F5969">
        <v>2.27</v>
      </c>
      <c r="G5969">
        <v>0.05</v>
      </c>
      <c r="H5969">
        <v>264181</v>
      </c>
      <c r="I5969">
        <v>3340960000</v>
      </c>
      <c r="J5969">
        <v>6.4790000000000001</v>
      </c>
    </row>
    <row r="5970" spans="1:10" x14ac:dyDescent="0.45">
      <c r="A5970" t="s">
        <v>96</v>
      </c>
      <c r="B5970" t="s">
        <v>97</v>
      </c>
      <c r="C5970">
        <v>1999</v>
      </c>
      <c r="D5970">
        <v>57.966000000000001</v>
      </c>
      <c r="E5970">
        <v>72.92</v>
      </c>
      <c r="F5970">
        <v>14.75</v>
      </c>
      <c r="G5970">
        <v>15.28</v>
      </c>
      <c r="H5970">
        <v>10308281</v>
      </c>
      <c r="I5970">
        <v>87455039488</v>
      </c>
      <c r="J5970">
        <v>247.417</v>
      </c>
    </row>
    <row r="5971" spans="1:10" x14ac:dyDescent="0.45">
      <c r="A5971" t="s">
        <v>98</v>
      </c>
      <c r="B5971" t="s">
        <v>99</v>
      </c>
      <c r="C5971">
        <v>1999</v>
      </c>
      <c r="D5971">
        <v>124.681</v>
      </c>
      <c r="E5971">
        <v>134.27000000000001</v>
      </c>
      <c r="F5971">
        <v>12.61</v>
      </c>
      <c r="G5971">
        <v>9.06</v>
      </c>
      <c r="H5971">
        <v>10224223</v>
      </c>
      <c r="I5971">
        <v>333156122624</v>
      </c>
      <c r="J5971">
        <v>730.14099999999996</v>
      </c>
    </row>
    <row r="5972" spans="1:10" x14ac:dyDescent="0.45">
      <c r="A5972" t="s">
        <v>100</v>
      </c>
      <c r="B5972" t="s">
        <v>101</v>
      </c>
      <c r="C5972">
        <v>1999</v>
      </c>
      <c r="D5972">
        <v>0.34799999999999998</v>
      </c>
      <c r="E5972">
        <v>8.2799999999999994</v>
      </c>
      <c r="F5972">
        <v>1.31</v>
      </c>
      <c r="G5972">
        <v>0.09</v>
      </c>
      <c r="H5972">
        <v>232750</v>
      </c>
      <c r="J5972">
        <v>2.2610000000000001</v>
      </c>
    </row>
    <row r="5973" spans="1:10" x14ac:dyDescent="0.45">
      <c r="A5973" t="s">
        <v>102</v>
      </c>
      <c r="B5973" t="s">
        <v>103</v>
      </c>
      <c r="C5973">
        <v>1999</v>
      </c>
      <c r="D5973">
        <v>1.462</v>
      </c>
      <c r="E5973">
        <v>22.66</v>
      </c>
      <c r="F5973">
        <v>3.67</v>
      </c>
      <c r="G5973">
        <v>2.52</v>
      </c>
      <c r="H5973">
        <v>6788596</v>
      </c>
      <c r="I5973">
        <v>12157430784</v>
      </c>
      <c r="J5973">
        <v>2.577</v>
      </c>
    </row>
    <row r="5974" spans="1:10" x14ac:dyDescent="0.45">
      <c r="A5974" t="s">
        <v>104</v>
      </c>
      <c r="B5974" t="s">
        <v>105</v>
      </c>
      <c r="C5974">
        <v>1999</v>
      </c>
      <c r="D5974">
        <v>0.51300000000000001</v>
      </c>
      <c r="H5974">
        <v>61004</v>
      </c>
      <c r="J5974">
        <v>2.2069999999999999</v>
      </c>
    </row>
    <row r="5975" spans="1:10" x14ac:dyDescent="0.45">
      <c r="A5975" t="s">
        <v>106</v>
      </c>
      <c r="B5975" t="s">
        <v>107</v>
      </c>
      <c r="C5975">
        <v>1999</v>
      </c>
      <c r="D5975">
        <v>0.38600000000000001</v>
      </c>
      <c r="E5975">
        <v>-5.47</v>
      </c>
      <c r="F5975">
        <v>0.63</v>
      </c>
      <c r="G5975">
        <v>0.13</v>
      </c>
      <c r="H5975">
        <v>571002</v>
      </c>
      <c r="J5975">
        <v>4.8250000000000002</v>
      </c>
    </row>
    <row r="5976" spans="1:10" x14ac:dyDescent="0.45">
      <c r="A5976" t="s">
        <v>108</v>
      </c>
      <c r="B5976" t="s">
        <v>109</v>
      </c>
      <c r="C5976">
        <v>1999</v>
      </c>
      <c r="D5976">
        <v>10.94</v>
      </c>
      <c r="E5976">
        <v>119.98</v>
      </c>
      <c r="F5976">
        <v>25.8</v>
      </c>
      <c r="G5976">
        <v>9.5399999999999991</v>
      </c>
      <c r="H5976">
        <v>8439057</v>
      </c>
      <c r="I5976">
        <v>33277726720</v>
      </c>
      <c r="J5976">
        <v>41.527999999999999</v>
      </c>
    </row>
    <row r="5977" spans="1:10" x14ac:dyDescent="0.45">
      <c r="A5977" t="s">
        <v>110</v>
      </c>
      <c r="B5977" t="s">
        <v>111</v>
      </c>
      <c r="C5977">
        <v>1999</v>
      </c>
      <c r="D5977">
        <v>2.5000000000000001E-2</v>
      </c>
      <c r="H5977">
        <v>13825</v>
      </c>
    </row>
    <row r="5978" spans="1:10" x14ac:dyDescent="0.45">
      <c r="A5978" t="s">
        <v>112</v>
      </c>
      <c r="B5978" t="s">
        <v>113</v>
      </c>
      <c r="C5978">
        <v>1999</v>
      </c>
      <c r="D5978">
        <v>10.333</v>
      </c>
      <c r="E5978">
        <v>18.34</v>
      </c>
      <c r="F5978">
        <v>3.4</v>
      </c>
      <c r="G5978">
        <v>0.87</v>
      </c>
      <c r="H5978">
        <v>4153006</v>
      </c>
      <c r="I5978">
        <v>26775072768</v>
      </c>
      <c r="J5978">
        <v>58.392000000000003</v>
      </c>
    </row>
    <row r="5979" spans="1:10" x14ac:dyDescent="0.45">
      <c r="A5979" t="s">
        <v>114</v>
      </c>
      <c r="B5979" t="s">
        <v>115</v>
      </c>
      <c r="C5979">
        <v>1999</v>
      </c>
      <c r="D5979">
        <v>3.1579999999999999</v>
      </c>
      <c r="E5979">
        <v>55.1</v>
      </c>
      <c r="F5979">
        <v>5.65</v>
      </c>
      <c r="G5979">
        <v>4.51</v>
      </c>
      <c r="H5979">
        <v>1691561</v>
      </c>
      <c r="I5979">
        <v>12841606144</v>
      </c>
      <c r="J5979">
        <v>11.004</v>
      </c>
    </row>
    <row r="5980" spans="1:10" x14ac:dyDescent="0.45">
      <c r="A5980" t="s">
        <v>116</v>
      </c>
      <c r="B5980" t="s">
        <v>117</v>
      </c>
      <c r="C5980">
        <v>1999</v>
      </c>
      <c r="D5980">
        <v>327.25599999999997</v>
      </c>
      <c r="E5980">
        <v>1811.5</v>
      </c>
      <c r="F5980">
        <v>338.43</v>
      </c>
      <c r="G5980">
        <v>129.16</v>
      </c>
      <c r="H5980">
        <v>173486272</v>
      </c>
      <c r="I5980">
        <v>1641348464640</v>
      </c>
      <c r="J5980">
        <v>2254.6179999999999</v>
      </c>
    </row>
    <row r="5981" spans="1:10" x14ac:dyDescent="0.45">
      <c r="A5981" t="s">
        <v>118</v>
      </c>
      <c r="B5981" t="s">
        <v>119</v>
      </c>
      <c r="C5981">
        <v>1999</v>
      </c>
      <c r="D5981">
        <v>0.114</v>
      </c>
      <c r="H5981">
        <v>19610</v>
      </c>
      <c r="J5981">
        <v>0.25</v>
      </c>
    </row>
    <row r="5982" spans="1:10" x14ac:dyDescent="0.45">
      <c r="A5982" t="s">
        <v>120</v>
      </c>
      <c r="B5982" t="s">
        <v>121</v>
      </c>
      <c r="C5982">
        <v>1999</v>
      </c>
      <c r="D5982">
        <v>5.9779999999999998</v>
      </c>
      <c r="E5982">
        <v>7.52</v>
      </c>
      <c r="F5982">
        <v>1.76</v>
      </c>
      <c r="G5982">
        <v>0.08</v>
      </c>
      <c r="H5982">
        <v>327058</v>
      </c>
      <c r="J5982">
        <v>19.286000000000001</v>
      </c>
    </row>
    <row r="5983" spans="1:10" x14ac:dyDescent="0.45">
      <c r="A5983" t="s">
        <v>122</v>
      </c>
      <c r="B5983" t="s">
        <v>123</v>
      </c>
      <c r="C5983">
        <v>1999</v>
      </c>
      <c r="D5983">
        <v>46.317999999999998</v>
      </c>
      <c r="E5983">
        <v>36.58</v>
      </c>
      <c r="F5983">
        <v>10.66</v>
      </c>
      <c r="G5983">
        <v>3.41</v>
      </c>
      <c r="H5983">
        <v>8162298</v>
      </c>
      <c r="I5983">
        <v>66353733632</v>
      </c>
      <c r="J5983">
        <v>217.31899999999999</v>
      </c>
    </row>
    <row r="5984" spans="1:10" x14ac:dyDescent="0.45">
      <c r="A5984" t="s">
        <v>124</v>
      </c>
      <c r="B5984" t="s">
        <v>125</v>
      </c>
      <c r="C5984">
        <v>1999</v>
      </c>
      <c r="D5984">
        <v>0.91600000000000004</v>
      </c>
      <c r="E5984">
        <v>28.38</v>
      </c>
      <c r="F5984">
        <v>8.82</v>
      </c>
      <c r="G5984">
        <v>6.21</v>
      </c>
      <c r="H5984">
        <v>11533557</v>
      </c>
      <c r="I5984">
        <v>14604707840</v>
      </c>
      <c r="J5984">
        <v>4.6879999999999997</v>
      </c>
    </row>
    <row r="5985" spans="1:10" x14ac:dyDescent="0.45">
      <c r="A5985" t="s">
        <v>126</v>
      </c>
      <c r="B5985" t="s">
        <v>127</v>
      </c>
      <c r="C5985">
        <v>1999</v>
      </c>
      <c r="D5985">
        <v>0.253</v>
      </c>
      <c r="E5985">
        <v>6.84</v>
      </c>
      <c r="F5985">
        <v>0.53</v>
      </c>
      <c r="G5985">
        <v>0.81</v>
      </c>
      <c r="H5985">
        <v>6180189</v>
      </c>
      <c r="I5985">
        <v>4732759552</v>
      </c>
      <c r="J5985">
        <v>1.9510000000000001</v>
      </c>
    </row>
    <row r="5986" spans="1:10" x14ac:dyDescent="0.45">
      <c r="A5986" t="s">
        <v>128</v>
      </c>
      <c r="B5986" t="s">
        <v>129</v>
      </c>
      <c r="C5986">
        <v>1999</v>
      </c>
      <c r="D5986">
        <v>1.8939999999999999</v>
      </c>
      <c r="E5986">
        <v>28.03</v>
      </c>
      <c r="F5986">
        <v>17.3</v>
      </c>
      <c r="G5986">
        <v>4.59</v>
      </c>
      <c r="H5986">
        <v>11899010</v>
      </c>
      <c r="I5986">
        <v>19232620544</v>
      </c>
      <c r="J5986">
        <v>9.67</v>
      </c>
    </row>
    <row r="5987" spans="1:10" x14ac:dyDescent="0.45">
      <c r="A5987" t="s">
        <v>130</v>
      </c>
      <c r="B5987" t="s">
        <v>131</v>
      </c>
      <c r="C5987">
        <v>1999</v>
      </c>
      <c r="D5987">
        <v>5.2190000000000003</v>
      </c>
      <c r="E5987">
        <v>139.22999999999999</v>
      </c>
      <c r="F5987">
        <v>18.91</v>
      </c>
      <c r="G5987">
        <v>62.53</v>
      </c>
      <c r="H5987">
        <v>14698975</v>
      </c>
      <c r="I5987">
        <v>29453676544</v>
      </c>
      <c r="J5987">
        <v>22.890999999999998</v>
      </c>
    </row>
    <row r="5988" spans="1:10" x14ac:dyDescent="0.45">
      <c r="A5988" t="s">
        <v>132</v>
      </c>
      <c r="B5988" t="s">
        <v>133</v>
      </c>
      <c r="C5988">
        <v>1999</v>
      </c>
      <c r="D5988">
        <v>544.48199999999997</v>
      </c>
      <c r="E5988">
        <v>716.09</v>
      </c>
      <c r="F5988">
        <v>86.75</v>
      </c>
      <c r="G5988">
        <v>41.95</v>
      </c>
      <c r="H5988">
        <v>30399776</v>
      </c>
      <c r="I5988">
        <v>1079504207872</v>
      </c>
      <c r="J5988">
        <v>3550.9090000000001</v>
      </c>
    </row>
    <row r="5989" spans="1:10" x14ac:dyDescent="0.45">
      <c r="A5989" t="s">
        <v>134</v>
      </c>
      <c r="B5989" t="s">
        <v>135</v>
      </c>
      <c r="C5989">
        <v>1999</v>
      </c>
      <c r="D5989">
        <v>0.28899999999999998</v>
      </c>
      <c r="E5989">
        <v>-0.05</v>
      </c>
      <c r="F5989">
        <v>0.08</v>
      </c>
      <c r="G5989">
        <v>0.08</v>
      </c>
      <c r="H5989">
        <v>449630</v>
      </c>
      <c r="I5989">
        <v>1412383360</v>
      </c>
      <c r="J5989">
        <v>0.54300000000000004</v>
      </c>
    </row>
    <row r="5990" spans="1:10" x14ac:dyDescent="0.45">
      <c r="A5990" t="s">
        <v>136</v>
      </c>
      <c r="B5990" t="s">
        <v>137</v>
      </c>
      <c r="C5990">
        <v>1999</v>
      </c>
      <c r="D5990">
        <v>0.23100000000000001</v>
      </c>
      <c r="E5990">
        <v>43</v>
      </c>
      <c r="F5990">
        <v>15.4</v>
      </c>
      <c r="G5990">
        <v>13.41</v>
      </c>
      <c r="H5990">
        <v>3655366</v>
      </c>
      <c r="I5990">
        <v>3763942144</v>
      </c>
      <c r="J5990">
        <v>1.4970000000000001</v>
      </c>
    </row>
    <row r="5991" spans="1:10" x14ac:dyDescent="0.45">
      <c r="B5991" t="s">
        <v>552</v>
      </c>
      <c r="C5991">
        <v>1999</v>
      </c>
      <c r="D5991">
        <v>118.94799999999999</v>
      </c>
    </row>
    <row r="5992" spans="1:10" x14ac:dyDescent="0.45">
      <c r="A5992" t="s">
        <v>138</v>
      </c>
      <c r="B5992" t="s">
        <v>139</v>
      </c>
      <c r="C5992">
        <v>1999</v>
      </c>
      <c r="D5992">
        <v>0.47699999999999998</v>
      </c>
      <c r="E5992">
        <v>46.06</v>
      </c>
      <c r="F5992">
        <v>24.32</v>
      </c>
      <c r="G5992">
        <v>13.53</v>
      </c>
      <c r="H5992">
        <v>7981888</v>
      </c>
      <c r="I5992">
        <v>5546915840</v>
      </c>
      <c r="J5992">
        <v>0.79100000000000004</v>
      </c>
    </row>
    <row r="5993" spans="1:10" x14ac:dyDescent="0.45">
      <c r="A5993" t="s">
        <v>140</v>
      </c>
      <c r="B5993" t="s">
        <v>141</v>
      </c>
      <c r="C5993">
        <v>1999</v>
      </c>
      <c r="D5993">
        <v>61.408000000000001</v>
      </c>
      <c r="E5993">
        <v>57.36</v>
      </c>
      <c r="F5993">
        <v>12.63</v>
      </c>
      <c r="G5993">
        <v>6.61</v>
      </c>
      <c r="H5993">
        <v>15176418</v>
      </c>
      <c r="I5993">
        <v>224247365632</v>
      </c>
      <c r="J5993">
        <v>293.11500000000001</v>
      </c>
    </row>
    <row r="5994" spans="1:10" x14ac:dyDescent="0.45">
      <c r="A5994" t="s">
        <v>142</v>
      </c>
      <c r="B5994" t="s">
        <v>143</v>
      </c>
      <c r="C5994">
        <v>1999</v>
      </c>
      <c r="D5994">
        <v>3557.2750000000001</v>
      </c>
      <c r="E5994">
        <v>4029.26</v>
      </c>
      <c r="F5994">
        <v>808.7</v>
      </c>
      <c r="G5994">
        <v>381.46</v>
      </c>
      <c r="H5994">
        <v>1255433216</v>
      </c>
      <c r="I5994">
        <v>5578502963200</v>
      </c>
      <c r="J5994">
        <v>11386.066999999999</v>
      </c>
    </row>
    <row r="5995" spans="1:10" x14ac:dyDescent="0.45">
      <c r="A5995" t="s">
        <v>144</v>
      </c>
      <c r="B5995" t="s">
        <v>145</v>
      </c>
      <c r="C5995">
        <v>1999</v>
      </c>
    </row>
    <row r="5996" spans="1:10" x14ac:dyDescent="0.45">
      <c r="A5996" t="s">
        <v>146</v>
      </c>
      <c r="B5996" t="s">
        <v>147</v>
      </c>
      <c r="C5996">
        <v>1999</v>
      </c>
      <c r="D5996">
        <v>55.475999999999999</v>
      </c>
      <c r="E5996">
        <v>230.34</v>
      </c>
      <c r="F5996">
        <v>63.04</v>
      </c>
      <c r="G5996">
        <v>18.18</v>
      </c>
      <c r="H5996">
        <v>38585040</v>
      </c>
      <c r="I5996">
        <v>321381171200</v>
      </c>
      <c r="J5996">
        <v>322.875</v>
      </c>
    </row>
    <row r="5997" spans="1:10" x14ac:dyDescent="0.45">
      <c r="A5997" t="s">
        <v>148</v>
      </c>
      <c r="B5997" t="s">
        <v>149</v>
      </c>
      <c r="C5997">
        <v>1999</v>
      </c>
      <c r="D5997">
        <v>9.5000000000000001E-2</v>
      </c>
      <c r="E5997">
        <v>0.38</v>
      </c>
      <c r="F5997">
        <v>0.18</v>
      </c>
      <c r="G5997">
        <v>0.05</v>
      </c>
      <c r="H5997">
        <v>526450</v>
      </c>
      <c r="I5997">
        <v>631495296</v>
      </c>
      <c r="J5997">
        <v>0.313</v>
      </c>
    </row>
    <row r="5998" spans="1:10" x14ac:dyDescent="0.45">
      <c r="A5998" t="s">
        <v>150</v>
      </c>
      <c r="B5998" t="s">
        <v>151</v>
      </c>
      <c r="C5998">
        <v>1999</v>
      </c>
      <c r="D5998">
        <v>3.9159999999999999</v>
      </c>
      <c r="E5998">
        <v>21.58</v>
      </c>
      <c r="F5998">
        <v>8.3000000000000007</v>
      </c>
      <c r="G5998">
        <v>0.77</v>
      </c>
      <c r="H5998">
        <v>3016661</v>
      </c>
      <c r="I5998">
        <v>11329485824</v>
      </c>
      <c r="J5998">
        <v>3.488</v>
      </c>
    </row>
    <row r="5999" spans="1:10" x14ac:dyDescent="0.45">
      <c r="A5999" t="s">
        <v>152</v>
      </c>
      <c r="B5999" t="s">
        <v>153</v>
      </c>
      <c r="C5999">
        <v>1999</v>
      </c>
      <c r="D5999">
        <v>5.0999999999999997E-2</v>
      </c>
      <c r="E5999">
        <v>0.05</v>
      </c>
      <c r="F5999">
        <v>0.01</v>
      </c>
      <c r="G5999">
        <v>0</v>
      </c>
      <c r="H5999">
        <v>16523</v>
      </c>
      <c r="J5999">
        <v>0.184</v>
      </c>
    </row>
    <row r="6000" spans="1:10" x14ac:dyDescent="0.45">
      <c r="A6000" t="s">
        <v>154</v>
      </c>
      <c r="B6000" t="s">
        <v>155</v>
      </c>
      <c r="C6000">
        <v>1999</v>
      </c>
      <c r="D6000">
        <v>5.4379999999999997</v>
      </c>
      <c r="E6000">
        <v>12.99</v>
      </c>
      <c r="F6000">
        <v>3.8</v>
      </c>
      <c r="G6000">
        <v>1.65</v>
      </c>
      <c r="H6000">
        <v>3901431</v>
      </c>
      <c r="I6000">
        <v>34945409024</v>
      </c>
      <c r="J6000">
        <v>41.079000000000001</v>
      </c>
    </row>
    <row r="6001" spans="1:10" x14ac:dyDescent="0.45">
      <c r="A6001" t="s">
        <v>156</v>
      </c>
      <c r="B6001" t="s">
        <v>157</v>
      </c>
      <c r="C6001">
        <v>1999</v>
      </c>
      <c r="D6001">
        <v>6.0919999999999996</v>
      </c>
      <c r="E6001">
        <v>86.32</v>
      </c>
      <c r="F6001">
        <v>16.13</v>
      </c>
      <c r="G6001">
        <v>2.92</v>
      </c>
      <c r="H6001">
        <v>16345895</v>
      </c>
      <c r="I6001">
        <v>41352077312</v>
      </c>
      <c r="J6001">
        <v>36.546999999999997</v>
      </c>
    </row>
    <row r="6002" spans="1:10" x14ac:dyDescent="0.45">
      <c r="A6002" t="s">
        <v>158</v>
      </c>
      <c r="B6002" t="s">
        <v>159</v>
      </c>
      <c r="C6002">
        <v>1999</v>
      </c>
      <c r="D6002">
        <v>20.021999999999998</v>
      </c>
      <c r="E6002">
        <v>25.32</v>
      </c>
      <c r="F6002">
        <v>3.38</v>
      </c>
      <c r="G6002">
        <v>2.2400000000000002</v>
      </c>
      <c r="H6002">
        <v>4605329</v>
      </c>
      <c r="I6002">
        <v>53571235840</v>
      </c>
      <c r="J6002">
        <v>102.114</v>
      </c>
    </row>
    <row r="6003" spans="1:10" x14ac:dyDescent="0.45">
      <c r="A6003" t="s">
        <v>160</v>
      </c>
      <c r="B6003" t="s">
        <v>161</v>
      </c>
      <c r="C6003">
        <v>1999</v>
      </c>
      <c r="D6003">
        <v>24.466999999999999</v>
      </c>
      <c r="E6003">
        <v>32.520000000000003</v>
      </c>
      <c r="F6003">
        <v>11.47</v>
      </c>
      <c r="G6003">
        <v>3.78</v>
      </c>
      <c r="H6003">
        <v>11070093</v>
      </c>
      <c r="I6003">
        <v>40250896384</v>
      </c>
      <c r="J6003">
        <v>113.502</v>
      </c>
    </row>
    <row r="6004" spans="1:10" x14ac:dyDescent="0.45">
      <c r="A6004" t="s">
        <v>162</v>
      </c>
      <c r="B6004" t="s">
        <v>163</v>
      </c>
      <c r="C6004">
        <v>1999</v>
      </c>
      <c r="D6004">
        <v>1.881</v>
      </c>
      <c r="H6004">
        <v>143262</v>
      </c>
    </row>
    <row r="6005" spans="1:10" x14ac:dyDescent="0.45">
      <c r="A6005" t="s">
        <v>164</v>
      </c>
      <c r="B6005" t="s">
        <v>165</v>
      </c>
      <c r="C6005">
        <v>1999</v>
      </c>
      <c r="D6005">
        <v>6.859</v>
      </c>
      <c r="E6005">
        <v>7.82</v>
      </c>
      <c r="F6005">
        <v>0.62</v>
      </c>
      <c r="G6005">
        <v>0.37</v>
      </c>
      <c r="H6005">
        <v>931612</v>
      </c>
      <c r="I6005">
        <v>17062067200</v>
      </c>
      <c r="J6005">
        <v>28.881</v>
      </c>
    </row>
    <row r="6006" spans="1:10" x14ac:dyDescent="0.45">
      <c r="A6006" t="s">
        <v>166</v>
      </c>
      <c r="B6006" t="s">
        <v>167</v>
      </c>
      <c r="C6006">
        <v>1999</v>
      </c>
      <c r="D6006">
        <v>116.672</v>
      </c>
      <c r="E6006">
        <v>124.42</v>
      </c>
      <c r="F6006">
        <v>15.86</v>
      </c>
      <c r="G6006">
        <v>5.15</v>
      </c>
      <c r="H6006">
        <v>10249145</v>
      </c>
      <c r="I6006">
        <v>165213880320</v>
      </c>
      <c r="J6006">
        <v>448.98700000000002</v>
      </c>
    </row>
    <row r="6007" spans="1:10" x14ac:dyDescent="0.45">
      <c r="A6007" t="s">
        <v>168</v>
      </c>
      <c r="B6007" t="s">
        <v>169</v>
      </c>
      <c r="C6007">
        <v>1999</v>
      </c>
      <c r="D6007">
        <v>2.1989999999999998</v>
      </c>
      <c r="E6007">
        <v>429.59</v>
      </c>
      <c r="F6007">
        <v>42.56</v>
      </c>
      <c r="G6007">
        <v>17.07</v>
      </c>
      <c r="H6007">
        <v>47227236</v>
      </c>
      <c r="I6007">
        <v>23134195712</v>
      </c>
      <c r="J6007">
        <v>27.725000000000001</v>
      </c>
    </row>
    <row r="6008" spans="1:10" x14ac:dyDescent="0.45">
      <c r="A6008" t="s">
        <v>170</v>
      </c>
      <c r="B6008" t="s">
        <v>171</v>
      </c>
      <c r="C6008">
        <v>1999</v>
      </c>
      <c r="D6008">
        <v>58.652999999999999</v>
      </c>
      <c r="E6008">
        <v>75.77</v>
      </c>
      <c r="F6008">
        <v>10.25</v>
      </c>
      <c r="G6008">
        <v>6.63</v>
      </c>
      <c r="H6008">
        <v>5319856</v>
      </c>
      <c r="I6008">
        <v>199692681216</v>
      </c>
      <c r="J6008">
        <v>246.04900000000001</v>
      </c>
    </row>
    <row r="6009" spans="1:10" x14ac:dyDescent="0.45">
      <c r="A6009" t="s">
        <v>172</v>
      </c>
      <c r="B6009" t="s">
        <v>173</v>
      </c>
      <c r="C6009">
        <v>1999</v>
      </c>
      <c r="D6009">
        <v>0.38500000000000001</v>
      </c>
      <c r="E6009">
        <v>1.23</v>
      </c>
      <c r="F6009">
        <v>0.57999999999999996</v>
      </c>
      <c r="G6009">
        <v>0.25</v>
      </c>
      <c r="H6009">
        <v>719381</v>
      </c>
      <c r="I6009">
        <v>1247108096</v>
      </c>
      <c r="J6009">
        <v>7.2009999999999996</v>
      </c>
    </row>
    <row r="6010" spans="1:10" x14ac:dyDescent="0.45">
      <c r="A6010" t="s">
        <v>174</v>
      </c>
      <c r="B6010" t="s">
        <v>175</v>
      </c>
      <c r="C6010">
        <v>1999</v>
      </c>
      <c r="D6010">
        <v>8.1000000000000003E-2</v>
      </c>
      <c r="E6010">
        <v>0.23</v>
      </c>
      <c r="F6010">
        <v>0.05</v>
      </c>
      <c r="G6010">
        <v>0.03</v>
      </c>
      <c r="H6010">
        <v>68713</v>
      </c>
      <c r="I6010">
        <v>390881664</v>
      </c>
      <c r="J6010">
        <v>0.45400000000000001</v>
      </c>
    </row>
    <row r="6011" spans="1:10" x14ac:dyDescent="0.45">
      <c r="A6011" t="s">
        <v>176</v>
      </c>
      <c r="B6011" t="s">
        <v>177</v>
      </c>
      <c r="C6011">
        <v>1999</v>
      </c>
      <c r="D6011">
        <v>17.821000000000002</v>
      </c>
      <c r="E6011">
        <v>19.21</v>
      </c>
      <c r="F6011">
        <v>6.43</v>
      </c>
      <c r="G6011">
        <v>2.08</v>
      </c>
      <c r="H6011">
        <v>8411380</v>
      </c>
      <c r="I6011">
        <v>52484542464</v>
      </c>
      <c r="J6011">
        <v>62.542000000000002</v>
      </c>
    </row>
    <row r="6012" spans="1:10" x14ac:dyDescent="0.45">
      <c r="A6012" t="s">
        <v>465</v>
      </c>
      <c r="B6012" t="s">
        <v>553</v>
      </c>
      <c r="C6012">
        <v>1999</v>
      </c>
      <c r="D6012">
        <v>0.153</v>
      </c>
      <c r="E6012">
        <v>1.05</v>
      </c>
      <c r="F6012">
        <v>0.42</v>
      </c>
      <c r="G6012">
        <v>0.17</v>
      </c>
      <c r="H6012">
        <v>866652</v>
      </c>
    </row>
    <row r="6013" spans="1:10" x14ac:dyDescent="0.45">
      <c r="A6013" t="s">
        <v>178</v>
      </c>
      <c r="B6013" t="s">
        <v>179</v>
      </c>
      <c r="C6013">
        <v>1999</v>
      </c>
      <c r="D6013">
        <v>21.975999999999999</v>
      </c>
      <c r="E6013">
        <v>86.2</v>
      </c>
      <c r="F6013">
        <v>23.55</v>
      </c>
      <c r="G6013">
        <v>4.3600000000000003</v>
      </c>
      <c r="H6013">
        <v>12412056</v>
      </c>
      <c r="I6013">
        <v>84464762880</v>
      </c>
      <c r="J6013">
        <v>110.23099999999999</v>
      </c>
    </row>
    <row r="6014" spans="1:10" x14ac:dyDescent="0.45">
      <c r="A6014" t="s">
        <v>180</v>
      </c>
      <c r="B6014" t="s">
        <v>181</v>
      </c>
      <c r="C6014">
        <v>1999</v>
      </c>
      <c r="D6014">
        <v>128.221</v>
      </c>
      <c r="E6014">
        <v>188.33</v>
      </c>
      <c r="F6014">
        <v>52.92</v>
      </c>
      <c r="G6014">
        <v>17.600000000000001</v>
      </c>
      <c r="H6014">
        <v>69907888</v>
      </c>
      <c r="I6014">
        <v>409778257920</v>
      </c>
      <c r="J6014">
        <v>536.88900000000001</v>
      </c>
    </row>
    <row r="6015" spans="1:10" x14ac:dyDescent="0.45">
      <c r="A6015" t="s">
        <v>182</v>
      </c>
      <c r="B6015" t="s">
        <v>183</v>
      </c>
      <c r="C6015">
        <v>1999</v>
      </c>
      <c r="D6015">
        <v>5.5880000000000001</v>
      </c>
      <c r="E6015">
        <v>11.6</v>
      </c>
      <c r="F6015">
        <v>3.57</v>
      </c>
      <c r="G6015">
        <v>1.29</v>
      </c>
      <c r="H6015">
        <v>5923862</v>
      </c>
      <c r="I6015">
        <v>30355224576</v>
      </c>
      <c r="J6015">
        <v>30.364999999999998</v>
      </c>
    </row>
    <row r="6016" spans="1:10" x14ac:dyDescent="0.45">
      <c r="A6016" t="s">
        <v>184</v>
      </c>
      <c r="B6016" t="s">
        <v>185</v>
      </c>
      <c r="C6016">
        <v>1999</v>
      </c>
      <c r="D6016">
        <v>2.5110000000000001</v>
      </c>
      <c r="E6016">
        <v>11.27</v>
      </c>
      <c r="F6016">
        <v>4.08</v>
      </c>
      <c r="G6016">
        <v>0.02</v>
      </c>
      <c r="H6016">
        <v>655039</v>
      </c>
      <c r="I6016">
        <v>5587884544</v>
      </c>
      <c r="J6016">
        <v>0.79100000000000004</v>
      </c>
    </row>
    <row r="6017" spans="1:10" x14ac:dyDescent="0.45">
      <c r="A6017" t="s">
        <v>186</v>
      </c>
      <c r="B6017" t="s">
        <v>187</v>
      </c>
      <c r="C6017">
        <v>1999</v>
      </c>
      <c r="D6017">
        <v>0.61499999999999999</v>
      </c>
      <c r="E6017">
        <v>5.9</v>
      </c>
      <c r="F6017">
        <v>3.23</v>
      </c>
      <c r="G6017">
        <v>1.57</v>
      </c>
      <c r="H6017">
        <v>2356488</v>
      </c>
      <c r="J6017">
        <v>5.0670000000000002</v>
      </c>
    </row>
    <row r="6018" spans="1:10" x14ac:dyDescent="0.45">
      <c r="A6018" t="s">
        <v>188</v>
      </c>
      <c r="B6018" t="s">
        <v>189</v>
      </c>
      <c r="C6018">
        <v>1999</v>
      </c>
      <c r="D6018">
        <v>15.938000000000001</v>
      </c>
      <c r="E6018">
        <v>19.489999999999998</v>
      </c>
      <c r="F6018">
        <v>1.52</v>
      </c>
      <c r="G6018">
        <v>1.56</v>
      </c>
      <c r="H6018">
        <v>1403494</v>
      </c>
      <c r="I6018">
        <v>21088651264</v>
      </c>
      <c r="J6018">
        <v>53.737000000000002</v>
      </c>
    </row>
    <row r="6019" spans="1:10" x14ac:dyDescent="0.45">
      <c r="A6019" t="s">
        <v>190</v>
      </c>
      <c r="B6019" t="s">
        <v>191</v>
      </c>
      <c r="C6019">
        <v>1999</v>
      </c>
      <c r="D6019">
        <v>1.238</v>
      </c>
      <c r="E6019">
        <v>2.87</v>
      </c>
      <c r="F6019">
        <v>1.28</v>
      </c>
      <c r="G6019">
        <v>0.44</v>
      </c>
      <c r="H6019">
        <v>1018383</v>
      </c>
      <c r="I6019">
        <v>4986982400</v>
      </c>
      <c r="J6019">
        <v>5.4119999999999999</v>
      </c>
    </row>
    <row r="6020" spans="1:10" x14ac:dyDescent="0.45">
      <c r="A6020" t="s">
        <v>192</v>
      </c>
      <c r="B6020" t="s">
        <v>193</v>
      </c>
      <c r="C6020">
        <v>1999</v>
      </c>
      <c r="D6020">
        <v>3.0939999999999999</v>
      </c>
      <c r="E6020">
        <v>104.06</v>
      </c>
      <c r="F6020">
        <v>49.24</v>
      </c>
      <c r="G6020">
        <v>26.37</v>
      </c>
      <c r="H6020">
        <v>65077584</v>
      </c>
      <c r="I6020">
        <v>48438292480</v>
      </c>
      <c r="J6020">
        <v>18.113</v>
      </c>
    </row>
    <row r="6021" spans="1:10" x14ac:dyDescent="0.45">
      <c r="B6021" t="s">
        <v>194</v>
      </c>
      <c r="C6021">
        <v>1999</v>
      </c>
      <c r="D6021">
        <v>6157.7619999999997</v>
      </c>
      <c r="E6021">
        <v>7016.53</v>
      </c>
      <c r="F6021">
        <v>1160</v>
      </c>
      <c r="G6021">
        <v>431.44</v>
      </c>
      <c r="H6021">
        <v>728032064</v>
      </c>
      <c r="J6021">
        <v>30713.07</v>
      </c>
    </row>
    <row r="6022" spans="1:10" x14ac:dyDescent="0.45">
      <c r="B6022" t="s">
        <v>554</v>
      </c>
      <c r="C6022">
        <v>1999</v>
      </c>
      <c r="D6022">
        <v>6157.7619999999997</v>
      </c>
    </row>
    <row r="6023" spans="1:10" x14ac:dyDescent="0.45">
      <c r="B6023" t="s">
        <v>195</v>
      </c>
      <c r="C6023">
        <v>1999</v>
      </c>
      <c r="D6023">
        <v>2567.4009999999998</v>
      </c>
    </row>
    <row r="6024" spans="1:10" x14ac:dyDescent="0.45">
      <c r="B6024" t="s">
        <v>196</v>
      </c>
      <c r="C6024">
        <v>1999</v>
      </c>
      <c r="D6024">
        <v>2005.752</v>
      </c>
    </row>
    <row r="6025" spans="1:10" x14ac:dyDescent="0.45">
      <c r="B6025" t="s">
        <v>555</v>
      </c>
      <c r="C6025">
        <v>1999</v>
      </c>
      <c r="D6025">
        <v>3590.3609999999999</v>
      </c>
      <c r="E6025">
        <v>3953.14</v>
      </c>
      <c r="F6025">
        <v>460.29</v>
      </c>
      <c r="G6025">
        <v>283.66000000000003</v>
      </c>
      <c r="H6025">
        <v>425928587</v>
      </c>
      <c r="J6025">
        <v>17864.728999999999</v>
      </c>
    </row>
    <row r="6026" spans="1:10" x14ac:dyDescent="0.45">
      <c r="B6026" t="s">
        <v>556</v>
      </c>
      <c r="C6026">
        <v>1999</v>
      </c>
      <c r="D6026">
        <v>4152.01</v>
      </c>
    </row>
    <row r="6027" spans="1:10" x14ac:dyDescent="0.45">
      <c r="A6027" t="s">
        <v>197</v>
      </c>
      <c r="B6027" t="s">
        <v>557</v>
      </c>
      <c r="C6027">
        <v>1999</v>
      </c>
      <c r="D6027">
        <v>0.63</v>
      </c>
      <c r="H6027">
        <v>45230</v>
      </c>
      <c r="J6027">
        <v>2.8969999999999998</v>
      </c>
    </row>
    <row r="6028" spans="1:10" x14ac:dyDescent="0.45">
      <c r="A6028" t="s">
        <v>199</v>
      </c>
      <c r="B6028" t="s">
        <v>200</v>
      </c>
      <c r="C6028">
        <v>1999</v>
      </c>
      <c r="D6028">
        <v>0.75600000000000001</v>
      </c>
      <c r="E6028">
        <v>-0.63</v>
      </c>
      <c r="F6028">
        <v>0.79</v>
      </c>
      <c r="G6028">
        <v>0.35</v>
      </c>
      <c r="H6028">
        <v>823432</v>
      </c>
      <c r="J6028">
        <v>6.1390000000000002</v>
      </c>
    </row>
    <row r="6029" spans="1:10" x14ac:dyDescent="0.45">
      <c r="A6029" t="s">
        <v>201</v>
      </c>
      <c r="B6029" t="s">
        <v>202</v>
      </c>
      <c r="C6029">
        <v>1999</v>
      </c>
      <c r="D6029">
        <v>58.866</v>
      </c>
      <c r="E6029">
        <v>45.76</v>
      </c>
      <c r="F6029">
        <v>7.42</v>
      </c>
      <c r="G6029">
        <v>6.65</v>
      </c>
      <c r="H6029">
        <v>5165500</v>
      </c>
      <c r="I6029">
        <v>160061980672</v>
      </c>
      <c r="J6029">
        <v>357.149</v>
      </c>
    </row>
    <row r="6030" spans="1:10" x14ac:dyDescent="0.45">
      <c r="A6030" t="s">
        <v>203</v>
      </c>
      <c r="B6030" t="s">
        <v>204</v>
      </c>
      <c r="C6030">
        <v>1999</v>
      </c>
      <c r="D6030">
        <v>412.37</v>
      </c>
      <c r="E6030">
        <v>483.63</v>
      </c>
      <c r="F6030">
        <v>70.680000000000007</v>
      </c>
      <c r="G6030">
        <v>51.62</v>
      </c>
      <c r="H6030">
        <v>58352208</v>
      </c>
      <c r="I6030">
        <v>1950261968896</v>
      </c>
      <c r="J6030">
        <v>3068.2080000000001</v>
      </c>
    </row>
    <row r="6031" spans="1:10" x14ac:dyDescent="0.45">
      <c r="B6031" t="s">
        <v>579</v>
      </c>
      <c r="C6031">
        <v>1999</v>
      </c>
    </row>
    <row r="6032" spans="1:10" x14ac:dyDescent="0.45">
      <c r="A6032" t="s">
        <v>207</v>
      </c>
      <c r="B6032" t="s">
        <v>208</v>
      </c>
      <c r="C6032">
        <v>1999</v>
      </c>
      <c r="D6032">
        <v>0.53900000000000003</v>
      </c>
      <c r="H6032">
        <v>246832</v>
      </c>
      <c r="J6032">
        <v>3.18</v>
      </c>
    </row>
    <row r="6033" spans="1:10" x14ac:dyDescent="0.45">
      <c r="B6033" t="s">
        <v>580</v>
      </c>
      <c r="C6033">
        <v>1999</v>
      </c>
    </row>
    <row r="6034" spans="1:10" x14ac:dyDescent="0.45">
      <c r="A6034" t="s">
        <v>210</v>
      </c>
      <c r="B6034" t="s">
        <v>211</v>
      </c>
      <c r="C6034">
        <v>1999</v>
      </c>
      <c r="D6034">
        <v>6.0140000000000002</v>
      </c>
      <c r="E6034">
        <v>20.71</v>
      </c>
      <c r="F6034">
        <v>10.76</v>
      </c>
      <c r="G6034">
        <v>0.28999999999999998</v>
      </c>
      <c r="H6034">
        <v>1240778</v>
      </c>
      <c r="I6034">
        <v>12170608640</v>
      </c>
      <c r="J6034">
        <v>15.012</v>
      </c>
    </row>
    <row r="6035" spans="1:10" x14ac:dyDescent="0.45">
      <c r="A6035" t="s">
        <v>212</v>
      </c>
      <c r="B6035" t="s">
        <v>213</v>
      </c>
      <c r="C6035">
        <v>1999</v>
      </c>
      <c r="D6035">
        <v>0.27500000000000002</v>
      </c>
      <c r="E6035">
        <v>3.49</v>
      </c>
      <c r="F6035">
        <v>1.51</v>
      </c>
      <c r="G6035">
        <v>0.39</v>
      </c>
      <c r="H6035">
        <v>1396505</v>
      </c>
      <c r="I6035">
        <v>1829033984</v>
      </c>
      <c r="J6035">
        <v>0.96299999999999997</v>
      </c>
    </row>
    <row r="6036" spans="1:10" x14ac:dyDescent="0.45">
      <c r="A6036" t="s">
        <v>214</v>
      </c>
      <c r="B6036" t="s">
        <v>215</v>
      </c>
      <c r="C6036">
        <v>1999</v>
      </c>
      <c r="D6036">
        <v>4.3109999999999999</v>
      </c>
      <c r="E6036">
        <v>-4.43</v>
      </c>
      <c r="F6036">
        <v>7.51</v>
      </c>
      <c r="G6036">
        <v>1.74</v>
      </c>
      <c r="H6036">
        <v>4394505</v>
      </c>
      <c r="I6036">
        <v>23091363840</v>
      </c>
      <c r="J6036">
        <v>47.084000000000003</v>
      </c>
    </row>
    <row r="6037" spans="1:10" x14ac:dyDescent="0.45">
      <c r="A6037" t="s">
        <v>216</v>
      </c>
      <c r="B6037" t="s">
        <v>217</v>
      </c>
      <c r="C6037">
        <v>1999</v>
      </c>
      <c r="D6037">
        <v>895.40200000000004</v>
      </c>
      <c r="E6037">
        <v>933.74</v>
      </c>
      <c r="F6037">
        <v>77.55</v>
      </c>
      <c r="G6037">
        <v>47.12</v>
      </c>
      <c r="H6037">
        <v>81556968</v>
      </c>
      <c r="I6037">
        <v>2632654520320</v>
      </c>
      <c r="J6037">
        <v>3963.56</v>
      </c>
    </row>
    <row r="6038" spans="1:10" x14ac:dyDescent="0.45">
      <c r="A6038" t="s">
        <v>218</v>
      </c>
      <c r="B6038" t="s">
        <v>219</v>
      </c>
      <c r="C6038">
        <v>1999</v>
      </c>
      <c r="D6038">
        <v>5.6130000000000004</v>
      </c>
      <c r="E6038">
        <v>27.25</v>
      </c>
      <c r="F6038">
        <v>7.16</v>
      </c>
      <c r="G6038">
        <v>4.1100000000000003</v>
      </c>
      <c r="H6038">
        <v>19176800</v>
      </c>
      <c r="I6038">
        <v>38131240960</v>
      </c>
      <c r="J6038">
        <v>33.798000000000002</v>
      </c>
    </row>
    <row r="6039" spans="1:10" x14ac:dyDescent="0.45">
      <c r="A6039" t="s">
        <v>220</v>
      </c>
      <c r="B6039" t="s">
        <v>221</v>
      </c>
      <c r="C6039">
        <v>1999</v>
      </c>
      <c r="D6039">
        <v>97.935000000000002</v>
      </c>
      <c r="E6039">
        <v>111.09</v>
      </c>
      <c r="F6039">
        <v>11.5</v>
      </c>
      <c r="G6039">
        <v>6.41</v>
      </c>
      <c r="H6039">
        <v>10993861</v>
      </c>
      <c r="I6039">
        <v>214634217472</v>
      </c>
      <c r="J6039">
        <v>354.70499999999998</v>
      </c>
    </row>
    <row r="6040" spans="1:10" x14ac:dyDescent="0.45">
      <c r="A6040" t="s">
        <v>222</v>
      </c>
      <c r="B6040" t="s">
        <v>223</v>
      </c>
      <c r="C6040">
        <v>1999</v>
      </c>
      <c r="D6040">
        <v>0.59499999999999997</v>
      </c>
      <c r="H6040">
        <v>56129</v>
      </c>
      <c r="J6040">
        <v>2.746</v>
      </c>
    </row>
    <row r="6041" spans="1:10" x14ac:dyDescent="0.45">
      <c r="A6041" t="s">
        <v>224</v>
      </c>
      <c r="B6041" t="s">
        <v>225</v>
      </c>
      <c r="C6041">
        <v>1999</v>
      </c>
      <c r="D6041">
        <v>0.19400000000000001</v>
      </c>
      <c r="E6041">
        <v>2.0499999999999998</v>
      </c>
      <c r="F6041">
        <v>1.84</v>
      </c>
      <c r="G6041">
        <v>0.01</v>
      </c>
      <c r="H6041">
        <v>106841</v>
      </c>
      <c r="J6041">
        <v>0.8</v>
      </c>
    </row>
    <row r="6042" spans="1:10" x14ac:dyDescent="0.45">
      <c r="A6042" t="s">
        <v>227</v>
      </c>
      <c r="B6042" t="s">
        <v>228</v>
      </c>
      <c r="C6042">
        <v>1999</v>
      </c>
      <c r="D6042">
        <v>8.8059999999999992</v>
      </c>
      <c r="E6042">
        <v>34.19</v>
      </c>
      <c r="F6042">
        <v>6.58</v>
      </c>
      <c r="G6042">
        <v>3.2</v>
      </c>
      <c r="H6042">
        <v>11463503</v>
      </c>
      <c r="I6042">
        <v>66900680704</v>
      </c>
      <c r="J6042">
        <v>45.326000000000001</v>
      </c>
    </row>
    <row r="6043" spans="1:10" x14ac:dyDescent="0.45">
      <c r="A6043" t="s">
        <v>229</v>
      </c>
      <c r="B6043" t="s">
        <v>230</v>
      </c>
      <c r="C6043">
        <v>1999</v>
      </c>
      <c r="D6043">
        <v>1.4330000000000001</v>
      </c>
      <c r="E6043">
        <v>21.77</v>
      </c>
      <c r="F6043">
        <v>6.8</v>
      </c>
      <c r="G6043">
        <v>2.87</v>
      </c>
      <c r="H6043">
        <v>8174900</v>
      </c>
      <c r="I6043">
        <v>7849296384</v>
      </c>
      <c r="J6043">
        <v>6.1840000000000002</v>
      </c>
    </row>
    <row r="6044" spans="1:10" x14ac:dyDescent="0.45">
      <c r="A6044" t="s">
        <v>231</v>
      </c>
      <c r="B6044" t="s">
        <v>232</v>
      </c>
      <c r="C6044">
        <v>1999</v>
      </c>
      <c r="D6044">
        <v>0.19400000000000001</v>
      </c>
      <c r="E6044">
        <v>3.58</v>
      </c>
      <c r="F6044">
        <v>1.22</v>
      </c>
      <c r="G6044">
        <v>0.67</v>
      </c>
      <c r="H6044">
        <v>1206478</v>
      </c>
      <c r="I6044">
        <v>1485363968</v>
      </c>
      <c r="J6044">
        <v>1.3169999999999999</v>
      </c>
    </row>
    <row r="6045" spans="1:10" x14ac:dyDescent="0.45">
      <c r="A6045" t="s">
        <v>233</v>
      </c>
      <c r="B6045" t="s">
        <v>234</v>
      </c>
      <c r="C6045">
        <v>1999</v>
      </c>
      <c r="D6045">
        <v>1.8320000000000001</v>
      </c>
      <c r="E6045">
        <v>10.41</v>
      </c>
      <c r="F6045">
        <v>1.4</v>
      </c>
      <c r="G6045">
        <v>0.45</v>
      </c>
      <c r="H6045">
        <v>758021</v>
      </c>
      <c r="J6045">
        <v>6.9539999999999997</v>
      </c>
    </row>
    <row r="6046" spans="1:10" x14ac:dyDescent="0.45">
      <c r="A6046" t="s">
        <v>235</v>
      </c>
      <c r="B6046" t="s">
        <v>236</v>
      </c>
      <c r="C6046">
        <v>1999</v>
      </c>
      <c r="D6046">
        <v>1.2709999999999999</v>
      </c>
      <c r="E6046">
        <v>6.91</v>
      </c>
      <c r="F6046">
        <v>4.1399999999999997</v>
      </c>
      <c r="G6046">
        <v>1.29</v>
      </c>
      <c r="H6046">
        <v>8208943</v>
      </c>
      <c r="I6046">
        <v>12289767424</v>
      </c>
      <c r="J6046">
        <v>6.82</v>
      </c>
    </row>
    <row r="6047" spans="1:10" x14ac:dyDescent="0.45">
      <c r="B6047" t="s">
        <v>558</v>
      </c>
      <c r="C6047">
        <v>1999</v>
      </c>
      <c r="D6047">
        <v>13482.152</v>
      </c>
      <c r="E6047">
        <v>14816.58</v>
      </c>
      <c r="F6047">
        <v>1769.26</v>
      </c>
      <c r="G6047">
        <v>798.58</v>
      </c>
      <c r="H6047">
        <v>1066734633</v>
      </c>
      <c r="J6047">
        <v>64988.281000000003</v>
      </c>
    </row>
    <row r="6048" spans="1:10" x14ac:dyDescent="0.45">
      <c r="A6048" t="s">
        <v>237</v>
      </c>
      <c r="B6048" t="s">
        <v>238</v>
      </c>
      <c r="C6048">
        <v>1999</v>
      </c>
      <c r="D6048">
        <v>4.7050000000000001</v>
      </c>
      <c r="E6048">
        <v>18.28</v>
      </c>
      <c r="F6048">
        <v>5.53</v>
      </c>
      <c r="G6048">
        <v>2.31</v>
      </c>
      <c r="H6048">
        <v>6477370</v>
      </c>
      <c r="I6048">
        <v>19928432640</v>
      </c>
      <c r="J6048">
        <v>25.352</v>
      </c>
    </row>
    <row r="6049" spans="1:10" x14ac:dyDescent="0.45">
      <c r="A6049" t="s">
        <v>239</v>
      </c>
      <c r="B6049" t="s">
        <v>240</v>
      </c>
      <c r="C6049">
        <v>1999</v>
      </c>
      <c r="D6049">
        <v>42.548999999999999</v>
      </c>
      <c r="H6049">
        <v>6641959</v>
      </c>
      <c r="I6049">
        <v>202921197568</v>
      </c>
      <c r="J6049">
        <v>188.62200000000001</v>
      </c>
    </row>
    <row r="6050" spans="1:10" x14ac:dyDescent="0.45">
      <c r="A6050" t="s">
        <v>241</v>
      </c>
      <c r="B6050" t="s">
        <v>242</v>
      </c>
      <c r="C6050">
        <v>1999</v>
      </c>
      <c r="D6050">
        <v>61.805999999999997</v>
      </c>
      <c r="E6050">
        <v>75.86</v>
      </c>
      <c r="F6050">
        <v>8.7799999999999994</v>
      </c>
      <c r="G6050">
        <v>7.04</v>
      </c>
      <c r="H6050">
        <v>10230263</v>
      </c>
      <c r="I6050">
        <v>126067187712</v>
      </c>
      <c r="J6050">
        <v>289.33800000000002</v>
      </c>
    </row>
    <row r="6051" spans="1:10" x14ac:dyDescent="0.45">
      <c r="A6051" t="s">
        <v>243</v>
      </c>
      <c r="B6051" t="s">
        <v>244</v>
      </c>
      <c r="C6051">
        <v>1999</v>
      </c>
      <c r="D6051">
        <v>2.8410000000000002</v>
      </c>
      <c r="E6051">
        <v>4.05</v>
      </c>
      <c r="F6051">
        <v>0.57999999999999996</v>
      </c>
      <c r="G6051">
        <v>0.39</v>
      </c>
      <c r="H6051">
        <v>277634</v>
      </c>
      <c r="I6051">
        <v>8924296192</v>
      </c>
      <c r="J6051">
        <v>31.3</v>
      </c>
    </row>
    <row r="6052" spans="1:10" x14ac:dyDescent="0.45">
      <c r="A6052" t="s">
        <v>245</v>
      </c>
      <c r="B6052" t="s">
        <v>246</v>
      </c>
      <c r="C6052">
        <v>1999</v>
      </c>
      <c r="D6052">
        <v>950.46</v>
      </c>
      <c r="E6052">
        <v>1461.25</v>
      </c>
      <c r="F6052">
        <v>591.91</v>
      </c>
      <c r="G6052">
        <v>183.68</v>
      </c>
      <c r="H6052">
        <v>1040500032</v>
      </c>
      <c r="I6052">
        <v>2681321029632</v>
      </c>
      <c r="J6052">
        <v>3549.489</v>
      </c>
    </row>
    <row r="6053" spans="1:10" x14ac:dyDescent="0.45">
      <c r="A6053" t="s">
        <v>247</v>
      </c>
      <c r="B6053" t="s">
        <v>248</v>
      </c>
      <c r="C6053">
        <v>1999</v>
      </c>
      <c r="D6053">
        <v>292.00099999999998</v>
      </c>
      <c r="E6053">
        <v>1196.77</v>
      </c>
      <c r="F6053">
        <v>363.26</v>
      </c>
      <c r="G6053">
        <v>44.65</v>
      </c>
      <c r="H6053">
        <v>210996912</v>
      </c>
      <c r="I6053">
        <v>1079382573056</v>
      </c>
      <c r="J6053">
        <v>1086.9860000000001</v>
      </c>
    </row>
    <row r="6054" spans="1:10" x14ac:dyDescent="0.45">
      <c r="B6054" t="s">
        <v>559</v>
      </c>
      <c r="C6054">
        <v>1999</v>
      </c>
      <c r="D6054">
        <v>325.38900000000001</v>
      </c>
    </row>
    <row r="6055" spans="1:10" x14ac:dyDescent="0.45">
      <c r="B6055" t="s">
        <v>560</v>
      </c>
      <c r="C6055">
        <v>1999</v>
      </c>
      <c r="D6055">
        <v>448.74900000000002</v>
      </c>
    </row>
    <row r="6056" spans="1:10" x14ac:dyDescent="0.45">
      <c r="B6056" t="s">
        <v>249</v>
      </c>
      <c r="C6056">
        <v>1999</v>
      </c>
    </row>
    <row r="6057" spans="1:10" x14ac:dyDescent="0.45">
      <c r="A6057" t="s">
        <v>250</v>
      </c>
      <c r="B6057" t="s">
        <v>251</v>
      </c>
      <c r="C6057">
        <v>1999</v>
      </c>
      <c r="D6057">
        <v>371.97399999999999</v>
      </c>
      <c r="E6057">
        <v>467.33</v>
      </c>
      <c r="F6057">
        <v>131.85</v>
      </c>
      <c r="G6057">
        <v>29.62</v>
      </c>
      <c r="H6057">
        <v>64474748</v>
      </c>
      <c r="I6057">
        <v>567746232320</v>
      </c>
      <c r="J6057">
        <v>1331.568</v>
      </c>
    </row>
    <row r="6058" spans="1:10" x14ac:dyDescent="0.45">
      <c r="A6058" t="s">
        <v>252</v>
      </c>
      <c r="B6058" t="s">
        <v>253</v>
      </c>
      <c r="C6058">
        <v>1999</v>
      </c>
      <c r="D6058">
        <v>82.043000000000006</v>
      </c>
      <c r="E6058">
        <v>122.64</v>
      </c>
      <c r="F6058">
        <v>45.23</v>
      </c>
      <c r="G6058">
        <v>4.18</v>
      </c>
      <c r="H6058">
        <v>23820734</v>
      </c>
      <c r="I6058">
        <v>74946027520</v>
      </c>
      <c r="J6058">
        <v>229.28100000000001</v>
      </c>
    </row>
    <row r="6059" spans="1:10" x14ac:dyDescent="0.45">
      <c r="A6059" t="s">
        <v>254</v>
      </c>
      <c r="B6059" t="s">
        <v>255</v>
      </c>
      <c r="C6059">
        <v>1999</v>
      </c>
      <c r="D6059">
        <v>42.44</v>
      </c>
      <c r="E6059">
        <v>75.77</v>
      </c>
      <c r="F6059">
        <v>16.489999999999998</v>
      </c>
      <c r="G6059">
        <v>10.98</v>
      </c>
      <c r="H6059">
        <v>3719918</v>
      </c>
      <c r="I6059">
        <v>132615405568</v>
      </c>
      <c r="J6059">
        <v>165.53700000000001</v>
      </c>
    </row>
    <row r="6060" spans="1:10" x14ac:dyDescent="0.45">
      <c r="A6060" t="s">
        <v>256</v>
      </c>
      <c r="B6060" t="s">
        <v>257</v>
      </c>
      <c r="C6060">
        <v>1999</v>
      </c>
      <c r="D6060">
        <v>54.756</v>
      </c>
      <c r="E6060">
        <v>68.930000000000007</v>
      </c>
      <c r="F6060">
        <v>10.3</v>
      </c>
      <c r="G6060">
        <v>2.11</v>
      </c>
      <c r="H6060">
        <v>5994091</v>
      </c>
      <c r="I6060">
        <v>147072876544</v>
      </c>
      <c r="J6060">
        <v>241.273</v>
      </c>
    </row>
    <row r="6061" spans="1:10" x14ac:dyDescent="0.45">
      <c r="A6061" t="s">
        <v>258</v>
      </c>
      <c r="B6061" t="s">
        <v>259</v>
      </c>
      <c r="C6061">
        <v>1999</v>
      </c>
      <c r="D6061">
        <v>466.39299999999997</v>
      </c>
      <c r="E6061">
        <v>477.2</v>
      </c>
      <c r="F6061">
        <v>49.53</v>
      </c>
      <c r="G6061">
        <v>26.46</v>
      </c>
      <c r="H6061">
        <v>56945064</v>
      </c>
      <c r="I6061">
        <v>1784528371712</v>
      </c>
      <c r="J6061">
        <v>2071.3829999999998</v>
      </c>
    </row>
    <row r="6062" spans="1:10" x14ac:dyDescent="0.45">
      <c r="A6062" t="s">
        <v>260</v>
      </c>
      <c r="B6062" t="s">
        <v>261</v>
      </c>
      <c r="C6062">
        <v>1999</v>
      </c>
      <c r="D6062">
        <v>9.9580000000000002</v>
      </c>
      <c r="E6062">
        <v>12.09</v>
      </c>
      <c r="F6062">
        <v>1.1000000000000001</v>
      </c>
      <c r="G6062">
        <v>0.53</v>
      </c>
      <c r="H6062">
        <v>2596276</v>
      </c>
      <c r="I6062">
        <v>17139270656</v>
      </c>
      <c r="J6062">
        <v>44.371000000000002</v>
      </c>
    </row>
    <row r="6063" spans="1:10" x14ac:dyDescent="0.45">
      <c r="A6063" t="s">
        <v>262</v>
      </c>
      <c r="B6063" t="s">
        <v>263</v>
      </c>
      <c r="C6063">
        <v>1999</v>
      </c>
      <c r="D6063">
        <v>1241.0360000000001</v>
      </c>
      <c r="E6063">
        <v>1187.78</v>
      </c>
      <c r="F6063">
        <v>33.78</v>
      </c>
      <c r="G6063">
        <v>22.68</v>
      </c>
      <c r="H6063">
        <v>126555064</v>
      </c>
      <c r="I6063">
        <v>4104026587136</v>
      </c>
      <c r="J6063">
        <v>6176.3040000000001</v>
      </c>
    </row>
    <row r="6064" spans="1:10" x14ac:dyDescent="0.45">
      <c r="A6064" t="s">
        <v>264</v>
      </c>
      <c r="B6064" t="s">
        <v>265</v>
      </c>
      <c r="C6064">
        <v>1999</v>
      </c>
      <c r="D6064">
        <v>14.266999999999999</v>
      </c>
      <c r="E6064">
        <v>20.27</v>
      </c>
      <c r="F6064">
        <v>4.63</v>
      </c>
      <c r="G6064">
        <v>0.6</v>
      </c>
      <c r="H6064">
        <v>4950778</v>
      </c>
      <c r="I6064">
        <v>33788473344</v>
      </c>
      <c r="J6064">
        <v>62.997999999999998</v>
      </c>
    </row>
    <row r="6065" spans="1:10" x14ac:dyDescent="0.45">
      <c r="A6065" t="s">
        <v>266</v>
      </c>
      <c r="B6065" t="s">
        <v>267</v>
      </c>
      <c r="C6065">
        <v>1999</v>
      </c>
      <c r="D6065">
        <v>119.265</v>
      </c>
      <c r="E6065">
        <v>161.66</v>
      </c>
      <c r="F6065">
        <v>32.85</v>
      </c>
      <c r="G6065">
        <v>6.96</v>
      </c>
      <c r="H6065">
        <v>15256256</v>
      </c>
      <c r="I6065">
        <v>129322688512</v>
      </c>
      <c r="J6065">
        <v>406.96100000000001</v>
      </c>
    </row>
    <row r="6066" spans="1:10" x14ac:dyDescent="0.45">
      <c r="A6066" t="s">
        <v>268</v>
      </c>
      <c r="B6066" t="s">
        <v>269</v>
      </c>
      <c r="C6066">
        <v>1999</v>
      </c>
      <c r="D6066">
        <v>10.071</v>
      </c>
      <c r="E6066">
        <v>32.25</v>
      </c>
      <c r="F6066">
        <v>18.32</v>
      </c>
      <c r="G6066">
        <v>10.27</v>
      </c>
      <c r="H6066">
        <v>29965128</v>
      </c>
      <c r="I6066">
        <v>57993138176</v>
      </c>
      <c r="J6066">
        <v>41.109000000000002</v>
      </c>
    </row>
    <row r="6067" spans="1:10" x14ac:dyDescent="0.45">
      <c r="A6067" t="s">
        <v>270</v>
      </c>
      <c r="B6067" t="s">
        <v>271</v>
      </c>
      <c r="C6067">
        <v>1999</v>
      </c>
      <c r="D6067">
        <v>2.9000000000000001E-2</v>
      </c>
      <c r="E6067">
        <v>0.05</v>
      </c>
      <c r="F6067">
        <v>0.02</v>
      </c>
      <c r="G6067">
        <v>0</v>
      </c>
      <c r="H6067">
        <v>87309</v>
      </c>
      <c r="J6067">
        <v>7.4999999999999997E-2</v>
      </c>
    </row>
    <row r="6068" spans="1:10" x14ac:dyDescent="0.45">
      <c r="B6068" t="s">
        <v>272</v>
      </c>
      <c r="C6068">
        <v>1999</v>
      </c>
      <c r="H6068">
        <v>1888582</v>
      </c>
    </row>
    <row r="6069" spans="1:10" x14ac:dyDescent="0.45">
      <c r="A6069" t="s">
        <v>273</v>
      </c>
      <c r="B6069" t="s">
        <v>274</v>
      </c>
      <c r="C6069">
        <v>1999</v>
      </c>
      <c r="D6069">
        <v>54.978000000000002</v>
      </c>
      <c r="E6069">
        <v>64.319999999999993</v>
      </c>
      <c r="F6069">
        <v>16.239999999999998</v>
      </c>
      <c r="G6069">
        <v>0.48</v>
      </c>
      <c r="H6069">
        <v>1877433</v>
      </c>
      <c r="I6069">
        <v>66539048960</v>
      </c>
      <c r="J6069">
        <v>198.26499999999999</v>
      </c>
    </row>
    <row r="6070" spans="1:10" x14ac:dyDescent="0.45">
      <c r="B6070" t="s">
        <v>581</v>
      </c>
      <c r="C6070">
        <v>1999</v>
      </c>
    </row>
    <row r="6071" spans="1:10" x14ac:dyDescent="0.45">
      <c r="A6071" t="s">
        <v>276</v>
      </c>
      <c r="B6071" t="s">
        <v>277</v>
      </c>
      <c r="C6071">
        <v>1999</v>
      </c>
      <c r="D6071">
        <v>4.6420000000000003</v>
      </c>
      <c r="E6071">
        <v>8.52</v>
      </c>
      <c r="F6071">
        <v>3.37</v>
      </c>
      <c r="G6071">
        <v>1.31</v>
      </c>
      <c r="H6071">
        <v>4878916</v>
      </c>
      <c r="I6071">
        <v>15009657856</v>
      </c>
      <c r="J6071">
        <v>69.225999999999999</v>
      </c>
    </row>
    <row r="6072" spans="1:10" x14ac:dyDescent="0.45">
      <c r="A6072" t="s">
        <v>278</v>
      </c>
      <c r="B6072" t="s">
        <v>279</v>
      </c>
      <c r="C6072">
        <v>1999</v>
      </c>
      <c r="D6072">
        <v>0.84599999999999997</v>
      </c>
      <c r="E6072">
        <v>20.43</v>
      </c>
      <c r="F6072">
        <v>6.83</v>
      </c>
      <c r="G6072">
        <v>2.21</v>
      </c>
      <c r="H6072">
        <v>5340060</v>
      </c>
      <c r="I6072">
        <v>11458882560</v>
      </c>
      <c r="J6072">
        <v>6.8230000000000004</v>
      </c>
    </row>
    <row r="6073" spans="1:10" x14ac:dyDescent="0.45">
      <c r="A6073" t="s">
        <v>280</v>
      </c>
      <c r="B6073" t="s">
        <v>281</v>
      </c>
      <c r="C6073">
        <v>1999</v>
      </c>
      <c r="D6073">
        <v>7.7190000000000003</v>
      </c>
      <c r="E6073">
        <v>1.41</v>
      </c>
      <c r="F6073">
        <v>2.2999999999999998</v>
      </c>
      <c r="G6073">
        <v>1.8</v>
      </c>
      <c r="H6073">
        <v>2426357</v>
      </c>
      <c r="I6073">
        <v>25600796672</v>
      </c>
      <c r="J6073">
        <v>38.594000000000001</v>
      </c>
    </row>
    <row r="6074" spans="1:10" x14ac:dyDescent="0.45">
      <c r="B6074" t="s">
        <v>582</v>
      </c>
      <c r="C6074">
        <v>1999</v>
      </c>
    </row>
    <row r="6075" spans="1:10" x14ac:dyDescent="0.45">
      <c r="A6075" t="s">
        <v>282</v>
      </c>
      <c r="B6075" t="s">
        <v>283</v>
      </c>
      <c r="C6075">
        <v>1999</v>
      </c>
      <c r="D6075">
        <v>16.43</v>
      </c>
      <c r="E6075">
        <v>20.100000000000001</v>
      </c>
      <c r="F6075">
        <v>2.13</v>
      </c>
      <c r="G6075">
        <v>0.62</v>
      </c>
      <c r="H6075">
        <v>4250024</v>
      </c>
      <c r="I6075">
        <v>30099941376</v>
      </c>
      <c r="J6075">
        <v>67.040000000000006</v>
      </c>
    </row>
    <row r="6076" spans="1:10" x14ac:dyDescent="0.45">
      <c r="B6076" t="s">
        <v>583</v>
      </c>
      <c r="C6076">
        <v>1999</v>
      </c>
    </row>
    <row r="6077" spans="1:10" x14ac:dyDescent="0.45">
      <c r="A6077" t="s">
        <v>285</v>
      </c>
      <c r="B6077" t="s">
        <v>286</v>
      </c>
      <c r="C6077">
        <v>1999</v>
      </c>
      <c r="D6077">
        <v>1.825</v>
      </c>
      <c r="E6077">
        <v>3.71</v>
      </c>
      <c r="F6077">
        <v>1.23</v>
      </c>
      <c r="G6077">
        <v>0.73</v>
      </c>
      <c r="H6077">
        <v>1994247</v>
      </c>
      <c r="I6077">
        <v>3670807296</v>
      </c>
      <c r="J6077">
        <v>1.3680000000000001</v>
      </c>
    </row>
    <row r="6078" spans="1:10" x14ac:dyDescent="0.45">
      <c r="A6078" t="s">
        <v>287</v>
      </c>
      <c r="B6078" t="s">
        <v>288</v>
      </c>
      <c r="C6078">
        <v>1999</v>
      </c>
      <c r="D6078">
        <v>0.376</v>
      </c>
      <c r="E6078">
        <v>14.21</v>
      </c>
      <c r="F6078">
        <v>0.23</v>
      </c>
      <c r="G6078">
        <v>0.16</v>
      </c>
      <c r="H6078">
        <v>2789749</v>
      </c>
      <c r="I6078">
        <v>2325522432</v>
      </c>
      <c r="J6078">
        <v>1.6779999999999999</v>
      </c>
    </row>
    <row r="6079" spans="1:10" x14ac:dyDescent="0.45">
      <c r="A6079" t="s">
        <v>289</v>
      </c>
      <c r="B6079" t="s">
        <v>290</v>
      </c>
      <c r="C6079">
        <v>1999</v>
      </c>
      <c r="D6079">
        <v>50.26</v>
      </c>
      <c r="E6079">
        <v>98.66</v>
      </c>
      <c r="F6079">
        <v>53.48</v>
      </c>
      <c r="G6079">
        <v>1.38</v>
      </c>
      <c r="H6079">
        <v>5058000</v>
      </c>
      <c r="I6079">
        <v>45257170944</v>
      </c>
      <c r="J6079">
        <v>156.84200000000001</v>
      </c>
    </row>
    <row r="6080" spans="1:10" x14ac:dyDescent="0.45">
      <c r="A6080" t="s">
        <v>291</v>
      </c>
      <c r="B6080" t="s">
        <v>292</v>
      </c>
      <c r="C6080">
        <v>1999</v>
      </c>
      <c r="D6080">
        <v>0.22700000000000001</v>
      </c>
      <c r="E6080">
        <v>0.26</v>
      </c>
      <c r="F6080">
        <v>0</v>
      </c>
      <c r="G6080">
        <v>0</v>
      </c>
      <c r="H6080">
        <v>32639</v>
      </c>
    </row>
    <row r="6081" spans="1:10" x14ac:dyDescent="0.45">
      <c r="A6081" t="s">
        <v>293</v>
      </c>
      <c r="B6081" t="s">
        <v>294</v>
      </c>
      <c r="C6081">
        <v>1999</v>
      </c>
      <c r="D6081">
        <v>13.45</v>
      </c>
      <c r="E6081">
        <v>27.79</v>
      </c>
      <c r="F6081">
        <v>4.5999999999999996</v>
      </c>
      <c r="G6081">
        <v>5.23</v>
      </c>
      <c r="H6081">
        <v>3633949</v>
      </c>
      <c r="I6081">
        <v>36398338048</v>
      </c>
      <c r="J6081">
        <v>87.819000000000003</v>
      </c>
    </row>
    <row r="6082" spans="1:10" x14ac:dyDescent="0.45">
      <c r="B6082" t="s">
        <v>561</v>
      </c>
      <c r="C6082">
        <v>1999</v>
      </c>
      <c r="D6082">
        <v>161.821</v>
      </c>
      <c r="E6082">
        <v>1445.01</v>
      </c>
      <c r="F6082">
        <v>443.02</v>
      </c>
      <c r="G6082">
        <v>204.68</v>
      </c>
      <c r="H6082">
        <v>380754981</v>
      </c>
      <c r="J6082">
        <v>778.76700000000005</v>
      </c>
    </row>
    <row r="6083" spans="1:10" x14ac:dyDescent="0.45">
      <c r="B6083" t="s">
        <v>562</v>
      </c>
      <c r="C6083">
        <v>1999</v>
      </c>
      <c r="D6083">
        <v>2795.1640000000002</v>
      </c>
      <c r="E6083">
        <v>6152.71</v>
      </c>
      <c r="F6083">
        <v>2099.59</v>
      </c>
      <c r="G6083">
        <v>632.66</v>
      </c>
      <c r="H6083">
        <v>2419995017</v>
      </c>
      <c r="J6083">
        <v>10247.284</v>
      </c>
    </row>
    <row r="6084" spans="1:10" x14ac:dyDescent="0.45">
      <c r="A6084" t="s">
        <v>295</v>
      </c>
      <c r="B6084" t="s">
        <v>296</v>
      </c>
      <c r="C6084">
        <v>1999</v>
      </c>
      <c r="D6084">
        <v>8.1180000000000003</v>
      </c>
      <c r="E6084">
        <v>8.26</v>
      </c>
      <c r="F6084">
        <v>0.61</v>
      </c>
      <c r="G6084">
        <v>0.34</v>
      </c>
      <c r="H6084">
        <v>429352</v>
      </c>
      <c r="I6084">
        <v>20317839360</v>
      </c>
      <c r="J6084">
        <v>34.86</v>
      </c>
    </row>
    <row r="6085" spans="1:10" x14ac:dyDescent="0.45">
      <c r="A6085" t="s">
        <v>563</v>
      </c>
      <c r="B6085" t="s">
        <v>297</v>
      </c>
      <c r="C6085">
        <v>1999</v>
      </c>
      <c r="D6085">
        <v>1.5169999999999999</v>
      </c>
      <c r="H6085">
        <v>425521</v>
      </c>
      <c r="J6085">
        <v>7.1059999999999999</v>
      </c>
    </row>
    <row r="6086" spans="1:10" x14ac:dyDescent="0.45">
      <c r="A6086" t="s">
        <v>298</v>
      </c>
      <c r="B6086" t="s">
        <v>299</v>
      </c>
      <c r="C6086">
        <v>1999</v>
      </c>
      <c r="D6086">
        <v>1.7629999999999999</v>
      </c>
      <c r="E6086">
        <v>55.26</v>
      </c>
      <c r="F6086">
        <v>17.7</v>
      </c>
      <c r="G6086">
        <v>7.85</v>
      </c>
      <c r="H6086">
        <v>15730885</v>
      </c>
      <c r="I6086">
        <v>18421676032</v>
      </c>
      <c r="J6086">
        <v>6.7869999999999999</v>
      </c>
    </row>
    <row r="6087" spans="1:10" x14ac:dyDescent="0.45">
      <c r="A6087" t="s">
        <v>300</v>
      </c>
      <c r="B6087" t="s">
        <v>301</v>
      </c>
      <c r="C6087">
        <v>1999</v>
      </c>
      <c r="D6087">
        <v>0.89300000000000002</v>
      </c>
      <c r="E6087">
        <v>11.96</v>
      </c>
      <c r="F6087">
        <v>1.59</v>
      </c>
      <c r="G6087">
        <v>1.41</v>
      </c>
      <c r="H6087">
        <v>10973953</v>
      </c>
      <c r="I6087">
        <v>10931503104</v>
      </c>
      <c r="J6087">
        <v>6.3049999999999997</v>
      </c>
    </row>
    <row r="6088" spans="1:10" x14ac:dyDescent="0.45">
      <c r="A6088" t="s">
        <v>302</v>
      </c>
      <c r="B6088" t="s">
        <v>303</v>
      </c>
      <c r="C6088">
        <v>1999</v>
      </c>
      <c r="D6088">
        <v>103.98699999999999</v>
      </c>
      <c r="E6088">
        <v>251.47</v>
      </c>
      <c r="F6088">
        <v>26.8</v>
      </c>
      <c r="G6088">
        <v>6.47</v>
      </c>
      <c r="H6088">
        <v>22368652</v>
      </c>
      <c r="I6088">
        <v>279023157248</v>
      </c>
      <c r="J6088">
        <v>529.42899999999997</v>
      </c>
    </row>
    <row r="6089" spans="1:10" x14ac:dyDescent="0.45">
      <c r="A6089" t="s">
        <v>304</v>
      </c>
      <c r="B6089" t="s">
        <v>305</v>
      </c>
      <c r="C6089">
        <v>1999</v>
      </c>
      <c r="D6089">
        <v>0.42099999999999999</v>
      </c>
      <c r="E6089">
        <v>0.51</v>
      </c>
      <c r="F6089">
        <v>0.06</v>
      </c>
      <c r="G6089">
        <v>0</v>
      </c>
      <c r="H6089">
        <v>278121</v>
      </c>
      <c r="J6089">
        <v>1.355</v>
      </c>
    </row>
    <row r="6090" spans="1:10" x14ac:dyDescent="0.45">
      <c r="A6090" t="s">
        <v>306</v>
      </c>
      <c r="B6090" t="s">
        <v>307</v>
      </c>
      <c r="C6090">
        <v>1999</v>
      </c>
      <c r="D6090">
        <v>0.97099999999999997</v>
      </c>
      <c r="E6090">
        <v>24.89</v>
      </c>
      <c r="F6090">
        <v>14.65</v>
      </c>
      <c r="G6090">
        <v>9.11</v>
      </c>
      <c r="H6090">
        <v>10916998</v>
      </c>
      <c r="I6090">
        <v>12634194944</v>
      </c>
      <c r="J6090">
        <v>2.9159999999999999</v>
      </c>
    </row>
    <row r="6091" spans="1:10" x14ac:dyDescent="0.45">
      <c r="A6091" t="s">
        <v>308</v>
      </c>
      <c r="B6091" t="s">
        <v>309</v>
      </c>
      <c r="C6091">
        <v>1999</v>
      </c>
      <c r="D6091">
        <v>2.573</v>
      </c>
      <c r="E6091">
        <v>2.68</v>
      </c>
      <c r="F6091">
        <v>0.21</v>
      </c>
      <c r="G6091">
        <v>0.06</v>
      </c>
      <c r="H6091">
        <v>395993</v>
      </c>
      <c r="I6091">
        <v>7503059968</v>
      </c>
      <c r="J6091">
        <v>12.646000000000001</v>
      </c>
    </row>
    <row r="6092" spans="1:10" x14ac:dyDescent="0.45">
      <c r="A6092" t="s">
        <v>310</v>
      </c>
      <c r="B6092" t="s">
        <v>311</v>
      </c>
      <c r="C6092">
        <v>1999</v>
      </c>
      <c r="D6092">
        <v>8.7999999999999995E-2</v>
      </c>
      <c r="E6092">
        <v>0.13</v>
      </c>
      <c r="F6092">
        <v>0.03</v>
      </c>
      <c r="G6092">
        <v>0</v>
      </c>
      <c r="H6092">
        <v>53852</v>
      </c>
    </row>
    <row r="6093" spans="1:10" x14ac:dyDescent="0.45">
      <c r="A6093" t="s">
        <v>313</v>
      </c>
      <c r="B6093" t="s">
        <v>314</v>
      </c>
      <c r="C6093">
        <v>1999</v>
      </c>
      <c r="D6093">
        <v>1.0960000000000001</v>
      </c>
      <c r="E6093">
        <v>8.92</v>
      </c>
      <c r="F6093">
        <v>4.97</v>
      </c>
      <c r="G6093">
        <v>2.44</v>
      </c>
      <c r="H6093">
        <v>2620616</v>
      </c>
      <c r="I6093">
        <v>4762457088</v>
      </c>
      <c r="J6093">
        <v>14.215</v>
      </c>
    </row>
    <row r="6094" spans="1:10" x14ac:dyDescent="0.45">
      <c r="A6094" t="s">
        <v>315</v>
      </c>
      <c r="B6094" t="s">
        <v>316</v>
      </c>
      <c r="C6094">
        <v>1999</v>
      </c>
      <c r="D6094">
        <v>2.4260000000000002</v>
      </c>
      <c r="E6094">
        <v>3.84</v>
      </c>
      <c r="F6094">
        <v>1.32</v>
      </c>
      <c r="G6094">
        <v>0.28999999999999998</v>
      </c>
      <c r="H6094">
        <v>1205416</v>
      </c>
      <c r="I6094">
        <v>15922504704</v>
      </c>
      <c r="J6094">
        <v>11.871</v>
      </c>
    </row>
    <row r="6095" spans="1:10" x14ac:dyDescent="0.45">
      <c r="A6095" t="s">
        <v>318</v>
      </c>
      <c r="B6095" t="s">
        <v>319</v>
      </c>
      <c r="C6095">
        <v>1999</v>
      </c>
      <c r="D6095">
        <v>386.27</v>
      </c>
      <c r="E6095">
        <v>540.36</v>
      </c>
      <c r="F6095">
        <v>117.94</v>
      </c>
      <c r="G6095">
        <v>39.61</v>
      </c>
      <c r="H6095">
        <v>96334808</v>
      </c>
      <c r="I6095">
        <v>1156619567104</v>
      </c>
      <c r="J6095">
        <v>1597.0650000000001</v>
      </c>
    </row>
    <row r="6096" spans="1:10" x14ac:dyDescent="0.45">
      <c r="A6096" t="s">
        <v>564</v>
      </c>
      <c r="B6096" t="s">
        <v>320</v>
      </c>
      <c r="C6096">
        <v>1999</v>
      </c>
      <c r="D6096">
        <v>0.191</v>
      </c>
      <c r="E6096">
        <v>0.23</v>
      </c>
      <c r="F6096">
        <v>0.04</v>
      </c>
      <c r="G6096">
        <v>0.02</v>
      </c>
      <c r="H6096">
        <v>111553</v>
      </c>
      <c r="J6096">
        <v>0</v>
      </c>
    </row>
    <row r="6097" spans="1:10" x14ac:dyDescent="0.45">
      <c r="B6097" t="s">
        <v>565</v>
      </c>
      <c r="C6097">
        <v>1999</v>
      </c>
      <c r="D6097">
        <v>1258.9269999999999</v>
      </c>
    </row>
    <row r="6098" spans="1:10" x14ac:dyDescent="0.45">
      <c r="A6098" t="s">
        <v>321</v>
      </c>
      <c r="B6098" t="s">
        <v>322</v>
      </c>
      <c r="C6098">
        <v>1999</v>
      </c>
      <c r="D6098">
        <v>4.6849999999999996</v>
      </c>
      <c r="E6098">
        <v>12.04</v>
      </c>
      <c r="F6098">
        <v>4.03</v>
      </c>
      <c r="G6098">
        <v>0.84</v>
      </c>
      <c r="H6098">
        <v>4303942</v>
      </c>
      <c r="I6098">
        <v>12519938048</v>
      </c>
      <c r="J6098">
        <v>31.710999999999999</v>
      </c>
    </row>
    <row r="6099" spans="1:10" x14ac:dyDescent="0.45">
      <c r="A6099" t="s">
        <v>567</v>
      </c>
      <c r="B6099" t="s">
        <v>566</v>
      </c>
      <c r="C6099">
        <v>1999</v>
      </c>
      <c r="H6099">
        <v>32418</v>
      </c>
    </row>
    <row r="6100" spans="1:10" x14ac:dyDescent="0.45">
      <c r="A6100" t="s">
        <v>323</v>
      </c>
      <c r="B6100" t="s">
        <v>324</v>
      </c>
      <c r="C6100">
        <v>1999</v>
      </c>
      <c r="D6100">
        <v>7.4880000000000004</v>
      </c>
      <c r="E6100">
        <v>53.6</v>
      </c>
      <c r="F6100">
        <v>11.08</v>
      </c>
      <c r="G6100">
        <v>10.31</v>
      </c>
      <c r="H6100">
        <v>2428500</v>
      </c>
      <c r="I6100">
        <v>6816929792</v>
      </c>
      <c r="J6100">
        <v>41.56</v>
      </c>
    </row>
    <row r="6101" spans="1:10" x14ac:dyDescent="0.45">
      <c r="A6101" t="s">
        <v>325</v>
      </c>
      <c r="B6101" t="s">
        <v>326</v>
      </c>
      <c r="C6101">
        <v>1999</v>
      </c>
      <c r="D6101">
        <v>1.212</v>
      </c>
      <c r="E6101">
        <v>3.43</v>
      </c>
      <c r="F6101">
        <v>0.79</v>
      </c>
      <c r="G6101">
        <v>0.14000000000000001</v>
      </c>
      <c r="H6101">
        <v>633728</v>
      </c>
      <c r="I6101">
        <v>3205303552</v>
      </c>
    </row>
    <row r="6102" spans="1:10" x14ac:dyDescent="0.45">
      <c r="A6102" t="s">
        <v>327</v>
      </c>
      <c r="B6102" t="s">
        <v>328</v>
      </c>
      <c r="C6102">
        <v>1999</v>
      </c>
      <c r="D6102">
        <v>3.6999999999999998E-2</v>
      </c>
      <c r="H6102">
        <v>5790</v>
      </c>
      <c r="J6102">
        <v>0.19400000000000001</v>
      </c>
    </row>
    <row r="6103" spans="1:10" x14ac:dyDescent="0.45">
      <c r="A6103" t="s">
        <v>329</v>
      </c>
      <c r="B6103" t="s">
        <v>330</v>
      </c>
      <c r="C6103">
        <v>1999</v>
      </c>
      <c r="D6103">
        <v>31.986000000000001</v>
      </c>
      <c r="E6103">
        <v>43.48</v>
      </c>
      <c r="F6103">
        <v>9.2100000000000009</v>
      </c>
      <c r="G6103">
        <v>6.88</v>
      </c>
      <c r="H6103">
        <v>28176992</v>
      </c>
      <c r="I6103">
        <v>133796593664</v>
      </c>
      <c r="J6103">
        <v>118.492</v>
      </c>
    </row>
    <row r="6104" spans="1:10" x14ac:dyDescent="0.45">
      <c r="A6104" t="s">
        <v>331</v>
      </c>
      <c r="B6104" t="s">
        <v>332</v>
      </c>
      <c r="C6104">
        <v>1999</v>
      </c>
      <c r="D6104">
        <v>1.1679999999999999</v>
      </c>
      <c r="E6104">
        <v>71.06</v>
      </c>
      <c r="F6104">
        <v>12.67</v>
      </c>
      <c r="G6104">
        <v>8.6300000000000008</v>
      </c>
      <c r="H6104">
        <v>17337896</v>
      </c>
      <c r="I6104">
        <v>21504905216</v>
      </c>
      <c r="J6104">
        <v>22.797000000000001</v>
      </c>
    </row>
    <row r="6105" spans="1:10" x14ac:dyDescent="0.45">
      <c r="A6105" t="s">
        <v>333</v>
      </c>
      <c r="B6105" t="s">
        <v>334</v>
      </c>
      <c r="C6105">
        <v>1999</v>
      </c>
      <c r="D6105">
        <v>8.9339999999999993</v>
      </c>
      <c r="E6105">
        <v>220.83</v>
      </c>
      <c r="F6105">
        <v>59.16</v>
      </c>
      <c r="G6105">
        <v>15.02</v>
      </c>
      <c r="H6105">
        <v>45041644</v>
      </c>
      <c r="I6105">
        <v>75075469312</v>
      </c>
      <c r="J6105">
        <v>41.697000000000003</v>
      </c>
    </row>
    <row r="6106" spans="1:10" x14ac:dyDescent="0.45">
      <c r="A6106" t="s">
        <v>335</v>
      </c>
      <c r="B6106" t="s">
        <v>336</v>
      </c>
      <c r="C6106">
        <v>1999</v>
      </c>
      <c r="D6106">
        <v>1.663</v>
      </c>
      <c r="E6106">
        <v>20.51</v>
      </c>
      <c r="F6106">
        <v>4.54</v>
      </c>
      <c r="G6106">
        <v>3.39</v>
      </c>
      <c r="H6106">
        <v>1778280</v>
      </c>
      <c r="I6106">
        <v>10909879296</v>
      </c>
      <c r="J6106">
        <v>13.058999999999999</v>
      </c>
    </row>
    <row r="6107" spans="1:10" x14ac:dyDescent="0.45">
      <c r="A6107" t="s">
        <v>337</v>
      </c>
      <c r="B6107" t="s">
        <v>338</v>
      </c>
      <c r="C6107">
        <v>1999</v>
      </c>
      <c r="D6107">
        <v>9.1999999999999998E-2</v>
      </c>
      <c r="E6107">
        <v>0.1</v>
      </c>
      <c r="F6107">
        <v>0</v>
      </c>
      <c r="G6107">
        <v>0</v>
      </c>
      <c r="H6107">
        <v>10405</v>
      </c>
      <c r="J6107">
        <v>0.626</v>
      </c>
    </row>
    <row r="6108" spans="1:10" x14ac:dyDescent="0.45">
      <c r="A6108" t="s">
        <v>339</v>
      </c>
      <c r="B6108" t="s">
        <v>340</v>
      </c>
      <c r="C6108">
        <v>1999</v>
      </c>
      <c r="D6108">
        <v>3.1909999999999998</v>
      </c>
      <c r="E6108">
        <v>24.84</v>
      </c>
      <c r="F6108">
        <v>18.850000000000001</v>
      </c>
      <c r="G6108">
        <v>4.71</v>
      </c>
      <c r="H6108">
        <v>24143162</v>
      </c>
      <c r="I6108">
        <v>37151145984</v>
      </c>
      <c r="J6108">
        <v>14.234</v>
      </c>
    </row>
    <row r="6109" spans="1:10" x14ac:dyDescent="0.45">
      <c r="A6109" t="s">
        <v>341</v>
      </c>
      <c r="B6109" t="s">
        <v>342</v>
      </c>
      <c r="C6109">
        <v>1999</v>
      </c>
      <c r="D6109">
        <v>170.85400000000001</v>
      </c>
      <c r="E6109">
        <v>215.15</v>
      </c>
      <c r="F6109">
        <v>24.11</v>
      </c>
      <c r="G6109">
        <v>15.2</v>
      </c>
      <c r="H6109">
        <v>15812491</v>
      </c>
      <c r="I6109">
        <v>575703547904</v>
      </c>
      <c r="J6109">
        <v>993.77700000000004</v>
      </c>
    </row>
    <row r="6110" spans="1:10" x14ac:dyDescent="0.45">
      <c r="A6110" t="s">
        <v>343</v>
      </c>
      <c r="B6110" t="s">
        <v>344</v>
      </c>
      <c r="C6110">
        <v>1999</v>
      </c>
      <c r="D6110">
        <v>2.056</v>
      </c>
      <c r="H6110">
        <v>217134</v>
      </c>
      <c r="J6110">
        <v>7.7679999999999998</v>
      </c>
    </row>
    <row r="6111" spans="1:10" x14ac:dyDescent="0.45">
      <c r="A6111" t="s">
        <v>345</v>
      </c>
      <c r="B6111" t="s">
        <v>346</v>
      </c>
      <c r="C6111">
        <v>1999</v>
      </c>
      <c r="D6111">
        <v>31.465</v>
      </c>
      <c r="E6111">
        <v>52.45</v>
      </c>
      <c r="F6111">
        <v>33.31</v>
      </c>
      <c r="G6111">
        <v>14.76</v>
      </c>
      <c r="H6111">
        <v>3833496</v>
      </c>
      <c r="I6111">
        <v>97884487680</v>
      </c>
      <c r="J6111">
        <v>219.93299999999999</v>
      </c>
    </row>
    <row r="6112" spans="1:10" x14ac:dyDescent="0.45">
      <c r="A6112" t="s">
        <v>347</v>
      </c>
      <c r="B6112" t="s">
        <v>348</v>
      </c>
      <c r="C6112">
        <v>1999</v>
      </c>
      <c r="D6112">
        <v>3.597</v>
      </c>
      <c r="E6112">
        <v>31.38</v>
      </c>
      <c r="F6112">
        <v>6.17</v>
      </c>
      <c r="G6112">
        <v>2.1</v>
      </c>
      <c r="H6112">
        <v>5049885</v>
      </c>
      <c r="I6112">
        <v>13130551296</v>
      </c>
      <c r="J6112">
        <v>16.443000000000001</v>
      </c>
    </row>
    <row r="6113" spans="1:10" x14ac:dyDescent="0.45">
      <c r="A6113" t="s">
        <v>349</v>
      </c>
      <c r="B6113" t="s">
        <v>350</v>
      </c>
      <c r="C6113">
        <v>1999</v>
      </c>
      <c r="D6113">
        <v>0.68200000000000005</v>
      </c>
      <c r="E6113">
        <v>24.3</v>
      </c>
      <c r="F6113">
        <v>12.37</v>
      </c>
      <c r="G6113">
        <v>5.52</v>
      </c>
      <c r="H6113">
        <v>11231469</v>
      </c>
      <c r="I6113">
        <v>7681423360</v>
      </c>
      <c r="J6113">
        <v>3.9430000000000001</v>
      </c>
    </row>
    <row r="6114" spans="1:10" x14ac:dyDescent="0.45">
      <c r="A6114" t="s">
        <v>351</v>
      </c>
      <c r="B6114" t="s">
        <v>352</v>
      </c>
      <c r="C6114">
        <v>1999</v>
      </c>
      <c r="D6114">
        <v>84.992000000000004</v>
      </c>
      <c r="E6114">
        <v>301.39999999999998</v>
      </c>
      <c r="F6114">
        <v>137.84</v>
      </c>
      <c r="G6114">
        <v>28.56</v>
      </c>
      <c r="H6114">
        <v>119695568</v>
      </c>
      <c r="I6114">
        <v>247535173632</v>
      </c>
      <c r="J6114">
        <v>239.12200000000001</v>
      </c>
    </row>
    <row r="6115" spans="1:10" x14ac:dyDescent="0.45">
      <c r="A6115" t="s">
        <v>353</v>
      </c>
      <c r="B6115" t="s">
        <v>354</v>
      </c>
      <c r="C6115">
        <v>1999</v>
      </c>
      <c r="D6115">
        <v>7.0000000000000001E-3</v>
      </c>
      <c r="E6115">
        <v>0.01</v>
      </c>
      <c r="F6115">
        <v>0</v>
      </c>
      <c r="G6115">
        <v>0</v>
      </c>
      <c r="H6115">
        <v>2167</v>
      </c>
      <c r="J6115">
        <v>1.2999999999999999E-2</v>
      </c>
    </row>
    <row r="6116" spans="1:10" x14ac:dyDescent="0.45">
      <c r="B6116" t="s">
        <v>568</v>
      </c>
      <c r="C6116">
        <v>1999</v>
      </c>
      <c r="D6116">
        <v>10917.687</v>
      </c>
    </row>
    <row r="6117" spans="1:10" x14ac:dyDescent="0.45">
      <c r="B6117" t="s">
        <v>355</v>
      </c>
      <c r="C6117">
        <v>1999</v>
      </c>
      <c r="D6117">
        <v>6854.2569999999996</v>
      </c>
      <c r="E6117">
        <v>7726.81</v>
      </c>
      <c r="F6117">
        <v>915.66</v>
      </c>
      <c r="G6117">
        <v>353.26</v>
      </c>
      <c r="H6117">
        <v>479976626</v>
      </c>
      <c r="J6117">
        <v>31627.190999999999</v>
      </c>
    </row>
    <row r="6118" spans="1:10" x14ac:dyDescent="0.45">
      <c r="B6118" t="s">
        <v>569</v>
      </c>
      <c r="C6118">
        <v>1999</v>
      </c>
      <c r="D6118">
        <v>6735.32</v>
      </c>
    </row>
    <row r="6119" spans="1:10" x14ac:dyDescent="0.45">
      <c r="B6119" t="s">
        <v>356</v>
      </c>
      <c r="C6119">
        <v>1999</v>
      </c>
      <c r="D6119">
        <v>1050.3389999999999</v>
      </c>
    </row>
    <row r="6120" spans="1:10" x14ac:dyDescent="0.45">
      <c r="A6120" t="s">
        <v>357</v>
      </c>
      <c r="B6120" t="s">
        <v>358</v>
      </c>
      <c r="C6120">
        <v>1999</v>
      </c>
      <c r="D6120">
        <v>64.14</v>
      </c>
      <c r="E6120">
        <v>90.69</v>
      </c>
      <c r="F6120">
        <v>14.46</v>
      </c>
      <c r="G6120">
        <v>2.97</v>
      </c>
      <c r="H6120">
        <v>23204504</v>
      </c>
      <c r="I6120">
        <v>37610926080</v>
      </c>
      <c r="J6120">
        <v>322.57600000000002</v>
      </c>
    </row>
    <row r="6121" spans="1:10" x14ac:dyDescent="0.45">
      <c r="A6121" t="s">
        <v>359</v>
      </c>
      <c r="B6121" t="s">
        <v>360</v>
      </c>
      <c r="C6121">
        <v>1999</v>
      </c>
      <c r="D6121">
        <v>8.7829999999999995</v>
      </c>
      <c r="E6121">
        <v>11.83</v>
      </c>
      <c r="F6121">
        <v>2.1800000000000002</v>
      </c>
      <c r="G6121">
        <v>0.74</v>
      </c>
      <c r="H6121">
        <v>2023781</v>
      </c>
      <c r="I6121">
        <v>15508166656</v>
      </c>
      <c r="J6121">
        <v>32.503999999999998</v>
      </c>
    </row>
    <row r="6122" spans="1:10" x14ac:dyDescent="0.45">
      <c r="A6122" t="s">
        <v>361</v>
      </c>
      <c r="B6122" t="s">
        <v>362</v>
      </c>
      <c r="C6122">
        <v>1999</v>
      </c>
      <c r="D6122">
        <v>42.591000000000001</v>
      </c>
      <c r="E6122">
        <v>41.95</v>
      </c>
      <c r="F6122">
        <v>5.58</v>
      </c>
      <c r="G6122">
        <v>5.09</v>
      </c>
      <c r="H6122">
        <v>4462148</v>
      </c>
      <c r="I6122">
        <v>228162633728</v>
      </c>
      <c r="J6122">
        <v>523.83000000000004</v>
      </c>
    </row>
    <row r="6123" spans="1:10" x14ac:dyDescent="0.45">
      <c r="B6123" t="s">
        <v>570</v>
      </c>
      <c r="C6123">
        <v>1999</v>
      </c>
      <c r="D6123">
        <v>13141.671</v>
      </c>
    </row>
    <row r="6124" spans="1:10" x14ac:dyDescent="0.45">
      <c r="B6124" t="s">
        <v>584</v>
      </c>
      <c r="C6124">
        <v>1999</v>
      </c>
    </row>
    <row r="6125" spans="1:10" x14ac:dyDescent="0.45">
      <c r="B6125" t="s">
        <v>363</v>
      </c>
      <c r="C6125">
        <v>1999</v>
      </c>
      <c r="D6125">
        <v>382.56900000000002</v>
      </c>
      <c r="E6125">
        <v>737.67</v>
      </c>
      <c r="F6125">
        <v>204.49</v>
      </c>
      <c r="G6125">
        <v>110.04</v>
      </c>
      <c r="H6125">
        <v>30753529</v>
      </c>
      <c r="J6125">
        <v>1517.28</v>
      </c>
    </row>
    <row r="6126" spans="1:10" x14ac:dyDescent="0.45">
      <c r="B6126" t="s">
        <v>571</v>
      </c>
      <c r="C6126">
        <v>1999</v>
      </c>
      <c r="D6126">
        <v>380.017</v>
      </c>
    </row>
    <row r="6127" spans="1:10" x14ac:dyDescent="0.45">
      <c r="A6127" t="s">
        <v>364</v>
      </c>
      <c r="B6127" t="s">
        <v>365</v>
      </c>
      <c r="C6127">
        <v>1999</v>
      </c>
      <c r="D6127">
        <v>21.984999999999999</v>
      </c>
      <c r="E6127">
        <v>35.159999999999997</v>
      </c>
      <c r="F6127">
        <v>12.42</v>
      </c>
      <c r="G6127">
        <v>0.48</v>
      </c>
      <c r="H6127">
        <v>2312608</v>
      </c>
      <c r="I6127">
        <v>47475470336</v>
      </c>
      <c r="J6127">
        <v>78.620999999999995</v>
      </c>
    </row>
    <row r="6128" spans="1:10" x14ac:dyDescent="0.45">
      <c r="A6128" t="s">
        <v>366</v>
      </c>
      <c r="B6128" t="s">
        <v>367</v>
      </c>
      <c r="C6128">
        <v>1999</v>
      </c>
      <c r="D6128">
        <v>99.388999999999996</v>
      </c>
      <c r="E6128">
        <v>239.29</v>
      </c>
      <c r="F6128">
        <v>92.56</v>
      </c>
      <c r="G6128">
        <v>38.99</v>
      </c>
      <c r="H6128">
        <v>149694464</v>
      </c>
      <c r="I6128">
        <v>440333205504</v>
      </c>
      <c r="J6128">
        <v>473.72199999999998</v>
      </c>
    </row>
    <row r="6129" spans="1:10" x14ac:dyDescent="0.45">
      <c r="A6129" t="s">
        <v>368</v>
      </c>
      <c r="B6129" t="s">
        <v>369</v>
      </c>
      <c r="C6129">
        <v>1999</v>
      </c>
      <c r="D6129">
        <v>0.19800000000000001</v>
      </c>
      <c r="E6129">
        <v>0.22</v>
      </c>
      <c r="F6129">
        <v>0.02</v>
      </c>
      <c r="G6129">
        <v>0</v>
      </c>
      <c r="H6129">
        <v>19402</v>
      </c>
    </row>
    <row r="6130" spans="1:10" x14ac:dyDescent="0.45">
      <c r="A6130" t="s">
        <v>370</v>
      </c>
      <c r="B6130" t="s">
        <v>371</v>
      </c>
      <c r="C6130">
        <v>1999</v>
      </c>
      <c r="D6130">
        <v>1.367</v>
      </c>
      <c r="H6130">
        <v>3044490</v>
      </c>
      <c r="I6130">
        <v>18589120512</v>
      </c>
      <c r="J6130">
        <v>4.391</v>
      </c>
    </row>
    <row r="6131" spans="1:10" x14ac:dyDescent="0.45">
      <c r="A6131" t="s">
        <v>372</v>
      </c>
      <c r="B6131" t="s">
        <v>373</v>
      </c>
      <c r="C6131">
        <v>1999</v>
      </c>
      <c r="D6131">
        <v>5.6219999999999999</v>
      </c>
      <c r="E6131">
        <v>15.67</v>
      </c>
      <c r="F6131">
        <v>3.63</v>
      </c>
      <c r="G6131">
        <v>1.05</v>
      </c>
      <c r="H6131">
        <v>2943124</v>
      </c>
      <c r="I6131">
        <v>27866808320</v>
      </c>
      <c r="J6131">
        <v>42.454999999999998</v>
      </c>
    </row>
    <row r="6132" spans="1:10" x14ac:dyDescent="0.45">
      <c r="B6132" t="s">
        <v>585</v>
      </c>
      <c r="C6132">
        <v>1999</v>
      </c>
    </row>
    <row r="6133" spans="1:10" x14ac:dyDescent="0.45">
      <c r="A6133" t="s">
        <v>375</v>
      </c>
      <c r="B6133" t="s">
        <v>376</v>
      </c>
      <c r="C6133">
        <v>1999</v>
      </c>
      <c r="D6133">
        <v>2.552</v>
      </c>
      <c r="E6133">
        <v>37</v>
      </c>
      <c r="F6133">
        <v>7.51</v>
      </c>
      <c r="G6133">
        <v>1.56</v>
      </c>
      <c r="H6133">
        <v>5321393</v>
      </c>
      <c r="J6133">
        <v>13.281000000000001</v>
      </c>
    </row>
    <row r="6134" spans="1:10" x14ac:dyDescent="0.45">
      <c r="A6134" t="s">
        <v>377</v>
      </c>
      <c r="B6134" t="s">
        <v>378</v>
      </c>
      <c r="C6134">
        <v>1999</v>
      </c>
      <c r="D6134">
        <v>4.3760000000000003</v>
      </c>
      <c r="E6134">
        <v>77.91</v>
      </c>
      <c r="F6134">
        <v>23.86</v>
      </c>
      <c r="G6134">
        <v>7.54</v>
      </c>
      <c r="H6134">
        <v>5026035</v>
      </c>
      <c r="I6134">
        <v>27639984128</v>
      </c>
      <c r="J6134">
        <v>124.973</v>
      </c>
    </row>
    <row r="6135" spans="1:10" x14ac:dyDescent="0.45">
      <c r="A6135" t="s">
        <v>379</v>
      </c>
      <c r="B6135" t="s">
        <v>380</v>
      </c>
      <c r="C6135">
        <v>1999</v>
      </c>
      <c r="D6135">
        <v>29.562000000000001</v>
      </c>
      <c r="E6135">
        <v>121.87</v>
      </c>
      <c r="F6135">
        <v>24.94</v>
      </c>
      <c r="G6135">
        <v>7.94</v>
      </c>
      <c r="H6135">
        <v>26252238</v>
      </c>
      <c r="I6135">
        <v>151520083968</v>
      </c>
      <c r="J6135">
        <v>142.63300000000001</v>
      </c>
    </row>
    <row r="6136" spans="1:10" x14ac:dyDescent="0.45">
      <c r="A6136" t="s">
        <v>381</v>
      </c>
      <c r="B6136" t="s">
        <v>382</v>
      </c>
      <c r="C6136">
        <v>1999</v>
      </c>
      <c r="D6136">
        <v>68.188000000000002</v>
      </c>
      <c r="E6136">
        <v>139.78</v>
      </c>
      <c r="F6136">
        <v>54.14</v>
      </c>
      <c r="G6136">
        <v>10.88</v>
      </c>
      <c r="H6136">
        <v>76249064</v>
      </c>
      <c r="I6136">
        <v>310266101760</v>
      </c>
      <c r="J6136">
        <v>305.16899999999998</v>
      </c>
    </row>
    <row r="6137" spans="1:10" x14ac:dyDescent="0.45">
      <c r="A6137" t="s">
        <v>383</v>
      </c>
      <c r="B6137" t="s">
        <v>384</v>
      </c>
      <c r="C6137">
        <v>1999</v>
      </c>
      <c r="D6137">
        <v>329.26600000000002</v>
      </c>
      <c r="E6137">
        <v>372.65</v>
      </c>
      <c r="F6137">
        <v>35.619999999999997</v>
      </c>
      <c r="G6137">
        <v>24.78</v>
      </c>
      <c r="H6137">
        <v>38354952</v>
      </c>
      <c r="I6137">
        <v>466287230976</v>
      </c>
      <c r="J6137">
        <v>1082.722</v>
      </c>
    </row>
    <row r="6138" spans="1:10" x14ac:dyDescent="0.45">
      <c r="A6138" t="s">
        <v>385</v>
      </c>
      <c r="B6138" t="s">
        <v>386</v>
      </c>
      <c r="C6138">
        <v>1999</v>
      </c>
      <c r="D6138">
        <v>66.837000000000003</v>
      </c>
      <c r="E6138">
        <v>80.680000000000007</v>
      </c>
      <c r="F6138">
        <v>12.65</v>
      </c>
      <c r="G6138">
        <v>4.04</v>
      </c>
      <c r="H6138">
        <v>10233373</v>
      </c>
      <c r="I6138">
        <v>229420449792</v>
      </c>
      <c r="J6138">
        <v>283.827</v>
      </c>
    </row>
    <row r="6139" spans="1:10" x14ac:dyDescent="0.45">
      <c r="A6139" t="s">
        <v>387</v>
      </c>
      <c r="B6139" t="s">
        <v>388</v>
      </c>
      <c r="C6139">
        <v>1999</v>
      </c>
      <c r="H6139">
        <v>3810114</v>
      </c>
      <c r="I6139">
        <v>99507937280</v>
      </c>
      <c r="J6139">
        <v>66.784000000000006</v>
      </c>
    </row>
    <row r="6140" spans="1:10" x14ac:dyDescent="0.45">
      <c r="A6140" t="s">
        <v>389</v>
      </c>
      <c r="B6140" t="s">
        <v>390</v>
      </c>
      <c r="C6140">
        <v>1999</v>
      </c>
      <c r="D6140">
        <v>36.247999999999998</v>
      </c>
      <c r="E6140">
        <v>39.51</v>
      </c>
      <c r="F6140">
        <v>10.32</v>
      </c>
      <c r="G6140">
        <v>0.14000000000000001</v>
      </c>
      <c r="H6140">
        <v>613312</v>
      </c>
      <c r="I6140">
        <v>21447383040</v>
      </c>
      <c r="J6140">
        <v>150.267</v>
      </c>
    </row>
    <row r="6141" spans="1:10" x14ac:dyDescent="0.45">
      <c r="A6141" t="s">
        <v>392</v>
      </c>
      <c r="B6141" t="s">
        <v>393</v>
      </c>
      <c r="C6141">
        <v>1999</v>
      </c>
      <c r="D6141">
        <v>89.01</v>
      </c>
      <c r="E6141">
        <v>117.41</v>
      </c>
      <c r="F6141">
        <v>19.89</v>
      </c>
      <c r="G6141">
        <v>9.77</v>
      </c>
      <c r="H6141">
        <v>22039006</v>
      </c>
      <c r="I6141">
        <v>146476892160</v>
      </c>
      <c r="J6141">
        <v>421.17099999999999</v>
      </c>
    </row>
    <row r="6142" spans="1:10" x14ac:dyDescent="0.45">
      <c r="A6142" t="s">
        <v>394</v>
      </c>
      <c r="B6142" t="s">
        <v>395</v>
      </c>
      <c r="C6142">
        <v>1999</v>
      </c>
      <c r="D6142">
        <v>1494.1790000000001</v>
      </c>
      <c r="E6142">
        <v>1742.9</v>
      </c>
      <c r="F6142">
        <v>479.74</v>
      </c>
      <c r="G6142">
        <v>58.09</v>
      </c>
      <c r="H6142">
        <v>147336384</v>
      </c>
      <c r="I6142">
        <v>1369025019904</v>
      </c>
      <c r="J6142">
        <v>7086.5379999999996</v>
      </c>
    </row>
    <row r="6143" spans="1:10" x14ac:dyDescent="0.45">
      <c r="A6143" t="s">
        <v>396</v>
      </c>
      <c r="B6143" t="s">
        <v>397</v>
      </c>
      <c r="C6143">
        <v>1999</v>
      </c>
      <c r="D6143">
        <v>0.503</v>
      </c>
      <c r="E6143">
        <v>5.86</v>
      </c>
      <c r="F6143">
        <v>1.93</v>
      </c>
      <c r="G6143">
        <v>0.92</v>
      </c>
      <c r="H6143">
        <v>8009586</v>
      </c>
      <c r="I6143">
        <v>7619524608</v>
      </c>
      <c r="J6143">
        <v>3.3849999999999998</v>
      </c>
    </row>
    <row r="6144" spans="1:10" x14ac:dyDescent="0.45">
      <c r="B6144" t="s">
        <v>586</v>
      </c>
      <c r="C6144">
        <v>1999</v>
      </c>
    </row>
    <row r="6145" spans="1:10" x14ac:dyDescent="0.45">
      <c r="A6145" t="s">
        <v>399</v>
      </c>
      <c r="B6145" t="s">
        <v>400</v>
      </c>
      <c r="C6145">
        <v>1999</v>
      </c>
      <c r="D6145">
        <v>1.0999999999999999E-2</v>
      </c>
      <c r="H6145">
        <v>6115</v>
      </c>
      <c r="J6145">
        <v>1.2999999999999999E-2</v>
      </c>
    </row>
    <row r="6146" spans="1:10" x14ac:dyDescent="0.45">
      <c r="A6146" t="s">
        <v>401</v>
      </c>
      <c r="B6146" t="s">
        <v>402</v>
      </c>
      <c r="C6146">
        <v>1999</v>
      </c>
      <c r="D6146">
        <v>0.161</v>
      </c>
      <c r="E6146">
        <v>0.25</v>
      </c>
      <c r="F6146">
        <v>7.0000000000000007E-2</v>
      </c>
      <c r="G6146">
        <v>0.01</v>
      </c>
      <c r="H6146">
        <v>44852</v>
      </c>
      <c r="J6146">
        <v>0.42199999999999999</v>
      </c>
    </row>
    <row r="6147" spans="1:10" x14ac:dyDescent="0.45">
      <c r="A6147" t="s">
        <v>403</v>
      </c>
      <c r="B6147" t="s">
        <v>404</v>
      </c>
      <c r="C6147">
        <v>1999</v>
      </c>
      <c r="D6147">
        <v>0.33700000000000002</v>
      </c>
      <c r="E6147">
        <v>0.56000000000000005</v>
      </c>
      <c r="F6147">
        <v>0.31</v>
      </c>
      <c r="G6147">
        <v>0.03</v>
      </c>
      <c r="H6147">
        <v>158272</v>
      </c>
      <c r="I6147">
        <v>1081004032</v>
      </c>
      <c r="J6147">
        <v>0.86499999999999999</v>
      </c>
    </row>
    <row r="6148" spans="1:10" x14ac:dyDescent="0.45">
      <c r="A6148" t="s">
        <v>405</v>
      </c>
      <c r="B6148" t="s">
        <v>406</v>
      </c>
      <c r="C6148">
        <v>1999</v>
      </c>
      <c r="D6148">
        <v>5.5E-2</v>
      </c>
      <c r="H6148">
        <v>6319</v>
      </c>
      <c r="J6148">
        <v>0.249</v>
      </c>
    </row>
    <row r="6149" spans="1:10" x14ac:dyDescent="0.45">
      <c r="A6149" t="s">
        <v>407</v>
      </c>
      <c r="B6149" t="s">
        <v>408</v>
      </c>
      <c r="C6149">
        <v>1999</v>
      </c>
      <c r="D6149">
        <v>0.16500000000000001</v>
      </c>
      <c r="E6149">
        <v>0.21</v>
      </c>
      <c r="F6149">
        <v>7.0000000000000007E-2</v>
      </c>
      <c r="G6149">
        <v>0.01</v>
      </c>
      <c r="H6149">
        <v>114009</v>
      </c>
      <c r="J6149">
        <v>0.73</v>
      </c>
    </row>
    <row r="6150" spans="1:10" x14ac:dyDescent="0.45">
      <c r="A6150" t="s">
        <v>409</v>
      </c>
      <c r="B6150" t="s">
        <v>410</v>
      </c>
      <c r="C6150">
        <v>1999</v>
      </c>
      <c r="D6150">
        <v>0.13600000000000001</v>
      </c>
      <c r="E6150">
        <v>0.54</v>
      </c>
      <c r="F6150">
        <v>0.24</v>
      </c>
      <c r="G6150">
        <v>0.04</v>
      </c>
      <c r="H6150">
        <v>182224</v>
      </c>
      <c r="J6150">
        <v>0.66400000000000003</v>
      </c>
    </row>
    <row r="6151" spans="1:10" x14ac:dyDescent="0.45">
      <c r="A6151" t="s">
        <v>573</v>
      </c>
      <c r="B6151" t="s">
        <v>572</v>
      </c>
      <c r="C6151">
        <v>1999</v>
      </c>
      <c r="H6151">
        <v>26427</v>
      </c>
    </row>
    <row r="6152" spans="1:10" x14ac:dyDescent="0.45">
      <c r="A6152" t="s">
        <v>411</v>
      </c>
      <c r="B6152" t="s">
        <v>412</v>
      </c>
      <c r="C6152">
        <v>1999</v>
      </c>
      <c r="D6152">
        <v>4.8000000000000001E-2</v>
      </c>
      <c r="E6152">
        <v>0.08</v>
      </c>
      <c r="F6152">
        <v>0.01</v>
      </c>
      <c r="G6152">
        <v>0.01</v>
      </c>
      <c r="H6152">
        <v>141823</v>
      </c>
      <c r="I6152">
        <v>310102880</v>
      </c>
      <c r="J6152">
        <v>0.36</v>
      </c>
    </row>
    <row r="6153" spans="1:10" x14ac:dyDescent="0.45">
      <c r="A6153" t="s">
        <v>413</v>
      </c>
      <c r="B6153" t="s">
        <v>414</v>
      </c>
      <c r="C6153">
        <v>1999</v>
      </c>
      <c r="D6153">
        <v>231.482</v>
      </c>
      <c r="E6153">
        <v>328.28</v>
      </c>
      <c r="F6153">
        <v>75.069999999999993</v>
      </c>
      <c r="G6153">
        <v>5.48</v>
      </c>
      <c r="H6153">
        <v>21009664</v>
      </c>
      <c r="I6153">
        <v>440714592256</v>
      </c>
      <c r="J6153">
        <v>1275.43</v>
      </c>
    </row>
    <row r="6154" spans="1:10" x14ac:dyDescent="0.45">
      <c r="A6154" t="s">
        <v>415</v>
      </c>
      <c r="B6154" t="s">
        <v>416</v>
      </c>
      <c r="C6154">
        <v>1999</v>
      </c>
      <c r="D6154">
        <v>3.6040000000000001</v>
      </c>
      <c r="E6154">
        <v>24.81</v>
      </c>
      <c r="F6154">
        <v>10.44</v>
      </c>
      <c r="G6154">
        <v>5.32</v>
      </c>
      <c r="H6154">
        <v>9478565</v>
      </c>
      <c r="I6154">
        <v>19929669632</v>
      </c>
      <c r="J6154">
        <v>17.481999999999999</v>
      </c>
    </row>
    <row r="6155" spans="1:10" x14ac:dyDescent="0.45">
      <c r="A6155" t="s">
        <v>417</v>
      </c>
      <c r="B6155" t="s">
        <v>418</v>
      </c>
      <c r="C6155">
        <v>1999</v>
      </c>
      <c r="D6155">
        <v>35.790999999999997</v>
      </c>
      <c r="E6155">
        <v>55.68</v>
      </c>
      <c r="F6155">
        <v>13.45</v>
      </c>
      <c r="G6155">
        <v>4.17</v>
      </c>
      <c r="H6155">
        <v>7959748</v>
      </c>
      <c r="I6155">
        <v>42474164224</v>
      </c>
    </row>
    <row r="6156" spans="1:10" x14ac:dyDescent="0.45">
      <c r="A6156" t="s">
        <v>419</v>
      </c>
      <c r="B6156" t="s">
        <v>420</v>
      </c>
      <c r="C6156">
        <v>1999</v>
      </c>
      <c r="D6156">
        <v>0.30399999999999999</v>
      </c>
      <c r="E6156">
        <v>0.4</v>
      </c>
      <c r="F6156">
        <v>7.0000000000000007E-2</v>
      </c>
      <c r="G6156">
        <v>0.01</v>
      </c>
      <c r="H6156">
        <v>78848</v>
      </c>
      <c r="I6156">
        <v>1110391424</v>
      </c>
      <c r="J6156">
        <v>2.294</v>
      </c>
    </row>
    <row r="6157" spans="1:10" x14ac:dyDescent="0.45">
      <c r="A6157" t="s">
        <v>421</v>
      </c>
      <c r="B6157" t="s">
        <v>422</v>
      </c>
      <c r="C6157">
        <v>1999</v>
      </c>
      <c r="D6157">
        <v>0.17599999999999999</v>
      </c>
      <c r="E6157">
        <v>5.9</v>
      </c>
      <c r="F6157">
        <v>1.83</v>
      </c>
      <c r="G6157">
        <v>0.51</v>
      </c>
      <c r="H6157">
        <v>4475156</v>
      </c>
      <c r="I6157">
        <v>3041564672</v>
      </c>
      <c r="J6157">
        <v>3.6970000000000001</v>
      </c>
    </row>
    <row r="6158" spans="1:10" x14ac:dyDescent="0.45">
      <c r="A6158" t="s">
        <v>423</v>
      </c>
      <c r="B6158" t="s">
        <v>424</v>
      </c>
      <c r="C6158">
        <v>1999</v>
      </c>
      <c r="D6158">
        <v>49.2</v>
      </c>
      <c r="E6158">
        <v>49.95</v>
      </c>
      <c r="F6158">
        <v>1.7</v>
      </c>
      <c r="G6158">
        <v>9.2200000000000006</v>
      </c>
      <c r="H6158">
        <v>3966485</v>
      </c>
      <c r="I6158">
        <v>139396956160</v>
      </c>
      <c r="J6158">
        <v>414.32600000000002</v>
      </c>
    </row>
    <row r="6159" spans="1:10" x14ac:dyDescent="0.45">
      <c r="A6159" t="s">
        <v>425</v>
      </c>
      <c r="B6159" t="s">
        <v>426</v>
      </c>
      <c r="C6159">
        <v>1999</v>
      </c>
      <c r="D6159">
        <v>0.20799999999999999</v>
      </c>
      <c r="H6159">
        <v>30739</v>
      </c>
    </row>
    <row r="6160" spans="1:10" x14ac:dyDescent="0.45">
      <c r="A6160" t="s">
        <v>427</v>
      </c>
      <c r="B6160" t="s">
        <v>428</v>
      </c>
      <c r="C6160">
        <v>1999</v>
      </c>
      <c r="D6160">
        <v>43.037999999999997</v>
      </c>
      <c r="E6160">
        <v>39.21</v>
      </c>
      <c r="F6160">
        <v>5.53</v>
      </c>
      <c r="G6160">
        <v>2.3199999999999998</v>
      </c>
      <c r="H6160">
        <v>5374617</v>
      </c>
      <c r="I6160">
        <v>73685016576</v>
      </c>
      <c r="J6160">
        <v>211.29300000000001</v>
      </c>
    </row>
    <row r="6161" spans="1:10" x14ac:dyDescent="0.45">
      <c r="A6161" t="s">
        <v>429</v>
      </c>
      <c r="B6161" t="s">
        <v>430</v>
      </c>
      <c r="C6161">
        <v>1999</v>
      </c>
      <c r="D6161">
        <v>15.412000000000001</v>
      </c>
      <c r="E6161">
        <v>8.59</v>
      </c>
      <c r="F6161">
        <v>2.02</v>
      </c>
      <c r="G6161">
        <v>0.83</v>
      </c>
      <c r="H6161">
        <v>1986263</v>
      </c>
      <c r="I6161">
        <v>41091821568</v>
      </c>
      <c r="J6161">
        <v>79.328000000000003</v>
      </c>
    </row>
    <row r="6162" spans="1:10" x14ac:dyDescent="0.45">
      <c r="A6162" t="s">
        <v>431</v>
      </c>
      <c r="B6162" t="s">
        <v>432</v>
      </c>
      <c r="C6162">
        <v>1999</v>
      </c>
      <c r="D6162">
        <v>0.216</v>
      </c>
      <c r="E6162">
        <v>4.43</v>
      </c>
      <c r="F6162">
        <v>0.27</v>
      </c>
      <c r="G6162">
        <v>0.02</v>
      </c>
      <c r="H6162">
        <v>419242</v>
      </c>
      <c r="J6162">
        <v>0.70399999999999996</v>
      </c>
    </row>
    <row r="6163" spans="1:10" x14ac:dyDescent="0.45">
      <c r="A6163" t="s">
        <v>433</v>
      </c>
      <c r="B6163" t="s">
        <v>434</v>
      </c>
      <c r="C6163">
        <v>1999</v>
      </c>
      <c r="D6163">
        <v>0.48699999999999999</v>
      </c>
      <c r="E6163">
        <v>42.38</v>
      </c>
      <c r="F6163">
        <v>17.739999999999998</v>
      </c>
      <c r="G6163">
        <v>6.69</v>
      </c>
      <c r="H6163">
        <v>8384475</v>
      </c>
      <c r="J6163">
        <v>2.371</v>
      </c>
    </row>
    <row r="6164" spans="1:10" x14ac:dyDescent="0.45">
      <c r="A6164" t="s">
        <v>435</v>
      </c>
      <c r="B6164" t="s">
        <v>436</v>
      </c>
      <c r="C6164">
        <v>1999</v>
      </c>
      <c r="D6164">
        <v>374.89100000000002</v>
      </c>
      <c r="E6164">
        <v>372.12</v>
      </c>
      <c r="F6164">
        <v>63.14</v>
      </c>
      <c r="G6164">
        <v>20.3</v>
      </c>
      <c r="H6164">
        <v>46364680</v>
      </c>
      <c r="I6164">
        <v>320626884608</v>
      </c>
      <c r="J6164">
        <v>1183.7449999999999</v>
      </c>
    </row>
    <row r="6165" spans="1:10" x14ac:dyDescent="0.45">
      <c r="B6165" t="s">
        <v>437</v>
      </c>
      <c r="C6165">
        <v>1999</v>
      </c>
      <c r="D6165">
        <v>812.35400000000004</v>
      </c>
      <c r="E6165">
        <v>3405.91</v>
      </c>
      <c r="F6165">
        <v>890.78</v>
      </c>
      <c r="G6165">
        <v>239.94</v>
      </c>
      <c r="H6165">
        <v>344665738</v>
      </c>
      <c r="J6165">
        <v>4890.701</v>
      </c>
    </row>
    <row r="6166" spans="1:10" x14ac:dyDescent="0.45">
      <c r="B6166" t="s">
        <v>574</v>
      </c>
      <c r="C6166">
        <v>1999</v>
      </c>
      <c r="D6166">
        <v>812.35400000000004</v>
      </c>
    </row>
    <row r="6167" spans="1:10" x14ac:dyDescent="0.45">
      <c r="A6167" t="s">
        <v>438</v>
      </c>
      <c r="B6167" t="s">
        <v>439</v>
      </c>
      <c r="C6167">
        <v>1999</v>
      </c>
      <c r="D6167">
        <v>410.51900000000001</v>
      </c>
      <c r="E6167">
        <v>411.34</v>
      </c>
      <c r="F6167">
        <v>24.15</v>
      </c>
      <c r="G6167">
        <v>14.15</v>
      </c>
      <c r="H6167">
        <v>46520448</v>
      </c>
      <c r="I6167">
        <v>1004162449408</v>
      </c>
      <c r="J6167">
        <v>2123.5680000000002</v>
      </c>
    </row>
    <row r="6168" spans="1:10" x14ac:dyDescent="0.45">
      <c r="A6168" t="s">
        <v>440</v>
      </c>
      <c r="B6168" t="s">
        <v>441</v>
      </c>
      <c r="C6168">
        <v>1999</v>
      </c>
      <c r="D6168">
        <v>0.42299999999999999</v>
      </c>
      <c r="E6168">
        <v>65.680000000000007</v>
      </c>
      <c r="F6168">
        <v>43.46</v>
      </c>
      <c r="G6168">
        <v>23.25</v>
      </c>
      <c r="H6168">
        <v>5850149</v>
      </c>
    </row>
    <row r="6169" spans="1:10" x14ac:dyDescent="0.45">
      <c r="A6169" t="s">
        <v>442</v>
      </c>
      <c r="B6169" t="s">
        <v>443</v>
      </c>
      <c r="C6169">
        <v>1999</v>
      </c>
      <c r="D6169">
        <v>298.07499999999999</v>
      </c>
      <c r="E6169">
        <v>309.58</v>
      </c>
      <c r="F6169">
        <v>38.53</v>
      </c>
      <c r="G6169">
        <v>23.71</v>
      </c>
      <c r="H6169">
        <v>40542232</v>
      </c>
      <c r="I6169">
        <v>1044700856320</v>
      </c>
      <c r="J6169">
        <v>1443.704</v>
      </c>
    </row>
    <row r="6170" spans="1:10" x14ac:dyDescent="0.45">
      <c r="A6170" t="s">
        <v>444</v>
      </c>
      <c r="B6170" t="s">
        <v>445</v>
      </c>
      <c r="C6170">
        <v>1999</v>
      </c>
      <c r="D6170">
        <v>8.5169999999999995</v>
      </c>
      <c r="E6170">
        <v>25.9</v>
      </c>
      <c r="F6170">
        <v>9.48</v>
      </c>
      <c r="G6170">
        <v>2.33</v>
      </c>
      <c r="H6170">
        <v>18670408</v>
      </c>
      <c r="I6170">
        <v>102672506880</v>
      </c>
      <c r="J6170">
        <v>50.719000000000001</v>
      </c>
    </row>
    <row r="6171" spans="1:10" x14ac:dyDescent="0.45">
      <c r="B6171" t="s">
        <v>587</v>
      </c>
      <c r="C6171">
        <v>1999</v>
      </c>
    </row>
    <row r="6172" spans="1:10" x14ac:dyDescent="0.45">
      <c r="A6172" t="s">
        <v>447</v>
      </c>
      <c r="B6172" t="s">
        <v>448</v>
      </c>
      <c r="C6172">
        <v>1999</v>
      </c>
      <c r="D6172">
        <v>4.7389999999999999</v>
      </c>
      <c r="E6172">
        <v>105.85</v>
      </c>
      <c r="F6172">
        <v>42.79</v>
      </c>
      <c r="G6172">
        <v>24.81</v>
      </c>
      <c r="H6172">
        <v>25634162</v>
      </c>
      <c r="J6172">
        <v>21.594000000000001</v>
      </c>
    </row>
    <row r="6173" spans="1:10" x14ac:dyDescent="0.45">
      <c r="A6173" t="s">
        <v>449</v>
      </c>
      <c r="B6173" t="s">
        <v>450</v>
      </c>
      <c r="C6173">
        <v>1999</v>
      </c>
      <c r="D6173">
        <v>2.1230000000000002</v>
      </c>
      <c r="E6173">
        <v>6.69</v>
      </c>
      <c r="F6173">
        <v>1.04</v>
      </c>
      <c r="G6173">
        <v>0.15</v>
      </c>
      <c r="H6173">
        <v>470469</v>
      </c>
      <c r="J6173">
        <v>10.087</v>
      </c>
    </row>
    <row r="6174" spans="1:10" x14ac:dyDescent="0.45">
      <c r="A6174" t="s">
        <v>451</v>
      </c>
      <c r="B6174" t="s">
        <v>452</v>
      </c>
      <c r="C6174">
        <v>1999</v>
      </c>
      <c r="D6174">
        <v>55.981999999999999</v>
      </c>
      <c r="E6174">
        <v>77.83</v>
      </c>
      <c r="F6174">
        <v>7.82</v>
      </c>
      <c r="G6174">
        <v>6.18</v>
      </c>
      <c r="H6174">
        <v>8848881</v>
      </c>
      <c r="I6174">
        <v>289704280064</v>
      </c>
      <c r="J6174">
        <v>689.67200000000003</v>
      </c>
    </row>
    <row r="6175" spans="1:10" x14ac:dyDescent="0.45">
      <c r="A6175" t="s">
        <v>453</v>
      </c>
      <c r="B6175" t="s">
        <v>454</v>
      </c>
      <c r="C6175">
        <v>1999</v>
      </c>
      <c r="D6175">
        <v>44.436999999999998</v>
      </c>
      <c r="E6175">
        <v>52.61</v>
      </c>
      <c r="F6175">
        <v>5.74</v>
      </c>
      <c r="G6175">
        <v>2.6</v>
      </c>
      <c r="H6175">
        <v>7142199</v>
      </c>
      <c r="I6175">
        <v>298852253696</v>
      </c>
      <c r="J6175">
        <v>373.42599999999999</v>
      </c>
    </row>
    <row r="6176" spans="1:10" x14ac:dyDescent="0.45">
      <c r="A6176" t="s">
        <v>455</v>
      </c>
      <c r="B6176" t="s">
        <v>456</v>
      </c>
      <c r="C6176">
        <v>1999</v>
      </c>
      <c r="D6176">
        <v>55.151000000000003</v>
      </c>
      <c r="E6176">
        <v>99.88</v>
      </c>
      <c r="F6176">
        <v>52.15</v>
      </c>
      <c r="G6176">
        <v>4.3099999999999996</v>
      </c>
      <c r="H6176">
        <v>15901207</v>
      </c>
      <c r="I6176">
        <v>127372288000</v>
      </c>
      <c r="J6176">
        <v>225.80600000000001</v>
      </c>
    </row>
    <row r="6177" spans="1:10" x14ac:dyDescent="0.45">
      <c r="A6177" t="s">
        <v>457</v>
      </c>
      <c r="B6177" t="s">
        <v>458</v>
      </c>
      <c r="C6177">
        <v>1999</v>
      </c>
      <c r="D6177">
        <v>207.80799999999999</v>
      </c>
      <c r="H6177">
        <v>22057216</v>
      </c>
      <c r="I6177">
        <v>556406079488</v>
      </c>
      <c r="J6177">
        <v>958.34500000000003</v>
      </c>
    </row>
    <row r="6178" spans="1:10" x14ac:dyDescent="0.45">
      <c r="A6178" t="s">
        <v>459</v>
      </c>
      <c r="B6178" t="s">
        <v>460</v>
      </c>
      <c r="C6178">
        <v>1999</v>
      </c>
      <c r="D6178">
        <v>2.5169999999999999</v>
      </c>
      <c r="E6178">
        <v>7.02</v>
      </c>
      <c r="F6178">
        <v>2.79</v>
      </c>
      <c r="G6178">
        <v>0.92</v>
      </c>
      <c r="H6178">
        <v>6189567</v>
      </c>
      <c r="I6178">
        <v>9907040256</v>
      </c>
      <c r="J6178">
        <v>74.73</v>
      </c>
    </row>
    <row r="6179" spans="1:10" x14ac:dyDescent="0.45">
      <c r="A6179" t="s">
        <v>461</v>
      </c>
      <c r="B6179" t="s">
        <v>462</v>
      </c>
      <c r="C6179">
        <v>1999</v>
      </c>
      <c r="D6179">
        <v>2.4590000000000001</v>
      </c>
      <c r="E6179">
        <v>100.44</v>
      </c>
      <c r="F6179">
        <v>27.85</v>
      </c>
      <c r="G6179">
        <v>18.350000000000001</v>
      </c>
      <c r="H6179">
        <v>33499776</v>
      </c>
      <c r="I6179">
        <v>36002058240</v>
      </c>
      <c r="J6179">
        <v>17.074000000000002</v>
      </c>
    </row>
    <row r="6180" spans="1:10" x14ac:dyDescent="0.45">
      <c r="A6180" t="s">
        <v>463</v>
      </c>
      <c r="B6180" t="s">
        <v>464</v>
      </c>
      <c r="C6180">
        <v>1999</v>
      </c>
      <c r="D6180">
        <v>167.23500000000001</v>
      </c>
      <c r="E6180">
        <v>269.95999999999998</v>
      </c>
      <c r="F6180">
        <v>67.78</v>
      </c>
      <c r="G6180">
        <v>17.5</v>
      </c>
      <c r="H6180">
        <v>62442652</v>
      </c>
      <c r="I6180">
        <v>574009180160</v>
      </c>
      <c r="J6180">
        <v>715.57</v>
      </c>
    </row>
    <row r="6181" spans="1:10" x14ac:dyDescent="0.45">
      <c r="A6181" t="s">
        <v>467</v>
      </c>
      <c r="B6181" t="s">
        <v>468</v>
      </c>
      <c r="C6181">
        <v>1999</v>
      </c>
      <c r="D6181">
        <v>1.85</v>
      </c>
      <c r="E6181">
        <v>7.62</v>
      </c>
      <c r="F6181">
        <v>1.95</v>
      </c>
      <c r="G6181">
        <v>1.18</v>
      </c>
      <c r="H6181">
        <v>4867949</v>
      </c>
      <c r="I6181">
        <v>5739979264</v>
      </c>
      <c r="J6181">
        <v>5.0190000000000001</v>
      </c>
    </row>
    <row r="6182" spans="1:10" x14ac:dyDescent="0.45">
      <c r="A6182" t="s">
        <v>469</v>
      </c>
      <c r="B6182" t="s">
        <v>470</v>
      </c>
      <c r="C6182">
        <v>1999</v>
      </c>
      <c r="D6182">
        <v>0.11</v>
      </c>
      <c r="E6182">
        <v>0.25</v>
      </c>
      <c r="F6182">
        <v>0.09</v>
      </c>
      <c r="G6182">
        <v>0.05</v>
      </c>
      <c r="H6182">
        <v>101995</v>
      </c>
      <c r="J6182">
        <v>0.56200000000000006</v>
      </c>
    </row>
    <row r="6183" spans="1:10" x14ac:dyDescent="0.45">
      <c r="A6183" t="s">
        <v>471</v>
      </c>
      <c r="B6183" t="s">
        <v>472</v>
      </c>
      <c r="C6183">
        <v>1999</v>
      </c>
      <c r="D6183">
        <v>22.594000000000001</v>
      </c>
      <c r="E6183">
        <v>14.9</v>
      </c>
      <c r="F6183">
        <v>4.22</v>
      </c>
      <c r="G6183">
        <v>0.28000000000000003</v>
      </c>
      <c r="H6183">
        <v>1327067</v>
      </c>
      <c r="I6183">
        <v>22780489728</v>
      </c>
      <c r="J6183">
        <v>113.68899999999999</v>
      </c>
    </row>
    <row r="6184" spans="1:10" x14ac:dyDescent="0.45">
      <c r="A6184" t="s">
        <v>473</v>
      </c>
      <c r="B6184" t="s">
        <v>474</v>
      </c>
      <c r="C6184">
        <v>1999</v>
      </c>
      <c r="D6184">
        <v>18.64</v>
      </c>
      <c r="E6184">
        <v>28.36</v>
      </c>
      <c r="F6184">
        <v>6.25</v>
      </c>
      <c r="G6184">
        <v>2.89</v>
      </c>
      <c r="H6184">
        <v>9788065</v>
      </c>
      <c r="I6184">
        <v>68718194688</v>
      </c>
      <c r="J6184">
        <v>84.644999999999996</v>
      </c>
    </row>
    <row r="6185" spans="1:10" x14ac:dyDescent="0.45">
      <c r="A6185" t="s">
        <v>475</v>
      </c>
      <c r="B6185" t="s">
        <v>476</v>
      </c>
      <c r="C6185">
        <v>1999</v>
      </c>
      <c r="D6185">
        <v>207.928</v>
      </c>
      <c r="E6185">
        <v>242.2</v>
      </c>
      <c r="F6185">
        <v>38.159999999999997</v>
      </c>
      <c r="G6185">
        <v>27</v>
      </c>
      <c r="H6185">
        <v>63185620</v>
      </c>
      <c r="I6185">
        <v>745796272128</v>
      </c>
      <c r="J6185">
        <v>809.61099999999999</v>
      </c>
    </row>
    <row r="6186" spans="1:10" x14ac:dyDescent="0.45">
      <c r="A6186" t="s">
        <v>477</v>
      </c>
      <c r="B6186" t="s">
        <v>478</v>
      </c>
      <c r="C6186">
        <v>1999</v>
      </c>
      <c r="D6186">
        <v>39.796999999999997</v>
      </c>
      <c r="E6186">
        <v>92.43</v>
      </c>
      <c r="F6186">
        <v>52.21</v>
      </c>
      <c r="G6186">
        <v>2.4</v>
      </c>
      <c r="H6186">
        <v>4501087</v>
      </c>
      <c r="I6186">
        <v>15251959808</v>
      </c>
      <c r="J6186">
        <v>142.357</v>
      </c>
    </row>
    <row r="6187" spans="1:10" x14ac:dyDescent="0.45">
      <c r="A6187" t="s">
        <v>479</v>
      </c>
      <c r="B6187" t="s">
        <v>480</v>
      </c>
      <c r="C6187">
        <v>1999</v>
      </c>
      <c r="D6187">
        <v>9.9000000000000005E-2</v>
      </c>
      <c r="H6187">
        <v>18008</v>
      </c>
      <c r="J6187">
        <v>6.0999999999999999E-2</v>
      </c>
    </row>
    <row r="6188" spans="1:10" x14ac:dyDescent="0.45">
      <c r="A6188" t="s">
        <v>481</v>
      </c>
      <c r="B6188" t="s">
        <v>482</v>
      </c>
      <c r="C6188">
        <v>1999</v>
      </c>
      <c r="D6188">
        <v>1.0999999999999999E-2</v>
      </c>
      <c r="E6188">
        <v>0.02</v>
      </c>
      <c r="F6188">
        <v>0.01</v>
      </c>
      <c r="G6188">
        <v>0</v>
      </c>
      <c r="H6188">
        <v>9661</v>
      </c>
      <c r="J6188">
        <v>0</v>
      </c>
    </row>
    <row r="6189" spans="1:10" x14ac:dyDescent="0.45">
      <c r="A6189" t="s">
        <v>483</v>
      </c>
      <c r="B6189" t="s">
        <v>484</v>
      </c>
      <c r="C6189">
        <v>1999</v>
      </c>
      <c r="D6189">
        <v>1.2549999999999999</v>
      </c>
      <c r="E6189">
        <v>32.380000000000003</v>
      </c>
      <c r="F6189">
        <v>10.42</v>
      </c>
      <c r="G6189">
        <v>6.32</v>
      </c>
      <c r="H6189">
        <v>23279246</v>
      </c>
      <c r="I6189">
        <v>27748050944</v>
      </c>
      <c r="J6189">
        <v>8.5329999999999995</v>
      </c>
    </row>
    <row r="6190" spans="1:10" x14ac:dyDescent="0.45">
      <c r="A6190" t="s">
        <v>485</v>
      </c>
      <c r="B6190" t="s">
        <v>486</v>
      </c>
      <c r="C6190">
        <v>1999</v>
      </c>
      <c r="D6190">
        <v>298.57900000000001</v>
      </c>
      <c r="E6190">
        <v>339.11</v>
      </c>
      <c r="F6190">
        <v>52.07</v>
      </c>
      <c r="G6190">
        <v>20.47</v>
      </c>
      <c r="H6190">
        <v>49320116</v>
      </c>
      <c r="I6190">
        <v>235148296192</v>
      </c>
      <c r="J6190">
        <v>1580.5840000000001</v>
      </c>
    </row>
    <row r="6191" spans="1:10" x14ac:dyDescent="0.45">
      <c r="A6191" t="s">
        <v>487</v>
      </c>
      <c r="B6191" t="s">
        <v>488</v>
      </c>
      <c r="C6191">
        <v>1999</v>
      </c>
      <c r="D6191">
        <v>77.316000000000003</v>
      </c>
      <c r="E6191">
        <v>114.11</v>
      </c>
      <c r="F6191">
        <v>26.25</v>
      </c>
      <c r="G6191">
        <v>0.86</v>
      </c>
      <c r="H6191">
        <v>3097572</v>
      </c>
      <c r="I6191">
        <v>125528113152</v>
      </c>
      <c r="J6191">
        <v>538.36900000000003</v>
      </c>
    </row>
    <row r="6192" spans="1:10" x14ac:dyDescent="0.45">
      <c r="A6192" t="s">
        <v>489</v>
      </c>
      <c r="B6192" t="s">
        <v>490</v>
      </c>
      <c r="C6192">
        <v>1999</v>
      </c>
      <c r="D6192">
        <v>561.65</v>
      </c>
      <c r="E6192">
        <v>699.68</v>
      </c>
      <c r="F6192">
        <v>113.76</v>
      </c>
      <c r="G6192">
        <v>37.96</v>
      </c>
      <c r="H6192">
        <v>58635204</v>
      </c>
      <c r="I6192">
        <v>1822988828672</v>
      </c>
      <c r="J6192">
        <v>2639.6320000000001</v>
      </c>
    </row>
    <row r="6193" spans="1:10" x14ac:dyDescent="0.45">
      <c r="A6193" t="s">
        <v>491</v>
      </c>
      <c r="B6193" t="s">
        <v>492</v>
      </c>
      <c r="C6193">
        <v>1999</v>
      </c>
      <c r="D6193">
        <v>5803.9179999999997</v>
      </c>
      <c r="E6193">
        <v>6242.51</v>
      </c>
      <c r="F6193">
        <v>648</v>
      </c>
      <c r="G6193">
        <v>251.84</v>
      </c>
      <c r="H6193">
        <v>279181568</v>
      </c>
      <c r="I6193">
        <v>12463818932224</v>
      </c>
      <c r="J6193">
        <v>25965.105</v>
      </c>
    </row>
    <row r="6194" spans="1:10" x14ac:dyDescent="0.45">
      <c r="B6194" t="s">
        <v>575</v>
      </c>
      <c r="C6194">
        <v>1999</v>
      </c>
      <c r="D6194">
        <v>7619.9380000000001</v>
      </c>
      <c r="E6194">
        <v>11640.8</v>
      </c>
      <c r="F6194">
        <v>2753.04</v>
      </c>
      <c r="G6194">
        <v>834.45</v>
      </c>
      <c r="H6194">
        <v>2174058070</v>
      </c>
      <c r="J6194">
        <v>29032.011999999999</v>
      </c>
    </row>
    <row r="6195" spans="1:10" x14ac:dyDescent="0.45">
      <c r="A6195" t="s">
        <v>493</v>
      </c>
      <c r="B6195" t="s">
        <v>494</v>
      </c>
      <c r="C6195">
        <v>1999</v>
      </c>
      <c r="D6195">
        <v>6.6820000000000004</v>
      </c>
      <c r="E6195">
        <v>20.98</v>
      </c>
      <c r="F6195">
        <v>20.440000000000001</v>
      </c>
      <c r="G6195">
        <v>6.8</v>
      </c>
      <c r="H6195">
        <v>3278965</v>
      </c>
      <c r="I6195">
        <v>43167539200</v>
      </c>
      <c r="J6195">
        <v>46.470999999999997</v>
      </c>
    </row>
    <row r="6196" spans="1:10" x14ac:dyDescent="0.45">
      <c r="A6196" t="s">
        <v>495</v>
      </c>
      <c r="B6196" t="s">
        <v>496</v>
      </c>
      <c r="C6196">
        <v>1999</v>
      </c>
      <c r="D6196">
        <v>123.587</v>
      </c>
      <c r="E6196">
        <v>170.93</v>
      </c>
      <c r="F6196">
        <v>45.16</v>
      </c>
      <c r="G6196">
        <v>9.7899999999999991</v>
      </c>
      <c r="H6196">
        <v>24602712</v>
      </c>
      <c r="I6196">
        <v>114383437824</v>
      </c>
      <c r="J6196">
        <v>587.19799999999998</v>
      </c>
    </row>
    <row r="6197" spans="1:10" x14ac:dyDescent="0.45">
      <c r="A6197" t="s">
        <v>497</v>
      </c>
      <c r="B6197" t="s">
        <v>498</v>
      </c>
      <c r="C6197">
        <v>1999</v>
      </c>
      <c r="D6197">
        <v>8.7999999999999995E-2</v>
      </c>
      <c r="E6197">
        <v>0.59</v>
      </c>
      <c r="F6197">
        <v>0.38</v>
      </c>
      <c r="G6197">
        <v>0.12</v>
      </c>
      <c r="H6197">
        <v>187450</v>
      </c>
      <c r="J6197">
        <v>0.21199999999999999</v>
      </c>
    </row>
    <row r="6198" spans="1:10" x14ac:dyDescent="0.45">
      <c r="A6198" t="s">
        <v>577</v>
      </c>
      <c r="B6198" t="s">
        <v>576</v>
      </c>
      <c r="C6198">
        <v>1999</v>
      </c>
      <c r="H6198">
        <v>803</v>
      </c>
    </row>
    <row r="6199" spans="1:10" x14ac:dyDescent="0.45">
      <c r="A6199" t="s">
        <v>499</v>
      </c>
      <c r="B6199" t="s">
        <v>500</v>
      </c>
      <c r="C6199">
        <v>1999</v>
      </c>
      <c r="D6199">
        <v>143.05000000000001</v>
      </c>
      <c r="E6199">
        <v>518.95000000000005</v>
      </c>
      <c r="F6199">
        <v>234.01</v>
      </c>
      <c r="G6199">
        <v>11.15</v>
      </c>
      <c r="H6199">
        <v>23966964</v>
      </c>
      <c r="I6199">
        <v>317196894208</v>
      </c>
      <c r="J6199">
        <v>795.37300000000005</v>
      </c>
    </row>
    <row r="6200" spans="1:10" x14ac:dyDescent="0.45">
      <c r="A6200" t="s">
        <v>501</v>
      </c>
      <c r="B6200" t="s">
        <v>502</v>
      </c>
      <c r="C6200">
        <v>1999</v>
      </c>
      <c r="D6200">
        <v>48.548000000000002</v>
      </c>
      <c r="E6200">
        <v>55.58</v>
      </c>
      <c r="F6200">
        <v>64.09</v>
      </c>
      <c r="G6200">
        <v>18.09</v>
      </c>
      <c r="H6200">
        <v>78123712</v>
      </c>
      <c r="I6200">
        <v>206474854400</v>
      </c>
      <c r="J6200">
        <v>188.04900000000001</v>
      </c>
    </row>
    <row r="6201" spans="1:10" x14ac:dyDescent="0.45">
      <c r="A6201" t="s">
        <v>578</v>
      </c>
      <c r="B6201" t="s">
        <v>503</v>
      </c>
      <c r="C6201">
        <v>1999</v>
      </c>
      <c r="D6201">
        <v>2.5999999999999999E-2</v>
      </c>
      <c r="H6201">
        <v>14617</v>
      </c>
    </row>
    <row r="6202" spans="1:10" x14ac:dyDescent="0.45">
      <c r="B6202" t="s">
        <v>504</v>
      </c>
      <c r="C6202">
        <v>1999</v>
      </c>
      <c r="D6202">
        <v>24833.493999999999</v>
      </c>
      <c r="E6202">
        <v>35264.629000000001</v>
      </c>
      <c r="F6202">
        <v>7150.24</v>
      </c>
      <c r="G6202">
        <v>2483.5100000000002</v>
      </c>
      <c r="H6202">
        <v>6067758592</v>
      </c>
      <c r="J6202">
        <v>107538.664</v>
      </c>
    </row>
    <row r="6203" spans="1:10" x14ac:dyDescent="0.45">
      <c r="A6203" t="s">
        <v>505</v>
      </c>
      <c r="B6203" t="s">
        <v>506</v>
      </c>
      <c r="C6203">
        <v>1999</v>
      </c>
      <c r="D6203">
        <v>14.688000000000001</v>
      </c>
      <c r="E6203">
        <v>31.96</v>
      </c>
      <c r="F6203">
        <v>15.41</v>
      </c>
      <c r="G6203">
        <v>2.4500000000000002</v>
      </c>
      <c r="H6203">
        <v>18114552</v>
      </c>
      <c r="I6203">
        <v>73205063680</v>
      </c>
      <c r="J6203">
        <v>37.270000000000003</v>
      </c>
    </row>
    <row r="6204" spans="1:10" x14ac:dyDescent="0.45">
      <c r="A6204" t="s">
        <v>507</v>
      </c>
      <c r="B6204" t="s">
        <v>508</v>
      </c>
      <c r="C6204">
        <v>1999</v>
      </c>
      <c r="D6204">
        <v>1.778</v>
      </c>
      <c r="E6204">
        <v>48.87</v>
      </c>
      <c r="F6204">
        <v>17.260000000000002</v>
      </c>
      <c r="G6204">
        <v>11.69</v>
      </c>
      <c r="H6204">
        <v>9621248</v>
      </c>
      <c r="I6204">
        <v>13971743744</v>
      </c>
      <c r="J6204">
        <v>29.044</v>
      </c>
    </row>
    <row r="6205" spans="1:10" x14ac:dyDescent="0.45">
      <c r="A6205" t="s">
        <v>509</v>
      </c>
      <c r="B6205" t="s">
        <v>510</v>
      </c>
      <c r="C6205">
        <v>1999</v>
      </c>
      <c r="D6205">
        <v>15.728</v>
      </c>
      <c r="E6205">
        <v>44.46</v>
      </c>
      <c r="F6205">
        <v>11.88</v>
      </c>
      <c r="G6205">
        <v>6.23</v>
      </c>
      <c r="H6205">
        <v>11716452</v>
      </c>
      <c r="I6205">
        <v>27841265664</v>
      </c>
      <c r="J6205">
        <v>62.036000000000001</v>
      </c>
    </row>
    <row r="6206" spans="1:10" x14ac:dyDescent="0.45">
      <c r="A6206" t="s">
        <v>58</v>
      </c>
      <c r="B6206" t="s">
        <v>59</v>
      </c>
      <c r="C6206">
        <v>1998</v>
      </c>
      <c r="D6206">
        <v>1.2789999999999999</v>
      </c>
      <c r="E6206">
        <v>12.68</v>
      </c>
      <c r="F6206">
        <v>9.9600000000000009</v>
      </c>
      <c r="G6206">
        <v>3.72</v>
      </c>
      <c r="H6206">
        <v>18493134</v>
      </c>
      <c r="I6206">
        <v>11692172288</v>
      </c>
      <c r="J6206">
        <v>6.7519999999999998</v>
      </c>
    </row>
    <row r="6207" spans="1:10" x14ac:dyDescent="0.45">
      <c r="B6207" t="s">
        <v>60</v>
      </c>
      <c r="C6207">
        <v>1998</v>
      </c>
      <c r="D6207">
        <v>912.44200000000001</v>
      </c>
      <c r="E6207">
        <v>3123.98</v>
      </c>
      <c r="F6207">
        <v>953.58</v>
      </c>
      <c r="G6207">
        <v>421.74</v>
      </c>
      <c r="H6207">
        <v>779908311</v>
      </c>
      <c r="J6207">
        <v>3032.402</v>
      </c>
    </row>
    <row r="6208" spans="1:10" x14ac:dyDescent="0.45">
      <c r="B6208" t="s">
        <v>549</v>
      </c>
      <c r="C6208">
        <v>1998</v>
      </c>
      <c r="D6208">
        <v>912.43100000000004</v>
      </c>
    </row>
    <row r="6209" spans="1:10" x14ac:dyDescent="0.45">
      <c r="A6209" t="s">
        <v>61</v>
      </c>
      <c r="B6209" t="s">
        <v>62</v>
      </c>
      <c r="C6209">
        <v>1998</v>
      </c>
      <c r="D6209">
        <v>1.7549999999999999</v>
      </c>
      <c r="E6209">
        <v>6.82</v>
      </c>
      <c r="F6209">
        <v>3.57</v>
      </c>
      <c r="G6209">
        <v>1.17</v>
      </c>
      <c r="H6209">
        <v>3232185</v>
      </c>
      <c r="I6209">
        <v>12466707456</v>
      </c>
      <c r="J6209">
        <v>24.571999999999999</v>
      </c>
    </row>
    <row r="6210" spans="1:10" x14ac:dyDescent="0.45">
      <c r="A6210" t="s">
        <v>63</v>
      </c>
      <c r="B6210" t="s">
        <v>64</v>
      </c>
      <c r="C6210">
        <v>1998</v>
      </c>
      <c r="D6210">
        <v>106.53700000000001</v>
      </c>
      <c r="E6210">
        <v>148.96</v>
      </c>
      <c r="F6210">
        <v>68.59</v>
      </c>
      <c r="G6210">
        <v>4.82</v>
      </c>
      <c r="H6210">
        <v>29924664</v>
      </c>
      <c r="I6210">
        <v>179962871808</v>
      </c>
      <c r="J6210">
        <v>308.34899999999999</v>
      </c>
    </row>
    <row r="6211" spans="1:10" x14ac:dyDescent="0.45">
      <c r="A6211" t="s">
        <v>65</v>
      </c>
      <c r="B6211" t="s">
        <v>66</v>
      </c>
      <c r="C6211">
        <v>1998</v>
      </c>
      <c r="D6211">
        <v>0.49099999999999999</v>
      </c>
      <c r="E6211">
        <v>0.54</v>
      </c>
      <c r="F6211">
        <v>0.03</v>
      </c>
      <c r="G6211">
        <v>0</v>
      </c>
      <c r="H6211">
        <v>65204</v>
      </c>
    </row>
    <row r="6212" spans="1:10" x14ac:dyDescent="0.45">
      <c r="A6212" t="s">
        <v>67</v>
      </c>
      <c r="B6212" t="s">
        <v>68</v>
      </c>
      <c r="C6212">
        <v>1998</v>
      </c>
      <c r="D6212">
        <v>16.513000000000002</v>
      </c>
      <c r="E6212">
        <v>90.24</v>
      </c>
      <c r="F6212">
        <v>43.1</v>
      </c>
      <c r="G6212">
        <v>20.14</v>
      </c>
      <c r="H6212">
        <v>15366866</v>
      </c>
      <c r="I6212">
        <v>19904956416</v>
      </c>
      <c r="J6212">
        <v>24.773</v>
      </c>
    </row>
    <row r="6213" spans="1:10" x14ac:dyDescent="0.45">
      <c r="A6213" t="s">
        <v>69</v>
      </c>
      <c r="B6213" t="s">
        <v>70</v>
      </c>
      <c r="C6213">
        <v>1998</v>
      </c>
      <c r="D6213">
        <v>6.6000000000000003E-2</v>
      </c>
      <c r="H6213">
        <v>10438</v>
      </c>
    </row>
    <row r="6214" spans="1:10" x14ac:dyDescent="0.45">
      <c r="A6214" t="s">
        <v>71</v>
      </c>
      <c r="B6214" t="s">
        <v>72</v>
      </c>
      <c r="C6214">
        <v>1998</v>
      </c>
      <c r="D6214">
        <v>4.0000000000000001E-3</v>
      </c>
      <c r="J6214">
        <v>0.93500000000000005</v>
      </c>
    </row>
    <row r="6215" spans="1:10" x14ac:dyDescent="0.45">
      <c r="A6215" t="s">
        <v>73</v>
      </c>
      <c r="B6215" t="s">
        <v>74</v>
      </c>
      <c r="C6215">
        <v>1998</v>
      </c>
      <c r="D6215">
        <v>0.32200000000000001</v>
      </c>
      <c r="E6215">
        <v>0.52</v>
      </c>
      <c r="F6215">
        <v>0.17</v>
      </c>
      <c r="G6215">
        <v>0.02</v>
      </c>
      <c r="H6215">
        <v>72589</v>
      </c>
      <c r="J6215">
        <v>2.0499999999999998</v>
      </c>
    </row>
    <row r="6216" spans="1:10" x14ac:dyDescent="0.45">
      <c r="A6216" t="s">
        <v>75</v>
      </c>
      <c r="B6216" t="s">
        <v>76</v>
      </c>
      <c r="C6216">
        <v>1998</v>
      </c>
      <c r="D6216">
        <v>139.005</v>
      </c>
      <c r="E6216">
        <v>336.22</v>
      </c>
      <c r="F6216">
        <v>116.95</v>
      </c>
      <c r="G6216">
        <v>37.520000000000003</v>
      </c>
      <c r="H6216">
        <v>36233196</v>
      </c>
      <c r="I6216">
        <v>554567008256</v>
      </c>
      <c r="J6216">
        <v>688.42499999999995</v>
      </c>
    </row>
    <row r="6217" spans="1:10" x14ac:dyDescent="0.45">
      <c r="A6217" t="s">
        <v>77</v>
      </c>
      <c r="B6217" t="s">
        <v>78</v>
      </c>
      <c r="C6217">
        <v>1998</v>
      </c>
      <c r="D6217">
        <v>3.419</v>
      </c>
      <c r="E6217">
        <v>6.27</v>
      </c>
      <c r="F6217">
        <v>2.06</v>
      </c>
      <c r="G6217">
        <v>0.52</v>
      </c>
      <c r="H6217">
        <v>3240550</v>
      </c>
      <c r="I6217">
        <v>14841954304</v>
      </c>
      <c r="J6217">
        <v>44.191000000000003</v>
      </c>
    </row>
    <row r="6218" spans="1:10" x14ac:dyDescent="0.45">
      <c r="A6218" t="s">
        <v>79</v>
      </c>
      <c r="B6218" t="s">
        <v>80</v>
      </c>
      <c r="C6218">
        <v>1998</v>
      </c>
      <c r="D6218">
        <v>0.80600000000000005</v>
      </c>
      <c r="H6218">
        <v>84365</v>
      </c>
      <c r="J6218">
        <v>3.6930000000000001</v>
      </c>
    </row>
    <row r="6219" spans="1:10" x14ac:dyDescent="0.45">
      <c r="B6219" t="s">
        <v>81</v>
      </c>
      <c r="C6219">
        <v>1998</v>
      </c>
      <c r="D6219">
        <v>8473.2369999999992</v>
      </c>
      <c r="E6219">
        <v>12021.22</v>
      </c>
      <c r="F6219">
        <v>2963.73</v>
      </c>
      <c r="G6219">
        <v>909.81</v>
      </c>
      <c r="H6219">
        <v>3635442850</v>
      </c>
      <c r="J6219">
        <v>34344.343999999997</v>
      </c>
    </row>
    <row r="6220" spans="1:10" x14ac:dyDescent="0.45">
      <c r="B6220" t="s">
        <v>550</v>
      </c>
      <c r="C6220">
        <v>1998</v>
      </c>
      <c r="D6220">
        <v>7306.4960000000001</v>
      </c>
    </row>
    <row r="6221" spans="1:10" x14ac:dyDescent="0.45">
      <c r="B6221" t="s">
        <v>551</v>
      </c>
      <c r="C6221">
        <v>1998</v>
      </c>
      <c r="D6221">
        <v>4232.8770000000004</v>
      </c>
    </row>
    <row r="6222" spans="1:10" x14ac:dyDescent="0.45">
      <c r="A6222" t="s">
        <v>82</v>
      </c>
      <c r="B6222" t="s">
        <v>83</v>
      </c>
      <c r="C6222">
        <v>1998</v>
      </c>
      <c r="D6222">
        <v>334.13600000000002</v>
      </c>
      <c r="E6222">
        <v>602.25</v>
      </c>
      <c r="F6222">
        <v>145.13999999999999</v>
      </c>
      <c r="G6222">
        <v>75.569999999999993</v>
      </c>
      <c r="H6222">
        <v>18601666</v>
      </c>
      <c r="I6222">
        <v>634305052672</v>
      </c>
      <c r="J6222">
        <v>1246.3309999999999</v>
      </c>
    </row>
    <row r="6223" spans="1:10" x14ac:dyDescent="0.45">
      <c r="A6223" t="s">
        <v>84</v>
      </c>
      <c r="B6223" t="s">
        <v>85</v>
      </c>
      <c r="C6223">
        <v>1998</v>
      </c>
      <c r="D6223">
        <v>66.92</v>
      </c>
      <c r="E6223">
        <v>66.989999999999995</v>
      </c>
      <c r="F6223">
        <v>9.67</v>
      </c>
      <c r="G6223">
        <v>4.71</v>
      </c>
      <c r="H6223">
        <v>7975856</v>
      </c>
      <c r="I6223">
        <v>259776266240</v>
      </c>
      <c r="J6223">
        <v>381.28199999999998</v>
      </c>
    </row>
    <row r="6224" spans="1:10" x14ac:dyDescent="0.45">
      <c r="A6224" t="s">
        <v>86</v>
      </c>
      <c r="B6224" t="s">
        <v>87</v>
      </c>
      <c r="C6224">
        <v>1998</v>
      </c>
      <c r="D6224">
        <v>31.785</v>
      </c>
      <c r="E6224">
        <v>34.6</v>
      </c>
      <c r="F6224">
        <v>7.28</v>
      </c>
      <c r="G6224">
        <v>2.3199999999999998</v>
      </c>
      <c r="H6224">
        <v>8041100</v>
      </c>
      <c r="I6224">
        <v>28328464384</v>
      </c>
      <c r="J6224">
        <v>126.645</v>
      </c>
    </row>
    <row r="6225" spans="1:10" x14ac:dyDescent="0.45">
      <c r="A6225" t="s">
        <v>88</v>
      </c>
      <c r="B6225" t="s">
        <v>89</v>
      </c>
      <c r="C6225">
        <v>1998</v>
      </c>
      <c r="D6225">
        <v>1.99</v>
      </c>
      <c r="E6225">
        <v>2.39</v>
      </c>
      <c r="F6225">
        <v>0.24</v>
      </c>
      <c r="G6225">
        <v>0.06</v>
      </c>
      <c r="H6225">
        <v>315410</v>
      </c>
      <c r="J6225">
        <v>15.769</v>
      </c>
    </row>
    <row r="6226" spans="1:10" x14ac:dyDescent="0.45">
      <c r="A6226" t="s">
        <v>90</v>
      </c>
      <c r="B6226" t="s">
        <v>91</v>
      </c>
      <c r="C6226">
        <v>1998</v>
      </c>
      <c r="D6226">
        <v>18.366</v>
      </c>
      <c r="E6226">
        <v>23.95</v>
      </c>
      <c r="F6226">
        <v>7.86</v>
      </c>
      <c r="G6226">
        <v>7.0000000000000007E-2</v>
      </c>
      <c r="H6226">
        <v>672484</v>
      </c>
      <c r="I6226">
        <v>8531816960</v>
      </c>
      <c r="J6226">
        <v>103.041</v>
      </c>
    </row>
    <row r="6227" spans="1:10" x14ac:dyDescent="0.45">
      <c r="A6227" t="s">
        <v>92</v>
      </c>
      <c r="B6227" t="s">
        <v>93</v>
      </c>
      <c r="C6227">
        <v>1998</v>
      </c>
      <c r="D6227">
        <v>23.198</v>
      </c>
      <c r="E6227">
        <v>123.99</v>
      </c>
      <c r="F6227">
        <v>68.28</v>
      </c>
      <c r="G6227">
        <v>18.23</v>
      </c>
      <c r="H6227">
        <v>124350472</v>
      </c>
      <c r="I6227">
        <v>175900622848</v>
      </c>
      <c r="J6227">
        <v>125.559</v>
      </c>
    </row>
    <row r="6228" spans="1:10" x14ac:dyDescent="0.45">
      <c r="A6228" t="s">
        <v>94</v>
      </c>
      <c r="B6228" t="s">
        <v>95</v>
      </c>
      <c r="C6228">
        <v>1998</v>
      </c>
      <c r="D6228">
        <v>1.5720000000000001</v>
      </c>
      <c r="E6228">
        <v>3.46</v>
      </c>
      <c r="F6228">
        <v>2.2599999999999998</v>
      </c>
      <c r="G6228">
        <v>0.05</v>
      </c>
      <c r="H6228">
        <v>263647</v>
      </c>
      <c r="I6228">
        <v>3356270336</v>
      </c>
      <c r="J6228">
        <v>6.1890000000000001</v>
      </c>
    </row>
    <row r="6229" spans="1:10" x14ac:dyDescent="0.45">
      <c r="A6229" t="s">
        <v>96</v>
      </c>
      <c r="B6229" t="s">
        <v>97</v>
      </c>
      <c r="C6229">
        <v>1998</v>
      </c>
      <c r="D6229">
        <v>60.073</v>
      </c>
      <c r="E6229">
        <v>74.86</v>
      </c>
      <c r="F6229">
        <v>14.91</v>
      </c>
      <c r="G6229">
        <v>15.27</v>
      </c>
      <c r="H6229">
        <v>10357472</v>
      </c>
      <c r="I6229">
        <v>85602467840</v>
      </c>
      <c r="J6229">
        <v>254.351</v>
      </c>
    </row>
    <row r="6230" spans="1:10" x14ac:dyDescent="0.45">
      <c r="A6230" t="s">
        <v>98</v>
      </c>
      <c r="B6230" t="s">
        <v>99</v>
      </c>
      <c r="C6230">
        <v>1998</v>
      </c>
      <c r="D6230">
        <v>130.22300000000001</v>
      </c>
      <c r="E6230">
        <v>138.12</v>
      </c>
      <c r="F6230">
        <v>12.55</v>
      </c>
      <c r="G6230">
        <v>9.1300000000000008</v>
      </c>
      <c r="H6230">
        <v>10188541</v>
      </c>
      <c r="I6230">
        <v>321260519424</v>
      </c>
      <c r="J6230">
        <v>735.38599999999997</v>
      </c>
    </row>
    <row r="6231" spans="1:10" x14ac:dyDescent="0.45">
      <c r="A6231" t="s">
        <v>100</v>
      </c>
      <c r="B6231" t="s">
        <v>101</v>
      </c>
      <c r="C6231">
        <v>1998</v>
      </c>
      <c r="D6231">
        <v>0.37</v>
      </c>
      <c r="E6231">
        <v>9.42</v>
      </c>
      <c r="F6231">
        <v>2.41</v>
      </c>
      <c r="G6231">
        <v>0.1</v>
      </c>
      <c r="H6231">
        <v>224917</v>
      </c>
      <c r="J6231">
        <v>2.173</v>
      </c>
    </row>
    <row r="6232" spans="1:10" x14ac:dyDescent="0.45">
      <c r="A6232" t="s">
        <v>102</v>
      </c>
      <c r="B6232" t="s">
        <v>103</v>
      </c>
      <c r="C6232">
        <v>1998</v>
      </c>
      <c r="D6232">
        <v>1.1140000000000001</v>
      </c>
      <c r="E6232">
        <v>22.86</v>
      </c>
      <c r="F6232">
        <v>3.92</v>
      </c>
      <c r="G6232">
        <v>2.62</v>
      </c>
      <c r="H6232">
        <v>6584179</v>
      </c>
      <c r="I6232">
        <v>11647427584</v>
      </c>
      <c r="J6232">
        <v>5.2480000000000002</v>
      </c>
    </row>
    <row r="6233" spans="1:10" x14ac:dyDescent="0.45">
      <c r="A6233" t="s">
        <v>104</v>
      </c>
      <c r="B6233" t="s">
        <v>105</v>
      </c>
      <c r="C6233">
        <v>1998</v>
      </c>
      <c r="D6233">
        <v>0.52</v>
      </c>
      <c r="H6233">
        <v>60624</v>
      </c>
      <c r="J6233">
        <v>2.2069999999999999</v>
      </c>
    </row>
    <row r="6234" spans="1:10" x14ac:dyDescent="0.45">
      <c r="A6234" t="s">
        <v>106</v>
      </c>
      <c r="B6234" t="s">
        <v>107</v>
      </c>
      <c r="C6234">
        <v>1998</v>
      </c>
      <c r="D6234">
        <v>0.38200000000000001</v>
      </c>
      <c r="E6234">
        <v>-5.52</v>
      </c>
      <c r="F6234">
        <v>0.59</v>
      </c>
      <c r="G6234">
        <v>0.12</v>
      </c>
      <c r="H6234">
        <v>557153</v>
      </c>
      <c r="J6234">
        <v>4.7759999999999998</v>
      </c>
    </row>
    <row r="6235" spans="1:10" x14ac:dyDescent="0.45">
      <c r="A6235" t="s">
        <v>108</v>
      </c>
      <c r="B6235" t="s">
        <v>109</v>
      </c>
      <c r="C6235">
        <v>1998</v>
      </c>
      <c r="D6235">
        <v>11.252000000000001</v>
      </c>
      <c r="E6235">
        <v>114.25</v>
      </c>
      <c r="F6235">
        <v>21.34</v>
      </c>
      <c r="G6235">
        <v>7.84</v>
      </c>
      <c r="H6235">
        <v>8286930</v>
      </c>
      <c r="I6235">
        <v>33052112896</v>
      </c>
      <c r="J6235">
        <v>36.969000000000001</v>
      </c>
    </row>
    <row r="6236" spans="1:10" x14ac:dyDescent="0.45">
      <c r="A6236" t="s">
        <v>110</v>
      </c>
      <c r="B6236" t="s">
        <v>111</v>
      </c>
      <c r="C6236">
        <v>1998</v>
      </c>
      <c r="D6236">
        <v>3.0000000000000001E-3</v>
      </c>
      <c r="H6236">
        <v>13669</v>
      </c>
    </row>
    <row r="6237" spans="1:10" x14ac:dyDescent="0.45">
      <c r="A6237" t="s">
        <v>112</v>
      </c>
      <c r="B6237" t="s">
        <v>113</v>
      </c>
      <c r="C6237">
        <v>1998</v>
      </c>
      <c r="D6237">
        <v>10.551</v>
      </c>
      <c r="E6237">
        <v>18.38</v>
      </c>
      <c r="F6237">
        <v>3.27</v>
      </c>
      <c r="G6237">
        <v>0.83</v>
      </c>
      <c r="H6237">
        <v>4115062</v>
      </c>
      <c r="I6237">
        <v>24470433792</v>
      </c>
      <c r="J6237">
        <v>57.563000000000002</v>
      </c>
    </row>
    <row r="6238" spans="1:10" x14ac:dyDescent="0.45">
      <c r="A6238" t="s">
        <v>114</v>
      </c>
      <c r="B6238" t="s">
        <v>115</v>
      </c>
      <c r="C6238">
        <v>1998</v>
      </c>
      <c r="D6238">
        <v>3.3420000000000001</v>
      </c>
      <c r="E6238">
        <v>55.13</v>
      </c>
      <c r="F6238">
        <v>5.75</v>
      </c>
      <c r="G6238">
        <v>4.6500000000000004</v>
      </c>
      <c r="H6238">
        <v>1655707</v>
      </c>
      <c r="I6238">
        <v>11452638208</v>
      </c>
      <c r="J6238">
        <v>11.631</v>
      </c>
    </row>
    <row r="6239" spans="1:10" x14ac:dyDescent="0.45">
      <c r="A6239" t="s">
        <v>116</v>
      </c>
      <c r="B6239" t="s">
        <v>117</v>
      </c>
      <c r="C6239">
        <v>1998</v>
      </c>
      <c r="D6239">
        <v>317.35899999999998</v>
      </c>
      <c r="E6239">
        <v>1800.27</v>
      </c>
      <c r="F6239">
        <v>337.42</v>
      </c>
      <c r="G6239">
        <v>130.37</v>
      </c>
      <c r="H6239">
        <v>171039808</v>
      </c>
      <c r="I6239">
        <v>1613655572480</v>
      </c>
      <c r="J6239">
        <v>2229.1390000000001</v>
      </c>
    </row>
    <row r="6240" spans="1:10" x14ac:dyDescent="0.45">
      <c r="A6240" t="s">
        <v>118</v>
      </c>
      <c r="B6240" t="s">
        <v>119</v>
      </c>
      <c r="C6240">
        <v>1998</v>
      </c>
      <c r="D6240">
        <v>0.10299999999999999</v>
      </c>
      <c r="H6240">
        <v>19101</v>
      </c>
      <c r="J6240">
        <v>0.25</v>
      </c>
    </row>
    <row r="6241" spans="1:10" x14ac:dyDescent="0.45">
      <c r="A6241" t="s">
        <v>120</v>
      </c>
      <c r="B6241" t="s">
        <v>121</v>
      </c>
      <c r="C6241">
        <v>1998</v>
      </c>
      <c r="D6241">
        <v>5.5949999999999998</v>
      </c>
      <c r="E6241">
        <v>11.81</v>
      </c>
      <c r="F6241">
        <v>2.78</v>
      </c>
      <c r="G6241">
        <v>0.15</v>
      </c>
      <c r="H6241">
        <v>320156</v>
      </c>
      <c r="J6241">
        <v>16.346</v>
      </c>
    </row>
    <row r="6242" spans="1:10" x14ac:dyDescent="0.45">
      <c r="A6242" t="s">
        <v>122</v>
      </c>
      <c r="B6242" t="s">
        <v>123</v>
      </c>
      <c r="C6242">
        <v>1998</v>
      </c>
      <c r="D6242">
        <v>53.115000000000002</v>
      </c>
      <c r="E6242">
        <v>43.39</v>
      </c>
      <c r="F6242">
        <v>11.07</v>
      </c>
      <c r="G6242">
        <v>3.66</v>
      </c>
      <c r="H6242">
        <v>8234934</v>
      </c>
      <c r="I6242">
        <v>70098747392</v>
      </c>
      <c r="J6242">
        <v>247.346</v>
      </c>
    </row>
    <row r="6243" spans="1:10" x14ac:dyDescent="0.45">
      <c r="A6243" t="s">
        <v>124</v>
      </c>
      <c r="B6243" t="s">
        <v>125</v>
      </c>
      <c r="C6243">
        <v>1998</v>
      </c>
      <c r="D6243">
        <v>0.85899999999999999</v>
      </c>
      <c r="E6243">
        <v>28.4</v>
      </c>
      <c r="F6243">
        <v>8.99</v>
      </c>
      <c r="G6243">
        <v>6.16</v>
      </c>
      <c r="H6243">
        <v>11201067</v>
      </c>
      <c r="I6243">
        <v>13917968384</v>
      </c>
      <c r="J6243">
        <v>4.5529999999999999</v>
      </c>
    </row>
    <row r="6244" spans="1:10" x14ac:dyDescent="0.45">
      <c r="A6244" t="s">
        <v>126</v>
      </c>
      <c r="B6244" t="s">
        <v>127</v>
      </c>
      <c r="C6244">
        <v>1998</v>
      </c>
      <c r="D6244">
        <v>0.249</v>
      </c>
      <c r="E6244">
        <v>6.74</v>
      </c>
      <c r="F6244">
        <v>0.51</v>
      </c>
      <c r="G6244">
        <v>0.79</v>
      </c>
      <c r="H6244">
        <v>6035347</v>
      </c>
      <c r="I6244">
        <v>4813570048</v>
      </c>
      <c r="J6244">
        <v>1.9810000000000001</v>
      </c>
    </row>
    <row r="6245" spans="1:10" x14ac:dyDescent="0.45">
      <c r="A6245" t="s">
        <v>128</v>
      </c>
      <c r="B6245" t="s">
        <v>129</v>
      </c>
      <c r="C6245">
        <v>1998</v>
      </c>
      <c r="D6245">
        <v>1.9630000000000001</v>
      </c>
      <c r="E6245">
        <v>28.44</v>
      </c>
      <c r="F6245">
        <v>17.690000000000001</v>
      </c>
      <c r="G6245">
        <v>4.6399999999999997</v>
      </c>
      <c r="H6245">
        <v>11669087</v>
      </c>
      <c r="I6245">
        <v>17590364160</v>
      </c>
      <c r="J6245">
        <v>9.3930000000000007</v>
      </c>
    </row>
    <row r="6246" spans="1:10" x14ac:dyDescent="0.45">
      <c r="A6246" t="s">
        <v>130</v>
      </c>
      <c r="B6246" t="s">
        <v>131</v>
      </c>
      <c r="C6246">
        <v>1998</v>
      </c>
      <c r="D6246">
        <v>5.3730000000000002</v>
      </c>
      <c r="E6246">
        <v>140.41999999999999</v>
      </c>
      <c r="F6246">
        <v>19.57</v>
      </c>
      <c r="G6246">
        <v>62.87</v>
      </c>
      <c r="H6246">
        <v>14314604</v>
      </c>
      <c r="I6246">
        <v>27818774528</v>
      </c>
      <c r="J6246">
        <v>23.356999999999999</v>
      </c>
    </row>
    <row r="6247" spans="1:10" x14ac:dyDescent="0.45">
      <c r="A6247" t="s">
        <v>132</v>
      </c>
      <c r="B6247" t="s">
        <v>133</v>
      </c>
      <c r="C6247">
        <v>1998</v>
      </c>
      <c r="D6247">
        <v>530.27599999999995</v>
      </c>
      <c r="E6247">
        <v>716.81</v>
      </c>
      <c r="F6247">
        <v>91.12</v>
      </c>
      <c r="G6247">
        <v>47.6</v>
      </c>
      <c r="H6247">
        <v>30144816</v>
      </c>
      <c r="I6247">
        <v>1023603507200</v>
      </c>
      <c r="J6247">
        <v>3441.1689999999999</v>
      </c>
    </row>
    <row r="6248" spans="1:10" x14ac:dyDescent="0.45">
      <c r="A6248" t="s">
        <v>134</v>
      </c>
      <c r="B6248" t="s">
        <v>135</v>
      </c>
      <c r="C6248">
        <v>1998</v>
      </c>
      <c r="D6248">
        <v>0.24199999999999999</v>
      </c>
      <c r="E6248">
        <v>-0.1</v>
      </c>
      <c r="F6248">
        <v>0.08</v>
      </c>
      <c r="G6248">
        <v>0.08</v>
      </c>
      <c r="H6248">
        <v>440223</v>
      </c>
      <c r="I6248">
        <v>1238844928</v>
      </c>
      <c r="J6248">
        <v>0.54300000000000004</v>
      </c>
    </row>
    <row r="6249" spans="1:10" x14ac:dyDescent="0.45">
      <c r="A6249" t="s">
        <v>136</v>
      </c>
      <c r="B6249" t="s">
        <v>137</v>
      </c>
      <c r="C6249">
        <v>1998</v>
      </c>
      <c r="D6249">
        <v>0.22</v>
      </c>
      <c r="E6249">
        <v>46.74</v>
      </c>
      <c r="F6249">
        <v>17.54</v>
      </c>
      <c r="G6249">
        <v>15.02</v>
      </c>
      <c r="H6249">
        <v>3555074</v>
      </c>
      <c r="I6249">
        <v>3555833088</v>
      </c>
      <c r="J6249">
        <v>1.496</v>
      </c>
    </row>
    <row r="6250" spans="1:10" x14ac:dyDescent="0.45">
      <c r="B6250" t="s">
        <v>552</v>
      </c>
      <c r="C6250">
        <v>1998</v>
      </c>
      <c r="D6250">
        <v>113.675</v>
      </c>
    </row>
    <row r="6251" spans="1:10" x14ac:dyDescent="0.45">
      <c r="A6251" t="s">
        <v>138</v>
      </c>
      <c r="B6251" t="s">
        <v>139</v>
      </c>
      <c r="C6251">
        <v>1998</v>
      </c>
      <c r="D6251">
        <v>0.46400000000000002</v>
      </c>
      <c r="E6251">
        <v>44.23</v>
      </c>
      <c r="F6251">
        <v>23.26</v>
      </c>
      <c r="G6251">
        <v>12.8</v>
      </c>
      <c r="H6251">
        <v>7709112</v>
      </c>
      <c r="I6251">
        <v>5510487040</v>
      </c>
      <c r="J6251">
        <v>0.79100000000000004</v>
      </c>
    </row>
    <row r="6252" spans="1:10" x14ac:dyDescent="0.45">
      <c r="A6252" t="s">
        <v>140</v>
      </c>
      <c r="B6252" t="s">
        <v>141</v>
      </c>
      <c r="C6252">
        <v>1998</v>
      </c>
      <c r="D6252">
        <v>57.258000000000003</v>
      </c>
      <c r="E6252">
        <v>54.46</v>
      </c>
      <c r="F6252">
        <v>12.48</v>
      </c>
      <c r="G6252">
        <v>6.34</v>
      </c>
      <c r="H6252">
        <v>14996745</v>
      </c>
      <c r="I6252">
        <v>227644669952</v>
      </c>
      <c r="J6252">
        <v>281.476</v>
      </c>
    </row>
    <row r="6253" spans="1:10" x14ac:dyDescent="0.45">
      <c r="A6253" t="s">
        <v>142</v>
      </c>
      <c r="B6253" t="s">
        <v>143</v>
      </c>
      <c r="C6253">
        <v>1998</v>
      </c>
      <c r="D6253">
        <v>3364.587</v>
      </c>
      <c r="E6253">
        <v>4096.8599999999997</v>
      </c>
      <c r="F6253">
        <v>814.34</v>
      </c>
      <c r="G6253">
        <v>365.83</v>
      </c>
      <c r="H6253">
        <v>1246836096</v>
      </c>
      <c r="I6253">
        <v>5338703069184</v>
      </c>
      <c r="J6253">
        <v>11000.566000000001</v>
      </c>
    </row>
    <row r="6254" spans="1:10" x14ac:dyDescent="0.45">
      <c r="A6254" t="s">
        <v>144</v>
      </c>
      <c r="B6254" t="s">
        <v>145</v>
      </c>
      <c r="C6254">
        <v>1998</v>
      </c>
    </row>
    <row r="6255" spans="1:10" x14ac:dyDescent="0.45">
      <c r="A6255" t="s">
        <v>146</v>
      </c>
      <c r="B6255" t="s">
        <v>147</v>
      </c>
      <c r="C6255">
        <v>1998</v>
      </c>
      <c r="D6255">
        <v>65.799000000000007</v>
      </c>
      <c r="E6255">
        <v>241.85</v>
      </c>
      <c r="F6255">
        <v>64.790000000000006</v>
      </c>
      <c r="G6255">
        <v>18.920000000000002</v>
      </c>
      <c r="H6255">
        <v>37944416</v>
      </c>
      <c r="I6255">
        <v>335547990016</v>
      </c>
      <c r="J6255">
        <v>346.52100000000002</v>
      </c>
    </row>
    <row r="6256" spans="1:10" x14ac:dyDescent="0.45">
      <c r="A6256" t="s">
        <v>148</v>
      </c>
      <c r="B6256" t="s">
        <v>149</v>
      </c>
      <c r="C6256">
        <v>1998</v>
      </c>
      <c r="D6256">
        <v>9.1999999999999998E-2</v>
      </c>
      <c r="E6256">
        <v>0.37</v>
      </c>
      <c r="F6256">
        <v>0.17</v>
      </c>
      <c r="G6256">
        <v>0.05</v>
      </c>
      <c r="H6256">
        <v>515974</v>
      </c>
      <c r="I6256">
        <v>611159232</v>
      </c>
      <c r="J6256">
        <v>0.313</v>
      </c>
    </row>
    <row r="6257" spans="1:10" x14ac:dyDescent="0.45">
      <c r="A6257" t="s">
        <v>150</v>
      </c>
      <c r="B6257" t="s">
        <v>151</v>
      </c>
      <c r="C6257">
        <v>1998</v>
      </c>
      <c r="D6257">
        <v>3.8690000000000002</v>
      </c>
      <c r="E6257">
        <v>20.99</v>
      </c>
      <c r="F6257">
        <v>7.85</v>
      </c>
      <c r="G6257">
        <v>0.76</v>
      </c>
      <c r="H6257">
        <v>2937169</v>
      </c>
      <c r="I6257">
        <v>11368402944</v>
      </c>
      <c r="J6257">
        <v>4.1680000000000001</v>
      </c>
    </row>
    <row r="6258" spans="1:10" x14ac:dyDescent="0.45">
      <c r="A6258" t="s">
        <v>152</v>
      </c>
      <c r="B6258" t="s">
        <v>153</v>
      </c>
      <c r="C6258">
        <v>1998</v>
      </c>
      <c r="D6258">
        <v>4.8000000000000001E-2</v>
      </c>
      <c r="E6258">
        <v>0.05</v>
      </c>
      <c r="F6258">
        <v>0.02</v>
      </c>
      <c r="G6258">
        <v>0</v>
      </c>
      <c r="H6258">
        <v>17092</v>
      </c>
      <c r="J6258">
        <v>0.184</v>
      </c>
    </row>
    <row r="6259" spans="1:10" x14ac:dyDescent="0.45">
      <c r="A6259" t="s">
        <v>154</v>
      </c>
      <c r="B6259" t="s">
        <v>155</v>
      </c>
      <c r="C6259">
        <v>1998</v>
      </c>
      <c r="D6259">
        <v>5.234</v>
      </c>
      <c r="E6259">
        <v>13.19</v>
      </c>
      <c r="F6259">
        <v>3.84</v>
      </c>
      <c r="G6259">
        <v>1.85</v>
      </c>
      <c r="H6259">
        <v>3821428</v>
      </c>
      <c r="I6259">
        <v>33667012608</v>
      </c>
      <c r="J6259">
        <v>35.771999999999998</v>
      </c>
    </row>
    <row r="6260" spans="1:10" x14ac:dyDescent="0.45">
      <c r="A6260" t="s">
        <v>156</v>
      </c>
      <c r="B6260" t="s">
        <v>157</v>
      </c>
      <c r="C6260">
        <v>1998</v>
      </c>
      <c r="D6260">
        <v>6.7549999999999999</v>
      </c>
      <c r="E6260">
        <v>84.12</v>
      </c>
      <c r="F6260">
        <v>15.8</v>
      </c>
      <c r="G6260">
        <v>2.98</v>
      </c>
      <c r="H6260">
        <v>15858988</v>
      </c>
      <c r="I6260">
        <v>39915278336</v>
      </c>
      <c r="J6260">
        <v>28.274999999999999</v>
      </c>
    </row>
    <row r="6261" spans="1:10" x14ac:dyDescent="0.45">
      <c r="A6261" t="s">
        <v>158</v>
      </c>
      <c r="B6261" t="s">
        <v>159</v>
      </c>
      <c r="C6261">
        <v>1998</v>
      </c>
      <c r="D6261">
        <v>19.010999999999999</v>
      </c>
      <c r="E6261">
        <v>25.8</v>
      </c>
      <c r="F6261">
        <v>3.37</v>
      </c>
      <c r="G6261">
        <v>2.15</v>
      </c>
      <c r="H6261">
        <v>4659937</v>
      </c>
      <c r="I6261">
        <v>53359112192</v>
      </c>
      <c r="J6261">
        <v>98.730999999999995</v>
      </c>
    </row>
    <row r="6262" spans="1:10" x14ac:dyDescent="0.45">
      <c r="A6262" t="s">
        <v>160</v>
      </c>
      <c r="B6262" t="s">
        <v>161</v>
      </c>
      <c r="C6262">
        <v>1998</v>
      </c>
      <c r="D6262">
        <v>24.294</v>
      </c>
      <c r="E6262">
        <v>32.1</v>
      </c>
      <c r="F6262">
        <v>11.75</v>
      </c>
      <c r="G6262">
        <v>3.98</v>
      </c>
      <c r="H6262">
        <v>11033762</v>
      </c>
      <c r="I6262">
        <v>37789593600</v>
      </c>
      <c r="J6262">
        <v>131.18299999999999</v>
      </c>
    </row>
    <row r="6263" spans="1:10" x14ac:dyDescent="0.45">
      <c r="A6263" t="s">
        <v>162</v>
      </c>
      <c r="B6263" t="s">
        <v>163</v>
      </c>
      <c r="C6263">
        <v>1998</v>
      </c>
      <c r="D6263">
        <v>0.251</v>
      </c>
      <c r="H6263">
        <v>145264</v>
      </c>
    </row>
    <row r="6264" spans="1:10" x14ac:dyDescent="0.45">
      <c r="A6264" t="s">
        <v>164</v>
      </c>
      <c r="B6264" t="s">
        <v>165</v>
      </c>
      <c r="C6264">
        <v>1998</v>
      </c>
      <c r="D6264">
        <v>6.5919999999999996</v>
      </c>
      <c r="E6264">
        <v>7.54</v>
      </c>
      <c r="F6264">
        <v>0.62</v>
      </c>
      <c r="G6264">
        <v>0.37</v>
      </c>
      <c r="H6264">
        <v>914667</v>
      </c>
      <c r="I6264">
        <v>16126405632</v>
      </c>
      <c r="J6264">
        <v>27.446999999999999</v>
      </c>
    </row>
    <row r="6265" spans="1:10" x14ac:dyDescent="0.45">
      <c r="A6265" t="s">
        <v>166</v>
      </c>
      <c r="B6265" t="s">
        <v>167</v>
      </c>
      <c r="C6265">
        <v>1998</v>
      </c>
      <c r="D6265">
        <v>125.60899999999999</v>
      </c>
      <c r="E6265">
        <v>132.93</v>
      </c>
      <c r="F6265">
        <v>16.71</v>
      </c>
      <c r="G6265">
        <v>5.43</v>
      </c>
      <c r="H6265">
        <v>10263837</v>
      </c>
      <c r="I6265">
        <v>160811499520</v>
      </c>
      <c r="J6265">
        <v>468.27100000000002</v>
      </c>
    </row>
    <row r="6266" spans="1:10" x14ac:dyDescent="0.45">
      <c r="A6266" t="s">
        <v>168</v>
      </c>
      <c r="B6266" t="s">
        <v>169</v>
      </c>
      <c r="C6266">
        <v>1998</v>
      </c>
      <c r="D6266">
        <v>2.7330000000000001</v>
      </c>
      <c r="E6266">
        <v>437.49</v>
      </c>
      <c r="F6266">
        <v>47.86</v>
      </c>
      <c r="G6266">
        <v>19.53</v>
      </c>
      <c r="H6266">
        <v>45895532</v>
      </c>
      <c r="I6266">
        <v>23460466688</v>
      </c>
      <c r="J6266">
        <v>25.524000000000001</v>
      </c>
    </row>
    <row r="6267" spans="1:10" x14ac:dyDescent="0.45">
      <c r="A6267" t="s">
        <v>170</v>
      </c>
      <c r="B6267" t="s">
        <v>171</v>
      </c>
      <c r="C6267">
        <v>1998</v>
      </c>
      <c r="D6267">
        <v>61.238</v>
      </c>
      <c r="E6267">
        <v>78.540000000000006</v>
      </c>
      <c r="F6267">
        <v>10.17</v>
      </c>
      <c r="G6267">
        <v>6.59</v>
      </c>
      <c r="H6267">
        <v>5298991</v>
      </c>
      <c r="I6267">
        <v>192868466688</v>
      </c>
      <c r="J6267">
        <v>253.691</v>
      </c>
    </row>
    <row r="6268" spans="1:10" x14ac:dyDescent="0.45">
      <c r="A6268" t="s">
        <v>172</v>
      </c>
      <c r="B6268" t="s">
        <v>173</v>
      </c>
      <c r="C6268">
        <v>1998</v>
      </c>
      <c r="D6268">
        <v>0.38500000000000001</v>
      </c>
      <c r="E6268">
        <v>1.2</v>
      </c>
      <c r="F6268">
        <v>0.56000000000000005</v>
      </c>
      <c r="G6268">
        <v>0.24</v>
      </c>
      <c r="H6268">
        <v>694931</v>
      </c>
      <c r="I6268">
        <v>1226205312</v>
      </c>
      <c r="J6268">
        <v>7.2009999999999996</v>
      </c>
    </row>
    <row r="6269" spans="1:10" x14ac:dyDescent="0.45">
      <c r="A6269" t="s">
        <v>174</v>
      </c>
      <c r="B6269" t="s">
        <v>175</v>
      </c>
      <c r="C6269">
        <v>1998</v>
      </c>
      <c r="D6269">
        <v>7.6999999999999999E-2</v>
      </c>
      <c r="E6269">
        <v>0.23</v>
      </c>
      <c r="F6269">
        <v>0.06</v>
      </c>
      <c r="G6269">
        <v>0.02</v>
      </c>
      <c r="H6269">
        <v>68957</v>
      </c>
      <c r="I6269">
        <v>382388800</v>
      </c>
      <c r="J6269">
        <v>0.439</v>
      </c>
    </row>
    <row r="6270" spans="1:10" x14ac:dyDescent="0.45">
      <c r="A6270" t="s">
        <v>176</v>
      </c>
      <c r="B6270" t="s">
        <v>177</v>
      </c>
      <c r="C6270">
        <v>1998</v>
      </c>
      <c r="D6270">
        <v>17.788</v>
      </c>
      <c r="E6270">
        <v>18.61</v>
      </c>
      <c r="F6270">
        <v>6.84</v>
      </c>
      <c r="G6270">
        <v>2.2799999999999998</v>
      </c>
      <c r="H6270">
        <v>8282125</v>
      </c>
      <c r="I6270">
        <v>48409989120</v>
      </c>
      <c r="J6270">
        <v>55.066000000000003</v>
      </c>
    </row>
    <row r="6271" spans="1:10" x14ac:dyDescent="0.45">
      <c r="A6271" t="s">
        <v>465</v>
      </c>
      <c r="B6271" t="s">
        <v>553</v>
      </c>
      <c r="C6271">
        <v>1998</v>
      </c>
      <c r="D6271">
        <v>6.0999999999999999E-2</v>
      </c>
      <c r="E6271">
        <v>1.1599999999999999</v>
      </c>
      <c r="F6271">
        <v>0.5</v>
      </c>
      <c r="G6271">
        <v>0.2</v>
      </c>
      <c r="H6271">
        <v>855421</v>
      </c>
    </row>
    <row r="6272" spans="1:10" x14ac:dyDescent="0.45">
      <c r="A6272" t="s">
        <v>178</v>
      </c>
      <c r="B6272" t="s">
        <v>179</v>
      </c>
      <c r="C6272">
        <v>1998</v>
      </c>
      <c r="D6272">
        <v>23.09</v>
      </c>
      <c r="E6272">
        <v>89.05</v>
      </c>
      <c r="F6272">
        <v>23.21</v>
      </c>
      <c r="G6272">
        <v>4.72</v>
      </c>
      <c r="H6272">
        <v>12199692</v>
      </c>
      <c r="I6272">
        <v>88055963648</v>
      </c>
      <c r="J6272">
        <v>120.84399999999999</v>
      </c>
    </row>
    <row r="6273" spans="1:10" x14ac:dyDescent="0.45">
      <c r="A6273" t="s">
        <v>180</v>
      </c>
      <c r="B6273" t="s">
        <v>181</v>
      </c>
      <c r="C6273">
        <v>1998</v>
      </c>
      <c r="D6273">
        <v>125.026</v>
      </c>
      <c r="E6273">
        <v>178.87</v>
      </c>
      <c r="F6273">
        <v>49.39</v>
      </c>
      <c r="G6273">
        <v>17.190000000000001</v>
      </c>
      <c r="H6273">
        <v>68446008</v>
      </c>
      <c r="I6273">
        <v>380472688640</v>
      </c>
      <c r="J6273">
        <v>500.30700000000002</v>
      </c>
    </row>
    <row r="6274" spans="1:10" x14ac:dyDescent="0.45">
      <c r="A6274" t="s">
        <v>182</v>
      </c>
      <c r="B6274" t="s">
        <v>183</v>
      </c>
      <c r="C6274">
        <v>1998</v>
      </c>
      <c r="D6274">
        <v>5.7309999999999999</v>
      </c>
      <c r="E6274">
        <v>11.39</v>
      </c>
      <c r="F6274">
        <v>3.37</v>
      </c>
      <c r="G6274">
        <v>1.22</v>
      </c>
      <c r="H6274">
        <v>5885085</v>
      </c>
      <c r="I6274">
        <v>28907124736</v>
      </c>
      <c r="J6274">
        <v>28.748000000000001</v>
      </c>
    </row>
    <row r="6275" spans="1:10" x14ac:dyDescent="0.45">
      <c r="A6275" t="s">
        <v>184</v>
      </c>
      <c r="B6275" t="s">
        <v>185</v>
      </c>
      <c r="C6275">
        <v>1998</v>
      </c>
      <c r="D6275">
        <v>2.302</v>
      </c>
      <c r="E6275">
        <v>9.6300000000000008</v>
      </c>
      <c r="F6275">
        <v>3.69</v>
      </c>
      <c r="G6275">
        <v>0.02</v>
      </c>
      <c r="H6275">
        <v>629743</v>
      </c>
      <c r="I6275">
        <v>4506472960</v>
      </c>
      <c r="J6275">
        <v>0.79100000000000004</v>
      </c>
    </row>
    <row r="6276" spans="1:10" x14ac:dyDescent="0.45">
      <c r="A6276" t="s">
        <v>186</v>
      </c>
      <c r="B6276" t="s">
        <v>187</v>
      </c>
      <c r="C6276">
        <v>1998</v>
      </c>
      <c r="D6276">
        <v>0.58599999999999997</v>
      </c>
      <c r="E6276">
        <v>5.72</v>
      </c>
      <c r="F6276">
        <v>3.14</v>
      </c>
      <c r="G6276">
        <v>1.53</v>
      </c>
      <c r="H6276">
        <v>2322761</v>
      </c>
      <c r="J6276">
        <v>4.8819999999999997</v>
      </c>
    </row>
    <row r="6277" spans="1:10" x14ac:dyDescent="0.45">
      <c r="A6277" t="s">
        <v>188</v>
      </c>
      <c r="B6277" t="s">
        <v>189</v>
      </c>
      <c r="C6277">
        <v>1998</v>
      </c>
      <c r="D6277">
        <v>16.940999999999999</v>
      </c>
      <c r="E6277">
        <v>20.079999999999998</v>
      </c>
      <c r="F6277">
        <v>1.56</v>
      </c>
      <c r="G6277">
        <v>1.55</v>
      </c>
      <c r="H6277">
        <v>1411151</v>
      </c>
      <c r="I6277">
        <v>21616367616</v>
      </c>
      <c r="J6277">
        <v>58.331000000000003</v>
      </c>
    </row>
    <row r="6278" spans="1:10" x14ac:dyDescent="0.45">
      <c r="A6278" t="s">
        <v>190</v>
      </c>
      <c r="B6278" t="s">
        <v>191</v>
      </c>
      <c r="C6278">
        <v>1998</v>
      </c>
      <c r="D6278">
        <v>1.161</v>
      </c>
      <c r="E6278">
        <v>2.86</v>
      </c>
      <c r="F6278">
        <v>1.33</v>
      </c>
      <c r="G6278">
        <v>0.47</v>
      </c>
      <c r="H6278">
        <v>1005162</v>
      </c>
      <c r="I6278">
        <v>4867682304</v>
      </c>
      <c r="J6278">
        <v>5.31</v>
      </c>
    </row>
    <row r="6279" spans="1:10" x14ac:dyDescent="0.45">
      <c r="A6279" t="s">
        <v>192</v>
      </c>
      <c r="B6279" t="s">
        <v>193</v>
      </c>
      <c r="C6279">
        <v>1998</v>
      </c>
      <c r="D6279">
        <v>3.1469999999999998</v>
      </c>
      <c r="E6279">
        <v>103.24</v>
      </c>
      <c r="F6279">
        <v>48.57</v>
      </c>
      <c r="G6279">
        <v>26.23</v>
      </c>
      <c r="H6279">
        <v>63136492</v>
      </c>
      <c r="I6279">
        <v>48734085120</v>
      </c>
      <c r="J6279">
        <v>15.273</v>
      </c>
    </row>
    <row r="6280" spans="1:10" x14ac:dyDescent="0.45">
      <c r="B6280" t="s">
        <v>194</v>
      </c>
      <c r="C6280">
        <v>1998</v>
      </c>
      <c r="D6280">
        <v>6240.96</v>
      </c>
      <c r="E6280">
        <v>7110.35</v>
      </c>
      <c r="F6280">
        <v>1173.1199999999999</v>
      </c>
      <c r="G6280">
        <v>457.64</v>
      </c>
      <c r="H6280">
        <v>728360707</v>
      </c>
      <c r="J6280">
        <v>30752.863000000001</v>
      </c>
    </row>
    <row r="6281" spans="1:10" x14ac:dyDescent="0.45">
      <c r="B6281" t="s">
        <v>554</v>
      </c>
      <c r="C6281">
        <v>1998</v>
      </c>
      <c r="D6281">
        <v>6240.96</v>
      </c>
    </row>
    <row r="6282" spans="1:10" x14ac:dyDescent="0.45">
      <c r="B6282" t="s">
        <v>195</v>
      </c>
      <c r="C6282">
        <v>1998</v>
      </c>
      <c r="D6282">
        <v>2595.1280000000002</v>
      </c>
    </row>
    <row r="6283" spans="1:10" x14ac:dyDescent="0.45">
      <c r="B6283" t="s">
        <v>196</v>
      </c>
      <c r="C6283">
        <v>1998</v>
      </c>
      <c r="D6283">
        <v>2026.5840000000001</v>
      </c>
    </row>
    <row r="6284" spans="1:10" x14ac:dyDescent="0.45">
      <c r="B6284" t="s">
        <v>555</v>
      </c>
      <c r="C6284">
        <v>1998</v>
      </c>
      <c r="D6284">
        <v>3645.8330000000001</v>
      </c>
      <c r="E6284">
        <v>4028.24</v>
      </c>
      <c r="F6284">
        <v>466.36</v>
      </c>
      <c r="G6284">
        <v>294.48</v>
      </c>
      <c r="H6284">
        <v>425461558</v>
      </c>
      <c r="J6284">
        <v>17947.705000000002</v>
      </c>
    </row>
    <row r="6285" spans="1:10" x14ac:dyDescent="0.45">
      <c r="B6285" t="s">
        <v>556</v>
      </c>
      <c r="C6285">
        <v>1998</v>
      </c>
      <c r="D6285">
        <v>4214.3760000000002</v>
      </c>
    </row>
    <row r="6286" spans="1:10" x14ac:dyDescent="0.45">
      <c r="A6286" t="s">
        <v>197</v>
      </c>
      <c r="B6286" t="s">
        <v>557</v>
      </c>
      <c r="C6286">
        <v>1998</v>
      </c>
      <c r="D6286">
        <v>0.623</v>
      </c>
      <c r="H6286">
        <v>44890</v>
      </c>
      <c r="J6286">
        <v>2.9169999999999998</v>
      </c>
    </row>
    <row r="6287" spans="1:10" x14ac:dyDescent="0.45">
      <c r="A6287" t="s">
        <v>199</v>
      </c>
      <c r="B6287" t="s">
        <v>200</v>
      </c>
      <c r="C6287">
        <v>1998</v>
      </c>
      <c r="D6287">
        <v>0.74299999999999999</v>
      </c>
      <c r="E6287">
        <v>-0.6</v>
      </c>
      <c r="F6287">
        <v>0.82</v>
      </c>
      <c r="G6287">
        <v>0.38</v>
      </c>
      <c r="H6287">
        <v>813964</v>
      </c>
      <c r="J6287">
        <v>5.6529999999999996</v>
      </c>
    </row>
    <row r="6288" spans="1:10" x14ac:dyDescent="0.45">
      <c r="A6288" t="s">
        <v>201</v>
      </c>
      <c r="B6288" t="s">
        <v>202</v>
      </c>
      <c r="C6288">
        <v>1998</v>
      </c>
      <c r="D6288">
        <v>59.351999999999997</v>
      </c>
      <c r="E6288">
        <v>46.23</v>
      </c>
      <c r="F6288">
        <v>7.62</v>
      </c>
      <c r="G6288">
        <v>6.61</v>
      </c>
      <c r="H6288">
        <v>5153548</v>
      </c>
      <c r="I6288">
        <v>153137954816</v>
      </c>
      <c r="J6288">
        <v>364.24400000000003</v>
      </c>
    </row>
    <row r="6289" spans="1:10" x14ac:dyDescent="0.45">
      <c r="A6289" t="s">
        <v>203</v>
      </c>
      <c r="B6289" t="s">
        <v>204</v>
      </c>
      <c r="C6289">
        <v>1998</v>
      </c>
      <c r="D6289">
        <v>413.96499999999997</v>
      </c>
      <c r="E6289">
        <v>492.82</v>
      </c>
      <c r="F6289">
        <v>70.569999999999993</v>
      </c>
      <c r="G6289">
        <v>56.34</v>
      </c>
      <c r="H6289">
        <v>58080344</v>
      </c>
      <c r="I6289">
        <v>1882612563968</v>
      </c>
      <c r="J6289">
        <v>3014.9279999999999</v>
      </c>
    </row>
    <row r="6290" spans="1:10" x14ac:dyDescent="0.45">
      <c r="B6290" t="s">
        <v>579</v>
      </c>
      <c r="C6290">
        <v>1998</v>
      </c>
    </row>
    <row r="6291" spans="1:10" x14ac:dyDescent="0.45">
      <c r="A6291" t="s">
        <v>207</v>
      </c>
      <c r="B6291" t="s">
        <v>208</v>
      </c>
      <c r="C6291">
        <v>1998</v>
      </c>
      <c r="D6291">
        <v>0.48699999999999999</v>
      </c>
      <c r="H6291">
        <v>242892</v>
      </c>
      <c r="J6291">
        <v>3.371</v>
      </c>
    </row>
    <row r="6292" spans="1:10" x14ac:dyDescent="0.45">
      <c r="B6292" t="s">
        <v>580</v>
      </c>
      <c r="C6292">
        <v>1998</v>
      </c>
    </row>
    <row r="6293" spans="1:10" x14ac:dyDescent="0.45">
      <c r="A6293" t="s">
        <v>210</v>
      </c>
      <c r="B6293" t="s">
        <v>211</v>
      </c>
      <c r="C6293">
        <v>1998</v>
      </c>
      <c r="D6293">
        <v>6.4530000000000003</v>
      </c>
      <c r="E6293">
        <v>21.83</v>
      </c>
      <c r="F6293">
        <v>11.58</v>
      </c>
      <c r="G6293">
        <v>0.28000000000000003</v>
      </c>
      <c r="H6293">
        <v>1209839</v>
      </c>
      <c r="I6293">
        <v>13062146048</v>
      </c>
      <c r="J6293">
        <v>13</v>
      </c>
    </row>
    <row r="6294" spans="1:10" x14ac:dyDescent="0.45">
      <c r="A6294" t="s">
        <v>212</v>
      </c>
      <c r="B6294" t="s">
        <v>213</v>
      </c>
      <c r="C6294">
        <v>1998</v>
      </c>
      <c r="D6294">
        <v>0.24199999999999999</v>
      </c>
      <c r="E6294">
        <v>3.56</v>
      </c>
      <c r="F6294">
        <v>1.84</v>
      </c>
      <c r="G6294">
        <v>0.35</v>
      </c>
      <c r="H6294">
        <v>1356198</v>
      </c>
      <c r="I6294">
        <v>1698553216</v>
      </c>
      <c r="J6294">
        <v>0.96299999999999997</v>
      </c>
    </row>
    <row r="6295" spans="1:10" x14ac:dyDescent="0.45">
      <c r="A6295" t="s">
        <v>214</v>
      </c>
      <c r="B6295" t="s">
        <v>215</v>
      </c>
      <c r="C6295">
        <v>1998</v>
      </c>
      <c r="D6295">
        <v>4.9390000000000001</v>
      </c>
      <c r="E6295">
        <v>-4.18</v>
      </c>
      <c r="F6295">
        <v>7.45</v>
      </c>
      <c r="G6295">
        <v>1.6</v>
      </c>
      <c r="H6295">
        <v>4518407</v>
      </c>
      <c r="I6295">
        <v>22536785920</v>
      </c>
      <c r="J6295">
        <v>48.536000000000001</v>
      </c>
    </row>
    <row r="6296" spans="1:10" x14ac:dyDescent="0.45">
      <c r="A6296" t="s">
        <v>216</v>
      </c>
      <c r="B6296" t="s">
        <v>217</v>
      </c>
      <c r="C6296">
        <v>1998</v>
      </c>
      <c r="D6296">
        <v>923.46699999999998</v>
      </c>
      <c r="E6296">
        <v>971.83</v>
      </c>
      <c r="F6296">
        <v>79.77</v>
      </c>
      <c r="G6296">
        <v>50.77</v>
      </c>
      <c r="H6296">
        <v>81524384</v>
      </c>
      <c r="I6296">
        <v>2552402542592</v>
      </c>
      <c r="J6296">
        <v>4019.6309999999999</v>
      </c>
    </row>
    <row r="6297" spans="1:10" x14ac:dyDescent="0.45">
      <c r="A6297" t="s">
        <v>218</v>
      </c>
      <c r="B6297" t="s">
        <v>219</v>
      </c>
      <c r="C6297">
        <v>1998</v>
      </c>
      <c r="D6297">
        <v>5.5839999999999996</v>
      </c>
      <c r="E6297">
        <v>28.58</v>
      </c>
      <c r="F6297">
        <v>8.15</v>
      </c>
      <c r="G6297">
        <v>4.8600000000000003</v>
      </c>
      <c r="H6297">
        <v>18714708</v>
      </c>
      <c r="I6297">
        <v>36531372032</v>
      </c>
      <c r="J6297">
        <v>27.815999999999999</v>
      </c>
    </row>
    <row r="6298" spans="1:10" x14ac:dyDescent="0.45">
      <c r="A6298" t="s">
        <v>220</v>
      </c>
      <c r="B6298" t="s">
        <v>221</v>
      </c>
      <c r="C6298">
        <v>1998</v>
      </c>
      <c r="D6298">
        <v>98.622</v>
      </c>
      <c r="E6298">
        <v>110.19</v>
      </c>
      <c r="F6298">
        <v>11.71</v>
      </c>
      <c r="G6298">
        <v>6.48</v>
      </c>
      <c r="H6298">
        <v>10939474</v>
      </c>
      <c r="I6298">
        <v>206380728320</v>
      </c>
      <c r="J6298">
        <v>354.77300000000002</v>
      </c>
    </row>
    <row r="6299" spans="1:10" x14ac:dyDescent="0.45">
      <c r="A6299" t="s">
        <v>222</v>
      </c>
      <c r="B6299" t="s">
        <v>223</v>
      </c>
      <c r="C6299">
        <v>1998</v>
      </c>
      <c r="D6299">
        <v>0.59699999999999998</v>
      </c>
      <c r="H6299">
        <v>56146</v>
      </c>
      <c r="J6299">
        <v>2.2330000000000001</v>
      </c>
    </row>
    <row r="6300" spans="1:10" x14ac:dyDescent="0.45">
      <c r="A6300" t="s">
        <v>224</v>
      </c>
      <c r="B6300" t="s">
        <v>225</v>
      </c>
      <c r="C6300">
        <v>1998</v>
      </c>
      <c r="D6300">
        <v>0.17599999999999999</v>
      </c>
      <c r="E6300">
        <v>2.0299999999999998</v>
      </c>
      <c r="F6300">
        <v>1.82</v>
      </c>
      <c r="G6300">
        <v>0.01</v>
      </c>
      <c r="H6300">
        <v>106214</v>
      </c>
      <c r="J6300">
        <v>0.8</v>
      </c>
    </row>
    <row r="6301" spans="1:10" x14ac:dyDescent="0.45">
      <c r="A6301" t="s">
        <v>227</v>
      </c>
      <c r="B6301" t="s">
        <v>228</v>
      </c>
      <c r="C6301">
        <v>1998</v>
      </c>
      <c r="D6301">
        <v>8.6389999999999993</v>
      </c>
      <c r="E6301">
        <v>35.54</v>
      </c>
      <c r="F6301">
        <v>7.59</v>
      </c>
      <c r="G6301">
        <v>3.47</v>
      </c>
      <c r="H6301">
        <v>11184035</v>
      </c>
      <c r="I6301">
        <v>64137048064</v>
      </c>
      <c r="J6301">
        <v>42.064999999999998</v>
      </c>
    </row>
    <row r="6302" spans="1:10" x14ac:dyDescent="0.45">
      <c r="A6302" t="s">
        <v>229</v>
      </c>
      <c r="B6302" t="s">
        <v>230</v>
      </c>
      <c r="C6302">
        <v>1998</v>
      </c>
      <c r="D6302">
        <v>1.363</v>
      </c>
      <c r="E6302">
        <v>22.2</v>
      </c>
      <c r="F6302">
        <v>7.03</v>
      </c>
      <c r="G6302">
        <v>3.18</v>
      </c>
      <c r="H6302">
        <v>7992557</v>
      </c>
      <c r="I6302">
        <v>7467530240</v>
      </c>
      <c r="J6302">
        <v>5.93</v>
      </c>
    </row>
    <row r="6303" spans="1:10" x14ac:dyDescent="0.45">
      <c r="A6303" t="s">
        <v>231</v>
      </c>
      <c r="B6303" t="s">
        <v>232</v>
      </c>
      <c r="C6303">
        <v>1998</v>
      </c>
      <c r="D6303">
        <v>0.17199999999999999</v>
      </c>
      <c r="E6303">
        <v>3.23</v>
      </c>
      <c r="F6303">
        <v>0.99</v>
      </c>
      <c r="G6303">
        <v>0.56000000000000005</v>
      </c>
      <c r="H6303">
        <v>1184074</v>
      </c>
      <c r="I6303">
        <v>1315465344</v>
      </c>
      <c r="J6303">
        <v>1.3169999999999999</v>
      </c>
    </row>
    <row r="6304" spans="1:10" x14ac:dyDescent="0.45">
      <c r="A6304" t="s">
        <v>233</v>
      </c>
      <c r="B6304" t="s">
        <v>234</v>
      </c>
      <c r="C6304">
        <v>1998</v>
      </c>
      <c r="D6304">
        <v>1.8280000000000001</v>
      </c>
      <c r="E6304">
        <v>10.43</v>
      </c>
      <c r="F6304">
        <v>1.49</v>
      </c>
      <c r="G6304">
        <v>0.5</v>
      </c>
      <c r="H6304">
        <v>756705</v>
      </c>
      <c r="J6304">
        <v>5.7930000000000001</v>
      </c>
    </row>
    <row r="6305" spans="1:10" x14ac:dyDescent="0.45">
      <c r="A6305" t="s">
        <v>235</v>
      </c>
      <c r="B6305" t="s">
        <v>236</v>
      </c>
      <c r="C6305">
        <v>1998</v>
      </c>
      <c r="D6305">
        <v>1.2350000000000001</v>
      </c>
      <c r="E6305">
        <v>6.77</v>
      </c>
      <c r="F6305">
        <v>4.08</v>
      </c>
      <c r="G6305">
        <v>1.29</v>
      </c>
      <c r="H6305">
        <v>8060901</v>
      </c>
      <c r="I6305">
        <v>11780950016</v>
      </c>
      <c r="J6305">
        <v>6.3</v>
      </c>
    </row>
    <row r="6306" spans="1:10" x14ac:dyDescent="0.45">
      <c r="B6306" t="s">
        <v>558</v>
      </c>
      <c r="C6306">
        <v>1998</v>
      </c>
      <c r="D6306">
        <v>13328.928</v>
      </c>
      <c r="E6306">
        <v>14777.77</v>
      </c>
      <c r="F6306">
        <v>1781.4</v>
      </c>
      <c r="G6306">
        <v>813.15</v>
      </c>
      <c r="H6306">
        <v>1059873149</v>
      </c>
      <c r="J6306">
        <v>64000.328000000001</v>
      </c>
    </row>
    <row r="6307" spans="1:10" x14ac:dyDescent="0.45">
      <c r="A6307" t="s">
        <v>237</v>
      </c>
      <c r="B6307" t="s">
        <v>238</v>
      </c>
      <c r="C6307">
        <v>1998</v>
      </c>
      <c r="D6307">
        <v>4.8109999999999999</v>
      </c>
      <c r="E6307">
        <v>19.43</v>
      </c>
      <c r="F6307">
        <v>6.64</v>
      </c>
      <c r="G6307">
        <v>2.4500000000000002</v>
      </c>
      <c r="H6307">
        <v>6308539</v>
      </c>
      <c r="I6307">
        <v>20150663168</v>
      </c>
      <c r="J6307">
        <v>23.661000000000001</v>
      </c>
    </row>
    <row r="6308" spans="1:10" x14ac:dyDescent="0.45">
      <c r="A6308" t="s">
        <v>239</v>
      </c>
      <c r="B6308" t="s">
        <v>240</v>
      </c>
      <c r="C6308">
        <v>1998</v>
      </c>
      <c r="D6308">
        <v>38.924999999999997</v>
      </c>
      <c r="H6308">
        <v>6546051</v>
      </c>
      <c r="I6308">
        <v>199509311488</v>
      </c>
      <c r="J6308">
        <v>186.23400000000001</v>
      </c>
    </row>
    <row r="6309" spans="1:10" x14ac:dyDescent="0.45">
      <c r="A6309" t="s">
        <v>241</v>
      </c>
      <c r="B6309" t="s">
        <v>242</v>
      </c>
      <c r="C6309">
        <v>1998</v>
      </c>
      <c r="D6309">
        <v>61.313000000000002</v>
      </c>
      <c r="E6309">
        <v>75.069999999999993</v>
      </c>
      <c r="F6309">
        <v>8.7100000000000009</v>
      </c>
      <c r="G6309">
        <v>7.05</v>
      </c>
      <c r="H6309">
        <v>10260965</v>
      </c>
      <c r="I6309">
        <v>119714947072</v>
      </c>
      <c r="J6309">
        <v>289.47699999999998</v>
      </c>
    </row>
    <row r="6310" spans="1:10" x14ac:dyDescent="0.45">
      <c r="A6310" t="s">
        <v>243</v>
      </c>
      <c r="B6310" t="s">
        <v>244</v>
      </c>
      <c r="C6310">
        <v>1998</v>
      </c>
      <c r="D6310">
        <v>2.6389999999999998</v>
      </c>
      <c r="E6310">
        <v>4.08</v>
      </c>
      <c r="F6310">
        <v>0.57999999999999996</v>
      </c>
      <c r="G6310">
        <v>0.39</v>
      </c>
      <c r="H6310">
        <v>274292</v>
      </c>
      <c r="I6310">
        <v>8613685248</v>
      </c>
      <c r="J6310">
        <v>28.57</v>
      </c>
    </row>
    <row r="6311" spans="1:10" x14ac:dyDescent="0.45">
      <c r="A6311" t="s">
        <v>245</v>
      </c>
      <c r="B6311" t="s">
        <v>246</v>
      </c>
      <c r="C6311">
        <v>1998</v>
      </c>
      <c r="D6311">
        <v>875.77200000000005</v>
      </c>
      <c r="E6311">
        <v>1383.29</v>
      </c>
      <c r="F6311">
        <v>583.29999999999995</v>
      </c>
      <c r="G6311">
        <v>180.21</v>
      </c>
      <c r="H6311">
        <v>1021434560</v>
      </c>
      <c r="I6311">
        <v>2541494206464</v>
      </c>
      <c r="J6311">
        <v>3449.4969999999998</v>
      </c>
    </row>
    <row r="6312" spans="1:10" x14ac:dyDescent="0.45">
      <c r="A6312" t="s">
        <v>247</v>
      </c>
      <c r="B6312" t="s">
        <v>248</v>
      </c>
      <c r="C6312">
        <v>1998</v>
      </c>
      <c r="D6312">
        <v>244.523</v>
      </c>
      <c r="E6312">
        <v>1304.17</v>
      </c>
      <c r="F6312">
        <v>401.99</v>
      </c>
      <c r="G6312">
        <v>53.5</v>
      </c>
      <c r="H6312">
        <v>207855488</v>
      </c>
      <c r="I6312">
        <v>1066065592320</v>
      </c>
      <c r="J6312">
        <v>995.56899999999996</v>
      </c>
    </row>
    <row r="6313" spans="1:10" x14ac:dyDescent="0.45">
      <c r="B6313" t="s">
        <v>559</v>
      </c>
      <c r="C6313">
        <v>1998</v>
      </c>
      <c r="D6313">
        <v>315.20800000000003</v>
      </c>
    </row>
    <row r="6314" spans="1:10" x14ac:dyDescent="0.45">
      <c r="B6314" t="s">
        <v>560</v>
      </c>
      <c r="C6314">
        <v>1998</v>
      </c>
      <c r="D6314">
        <v>431.96100000000001</v>
      </c>
    </row>
    <row r="6315" spans="1:10" x14ac:dyDescent="0.45">
      <c r="B6315" t="s">
        <v>249</v>
      </c>
      <c r="C6315">
        <v>1998</v>
      </c>
    </row>
    <row r="6316" spans="1:10" x14ac:dyDescent="0.45">
      <c r="A6316" t="s">
        <v>250</v>
      </c>
      <c r="B6316" t="s">
        <v>251</v>
      </c>
      <c r="C6316">
        <v>1998</v>
      </c>
      <c r="D6316">
        <v>303.51400000000001</v>
      </c>
      <c r="E6316">
        <v>432.02</v>
      </c>
      <c r="F6316">
        <v>130.41</v>
      </c>
      <c r="G6316">
        <v>28.22</v>
      </c>
      <c r="H6316">
        <v>63461424</v>
      </c>
      <c r="I6316">
        <v>544002506752</v>
      </c>
      <c r="J6316">
        <v>1235.5070000000001</v>
      </c>
    </row>
    <row r="6317" spans="1:10" x14ac:dyDescent="0.45">
      <c r="A6317" t="s">
        <v>252</v>
      </c>
      <c r="B6317" t="s">
        <v>253</v>
      </c>
      <c r="C6317">
        <v>1998</v>
      </c>
      <c r="D6317">
        <v>80.837000000000003</v>
      </c>
      <c r="E6317">
        <v>136.01</v>
      </c>
      <c r="F6317">
        <v>39.49</v>
      </c>
      <c r="G6317">
        <v>4.33</v>
      </c>
      <c r="H6317">
        <v>23053490</v>
      </c>
      <c r="I6317">
        <v>64343797760</v>
      </c>
      <c r="J6317">
        <v>317.774</v>
      </c>
    </row>
    <row r="6318" spans="1:10" x14ac:dyDescent="0.45">
      <c r="A6318" t="s">
        <v>254</v>
      </c>
      <c r="B6318" t="s">
        <v>255</v>
      </c>
      <c r="C6318">
        <v>1998</v>
      </c>
      <c r="D6318">
        <v>40.709000000000003</v>
      </c>
      <c r="E6318">
        <v>74.09</v>
      </c>
      <c r="F6318">
        <v>16.43</v>
      </c>
      <c r="G6318">
        <v>11.02</v>
      </c>
      <c r="H6318">
        <v>3678670</v>
      </c>
      <c r="I6318">
        <v>118272466944</v>
      </c>
      <c r="J6318">
        <v>156.80500000000001</v>
      </c>
    </row>
    <row r="6319" spans="1:10" x14ac:dyDescent="0.45">
      <c r="A6319" t="s">
        <v>256</v>
      </c>
      <c r="B6319" t="s">
        <v>257</v>
      </c>
      <c r="C6319">
        <v>1998</v>
      </c>
      <c r="D6319">
        <v>56.01</v>
      </c>
      <c r="E6319">
        <v>66.72</v>
      </c>
      <c r="F6319">
        <v>10.210000000000001</v>
      </c>
      <c r="G6319">
        <v>2.16</v>
      </c>
      <c r="H6319">
        <v>5869504</v>
      </c>
      <c r="I6319">
        <v>142513438720</v>
      </c>
      <c r="J6319">
        <v>232.79499999999999</v>
      </c>
    </row>
    <row r="6320" spans="1:10" x14ac:dyDescent="0.45">
      <c r="A6320" t="s">
        <v>258</v>
      </c>
      <c r="B6320" t="s">
        <v>259</v>
      </c>
      <c r="C6320">
        <v>1998</v>
      </c>
      <c r="D6320">
        <v>461.64699999999999</v>
      </c>
      <c r="E6320">
        <v>469.67</v>
      </c>
      <c r="F6320">
        <v>49.4</v>
      </c>
      <c r="G6320">
        <v>26.21</v>
      </c>
      <c r="H6320">
        <v>56938736</v>
      </c>
      <c r="I6320">
        <v>1744897703936</v>
      </c>
      <c r="J6320">
        <v>2014.5809999999999</v>
      </c>
    </row>
    <row r="6321" spans="1:10" x14ac:dyDescent="0.45">
      <c r="A6321" t="s">
        <v>260</v>
      </c>
      <c r="B6321" t="s">
        <v>261</v>
      </c>
      <c r="C6321">
        <v>1998</v>
      </c>
      <c r="D6321">
        <v>9.6940000000000008</v>
      </c>
      <c r="E6321">
        <v>11.77</v>
      </c>
      <c r="F6321">
        <v>1.0900000000000001</v>
      </c>
      <c r="G6321">
        <v>0.52</v>
      </c>
      <c r="H6321">
        <v>2576569</v>
      </c>
      <c r="I6321">
        <v>16799006720</v>
      </c>
      <c r="J6321">
        <v>43.329000000000001</v>
      </c>
    </row>
    <row r="6322" spans="1:10" x14ac:dyDescent="0.45">
      <c r="A6322" t="s">
        <v>262</v>
      </c>
      <c r="B6322" t="s">
        <v>263</v>
      </c>
      <c r="C6322">
        <v>1998</v>
      </c>
      <c r="D6322">
        <v>1204.403</v>
      </c>
      <c r="E6322">
        <v>1157.8</v>
      </c>
      <c r="F6322">
        <v>34.07</v>
      </c>
      <c r="G6322">
        <v>28.87</v>
      </c>
      <c r="H6322">
        <v>126308392</v>
      </c>
      <c r="I6322">
        <v>4117006909440</v>
      </c>
      <c r="J6322">
        <v>6076.8</v>
      </c>
    </row>
    <row r="6323" spans="1:10" x14ac:dyDescent="0.45">
      <c r="A6323" t="s">
        <v>264</v>
      </c>
      <c r="B6323" t="s">
        <v>265</v>
      </c>
      <c r="C6323">
        <v>1998</v>
      </c>
      <c r="D6323">
        <v>14.253</v>
      </c>
      <c r="E6323">
        <v>21.2</v>
      </c>
      <c r="F6323">
        <v>5.65</v>
      </c>
      <c r="G6323">
        <v>0.6</v>
      </c>
      <c r="H6323">
        <v>4844416</v>
      </c>
      <c r="I6323">
        <v>32203982848</v>
      </c>
      <c r="J6323">
        <v>62.353999999999999</v>
      </c>
    </row>
    <row r="6324" spans="1:10" x14ac:dyDescent="0.45">
      <c r="A6324" t="s">
        <v>266</v>
      </c>
      <c r="B6324" t="s">
        <v>267</v>
      </c>
      <c r="C6324">
        <v>1998</v>
      </c>
      <c r="D6324">
        <v>144.28299999999999</v>
      </c>
      <c r="E6324">
        <v>175.57</v>
      </c>
      <c r="F6324">
        <v>32.979999999999997</v>
      </c>
      <c r="G6324">
        <v>7.53</v>
      </c>
      <c r="H6324">
        <v>15474257</v>
      </c>
      <c r="I6324">
        <v>125251796992</v>
      </c>
      <c r="J6324">
        <v>433.00299999999999</v>
      </c>
    </row>
    <row r="6325" spans="1:10" x14ac:dyDescent="0.45">
      <c r="A6325" t="s">
        <v>268</v>
      </c>
      <c r="B6325" t="s">
        <v>269</v>
      </c>
      <c r="C6325">
        <v>1998</v>
      </c>
      <c r="D6325">
        <v>9.9600000000000009</v>
      </c>
      <c r="E6325">
        <v>30.26</v>
      </c>
      <c r="F6325">
        <v>17.18</v>
      </c>
      <c r="G6325">
        <v>9.77</v>
      </c>
      <c r="H6325">
        <v>29137380</v>
      </c>
      <c r="I6325">
        <v>55518261248</v>
      </c>
      <c r="J6325">
        <v>43.32</v>
      </c>
    </row>
    <row r="6326" spans="1:10" x14ac:dyDescent="0.45">
      <c r="A6326" t="s">
        <v>270</v>
      </c>
      <c r="B6326" t="s">
        <v>271</v>
      </c>
      <c r="C6326">
        <v>1998</v>
      </c>
      <c r="D6326">
        <v>2.9000000000000001E-2</v>
      </c>
      <c r="E6326">
        <v>0.05</v>
      </c>
      <c r="F6326">
        <v>0.02</v>
      </c>
      <c r="G6326">
        <v>0</v>
      </c>
      <c r="H6326">
        <v>85817</v>
      </c>
      <c r="J6326">
        <v>7.4999999999999997E-2</v>
      </c>
    </row>
    <row r="6327" spans="1:10" x14ac:dyDescent="0.45">
      <c r="B6327" t="s">
        <v>272</v>
      </c>
      <c r="C6327">
        <v>1998</v>
      </c>
      <c r="H6327">
        <v>2090498</v>
      </c>
    </row>
    <row r="6328" spans="1:10" x14ac:dyDescent="0.45">
      <c r="A6328" t="s">
        <v>273</v>
      </c>
      <c r="B6328" t="s">
        <v>274</v>
      </c>
      <c r="C6328">
        <v>1998</v>
      </c>
      <c r="D6328">
        <v>52.811999999999998</v>
      </c>
      <c r="E6328">
        <v>61.57</v>
      </c>
      <c r="F6328">
        <v>17.47</v>
      </c>
      <c r="G6328">
        <v>0.44</v>
      </c>
      <c r="H6328">
        <v>1819553</v>
      </c>
      <c r="I6328">
        <v>62392897536</v>
      </c>
      <c r="J6328">
        <v>190.98400000000001</v>
      </c>
    </row>
    <row r="6329" spans="1:10" x14ac:dyDescent="0.45">
      <c r="B6329" t="s">
        <v>581</v>
      </c>
      <c r="C6329">
        <v>1998</v>
      </c>
    </row>
    <row r="6330" spans="1:10" x14ac:dyDescent="0.45">
      <c r="A6330" t="s">
        <v>276</v>
      </c>
      <c r="B6330" t="s">
        <v>277</v>
      </c>
      <c r="C6330">
        <v>1998</v>
      </c>
      <c r="D6330">
        <v>5.9009999999999998</v>
      </c>
      <c r="E6330">
        <v>9.9</v>
      </c>
      <c r="F6330">
        <v>3.54</v>
      </c>
      <c r="G6330">
        <v>1.3</v>
      </c>
      <c r="H6330">
        <v>4810415</v>
      </c>
      <c r="I6330">
        <v>14624162816</v>
      </c>
      <c r="J6330">
        <v>64.350999999999999</v>
      </c>
    </row>
    <row r="6331" spans="1:10" x14ac:dyDescent="0.45">
      <c r="A6331" t="s">
        <v>278</v>
      </c>
      <c r="B6331" t="s">
        <v>279</v>
      </c>
      <c r="C6331">
        <v>1998</v>
      </c>
      <c r="D6331">
        <v>0.82</v>
      </c>
      <c r="E6331">
        <v>21.76</v>
      </c>
      <c r="F6331">
        <v>7.79</v>
      </c>
      <c r="G6331">
        <v>2.6</v>
      </c>
      <c r="H6331">
        <v>5246922</v>
      </c>
      <c r="I6331">
        <v>10598967296</v>
      </c>
      <c r="J6331">
        <v>5.7709999999999999</v>
      </c>
    </row>
    <row r="6332" spans="1:10" x14ac:dyDescent="0.45">
      <c r="A6332" t="s">
        <v>280</v>
      </c>
      <c r="B6332" t="s">
        <v>281</v>
      </c>
      <c r="C6332">
        <v>1998</v>
      </c>
      <c r="D6332">
        <v>8.3070000000000004</v>
      </c>
      <c r="E6332">
        <v>1.95</v>
      </c>
      <c r="F6332">
        <v>2.41</v>
      </c>
      <c r="G6332">
        <v>1.81</v>
      </c>
      <c r="H6332">
        <v>2462333</v>
      </c>
      <c r="I6332">
        <v>25140078592</v>
      </c>
      <c r="J6332">
        <v>45.462000000000003</v>
      </c>
    </row>
    <row r="6333" spans="1:10" x14ac:dyDescent="0.45">
      <c r="B6333" t="s">
        <v>582</v>
      </c>
      <c r="C6333">
        <v>1998</v>
      </c>
    </row>
    <row r="6334" spans="1:10" x14ac:dyDescent="0.45">
      <c r="A6334" t="s">
        <v>282</v>
      </c>
      <c r="B6334" t="s">
        <v>283</v>
      </c>
      <c r="C6334">
        <v>1998</v>
      </c>
      <c r="D6334">
        <v>16.286000000000001</v>
      </c>
      <c r="E6334">
        <v>19.12</v>
      </c>
      <c r="F6334">
        <v>1.97</v>
      </c>
      <c r="G6334">
        <v>0.62</v>
      </c>
      <c r="H6334">
        <v>4178786</v>
      </c>
      <c r="I6334">
        <v>29027624960</v>
      </c>
      <c r="J6334">
        <v>65.400999999999996</v>
      </c>
    </row>
    <row r="6335" spans="1:10" x14ac:dyDescent="0.45">
      <c r="B6335" t="s">
        <v>583</v>
      </c>
      <c r="C6335">
        <v>1998</v>
      </c>
    </row>
    <row r="6336" spans="1:10" x14ac:dyDescent="0.45">
      <c r="A6336" t="s">
        <v>285</v>
      </c>
      <c r="B6336" t="s">
        <v>286</v>
      </c>
      <c r="C6336">
        <v>1998</v>
      </c>
      <c r="D6336">
        <v>1.8029999999999999</v>
      </c>
      <c r="E6336">
        <v>3.23</v>
      </c>
      <c r="F6336">
        <v>0.94</v>
      </c>
      <c r="G6336">
        <v>0.56000000000000005</v>
      </c>
      <c r="H6336">
        <v>1985651</v>
      </c>
      <c r="I6336">
        <v>3647322880</v>
      </c>
      <c r="J6336">
        <v>0.93700000000000006</v>
      </c>
    </row>
    <row r="6337" spans="1:10" x14ac:dyDescent="0.45">
      <c r="A6337" t="s">
        <v>287</v>
      </c>
      <c r="B6337" t="s">
        <v>288</v>
      </c>
      <c r="C6337">
        <v>1998</v>
      </c>
      <c r="D6337">
        <v>0.47299999999999998</v>
      </c>
      <c r="E6337">
        <v>14.3</v>
      </c>
      <c r="F6337">
        <v>0.24</v>
      </c>
      <c r="G6337">
        <v>0.17</v>
      </c>
      <c r="H6337">
        <v>2639227</v>
      </c>
      <c r="I6337">
        <v>1996596096</v>
      </c>
      <c r="J6337">
        <v>1.6779999999999999</v>
      </c>
    </row>
    <row r="6338" spans="1:10" x14ac:dyDescent="0.45">
      <c r="A6338" t="s">
        <v>289</v>
      </c>
      <c r="B6338" t="s">
        <v>290</v>
      </c>
      <c r="C6338">
        <v>1998</v>
      </c>
      <c r="D6338">
        <v>51.652999999999999</v>
      </c>
      <c r="E6338">
        <v>100.72</v>
      </c>
      <c r="F6338">
        <v>57.06</v>
      </c>
      <c r="G6338">
        <v>1.28</v>
      </c>
      <c r="H6338">
        <v>4980968</v>
      </c>
      <c r="I6338">
        <v>41617596416</v>
      </c>
      <c r="J6338">
        <v>173.74100000000001</v>
      </c>
    </row>
    <row r="6339" spans="1:10" x14ac:dyDescent="0.45">
      <c r="A6339" t="s">
        <v>291</v>
      </c>
      <c r="B6339" t="s">
        <v>292</v>
      </c>
      <c r="C6339">
        <v>1998</v>
      </c>
      <c r="D6339">
        <v>0.22900000000000001</v>
      </c>
      <c r="E6339">
        <v>0.26</v>
      </c>
      <c r="F6339">
        <v>0</v>
      </c>
      <c r="G6339">
        <v>0</v>
      </c>
      <c r="H6339">
        <v>32210</v>
      </c>
    </row>
    <row r="6340" spans="1:10" x14ac:dyDescent="0.45">
      <c r="A6340" t="s">
        <v>293</v>
      </c>
      <c r="B6340" t="s">
        <v>294</v>
      </c>
      <c r="C6340">
        <v>1998</v>
      </c>
      <c r="D6340">
        <v>15.997</v>
      </c>
      <c r="E6340">
        <v>30.55</v>
      </c>
      <c r="F6340">
        <v>4.87</v>
      </c>
      <c r="G6340">
        <v>5.24</v>
      </c>
      <c r="H6340">
        <v>3665514</v>
      </c>
      <c r="I6340">
        <v>36819656704</v>
      </c>
      <c r="J6340">
        <v>106.158</v>
      </c>
    </row>
    <row r="6341" spans="1:10" x14ac:dyDescent="0.45">
      <c r="B6341" t="s">
        <v>561</v>
      </c>
      <c r="C6341">
        <v>1998</v>
      </c>
      <c r="D6341">
        <v>152.53399999999999</v>
      </c>
      <c r="E6341">
        <v>1440.4</v>
      </c>
      <c r="F6341">
        <v>442.81</v>
      </c>
      <c r="G6341">
        <v>208.11</v>
      </c>
      <c r="H6341">
        <v>370450935</v>
      </c>
      <c r="J6341">
        <v>693.99099999999999</v>
      </c>
    </row>
    <row r="6342" spans="1:10" x14ac:dyDescent="0.45">
      <c r="B6342" t="s">
        <v>562</v>
      </c>
      <c r="C6342">
        <v>1998</v>
      </c>
      <c r="D6342">
        <v>2635.9250000000002</v>
      </c>
      <c r="E6342">
        <v>6106.74</v>
      </c>
      <c r="F6342">
        <v>2115.23</v>
      </c>
      <c r="G6342">
        <v>633.1</v>
      </c>
      <c r="H6342">
        <v>2375067059</v>
      </c>
      <c r="J6342">
        <v>9835.5869999999995</v>
      </c>
    </row>
    <row r="6343" spans="1:10" x14ac:dyDescent="0.45">
      <c r="A6343" t="s">
        <v>295</v>
      </c>
      <c r="B6343" t="s">
        <v>296</v>
      </c>
      <c r="C6343">
        <v>1998</v>
      </c>
      <c r="D6343">
        <v>7.6630000000000003</v>
      </c>
      <c r="E6343">
        <v>7.87</v>
      </c>
      <c r="F6343">
        <v>0.59</v>
      </c>
      <c r="G6343">
        <v>0.32</v>
      </c>
      <c r="H6343">
        <v>423579</v>
      </c>
      <c r="I6343">
        <v>18802137088</v>
      </c>
      <c r="J6343">
        <v>32.988</v>
      </c>
    </row>
    <row r="6344" spans="1:10" x14ac:dyDescent="0.45">
      <c r="A6344" t="s">
        <v>563</v>
      </c>
      <c r="B6344" t="s">
        <v>297</v>
      </c>
      <c r="C6344">
        <v>1998</v>
      </c>
      <c r="D6344">
        <v>1.5569999999999999</v>
      </c>
      <c r="H6344">
        <v>418782</v>
      </c>
      <c r="J6344">
        <v>6.6920000000000002</v>
      </c>
    </row>
    <row r="6345" spans="1:10" x14ac:dyDescent="0.45">
      <c r="A6345" t="s">
        <v>298</v>
      </c>
      <c r="B6345" t="s">
        <v>299</v>
      </c>
      <c r="C6345">
        <v>1998</v>
      </c>
      <c r="D6345">
        <v>1.619</v>
      </c>
      <c r="E6345">
        <v>55.6</v>
      </c>
      <c r="F6345">
        <v>17.89</v>
      </c>
      <c r="G6345">
        <v>8.1199999999999992</v>
      </c>
      <c r="H6345">
        <v>15250936</v>
      </c>
      <c r="I6345">
        <v>17398032384</v>
      </c>
      <c r="J6345">
        <v>6.77</v>
      </c>
    </row>
    <row r="6346" spans="1:10" x14ac:dyDescent="0.45">
      <c r="A6346" t="s">
        <v>300</v>
      </c>
      <c r="B6346" t="s">
        <v>301</v>
      </c>
      <c r="C6346">
        <v>1998</v>
      </c>
      <c r="D6346">
        <v>0.90200000000000002</v>
      </c>
      <c r="E6346">
        <v>11.94</v>
      </c>
      <c r="F6346">
        <v>1.61</v>
      </c>
      <c r="G6346">
        <v>1.43</v>
      </c>
      <c r="H6346">
        <v>10732462</v>
      </c>
      <c r="I6346">
        <v>10605721600</v>
      </c>
      <c r="J6346">
        <v>6.3860000000000001</v>
      </c>
    </row>
    <row r="6347" spans="1:10" x14ac:dyDescent="0.45">
      <c r="A6347" t="s">
        <v>302</v>
      </c>
      <c r="B6347" t="s">
        <v>303</v>
      </c>
      <c r="C6347">
        <v>1998</v>
      </c>
      <c r="D6347">
        <v>109.782</v>
      </c>
      <c r="E6347">
        <v>273.83</v>
      </c>
      <c r="F6347">
        <v>36.42</v>
      </c>
      <c r="G6347">
        <v>7.81</v>
      </c>
      <c r="H6347">
        <v>21810542</v>
      </c>
      <c r="I6347">
        <v>260986650624</v>
      </c>
      <c r="J6347">
        <v>495.44099999999997</v>
      </c>
    </row>
    <row r="6348" spans="1:10" x14ac:dyDescent="0.45">
      <c r="A6348" t="s">
        <v>304</v>
      </c>
      <c r="B6348" t="s">
        <v>305</v>
      </c>
      <c r="C6348">
        <v>1998</v>
      </c>
      <c r="D6348">
        <v>0.3</v>
      </c>
      <c r="E6348">
        <v>0.39</v>
      </c>
      <c r="F6348">
        <v>0.06</v>
      </c>
      <c r="G6348">
        <v>0</v>
      </c>
      <c r="H6348">
        <v>273806</v>
      </c>
      <c r="J6348">
        <v>1.355</v>
      </c>
    </row>
    <row r="6349" spans="1:10" x14ac:dyDescent="0.45">
      <c r="A6349" t="s">
        <v>306</v>
      </c>
      <c r="B6349" t="s">
        <v>307</v>
      </c>
      <c r="C6349">
        <v>1998</v>
      </c>
      <c r="D6349">
        <v>0.93400000000000005</v>
      </c>
      <c r="E6349">
        <v>23.82</v>
      </c>
      <c r="F6349">
        <v>14.17</v>
      </c>
      <c r="G6349">
        <v>8.59</v>
      </c>
      <c r="H6349">
        <v>10620471</v>
      </c>
      <c r="I6349">
        <v>12008589312</v>
      </c>
      <c r="J6349">
        <v>2.9140000000000001</v>
      </c>
    </row>
    <row r="6350" spans="1:10" x14ac:dyDescent="0.45">
      <c r="A6350" t="s">
        <v>308</v>
      </c>
      <c r="B6350" t="s">
        <v>309</v>
      </c>
      <c r="C6350">
        <v>1998</v>
      </c>
      <c r="D6350">
        <v>2.5249999999999999</v>
      </c>
      <c r="E6350">
        <v>2.64</v>
      </c>
      <c r="F6350">
        <v>0.2</v>
      </c>
      <c r="G6350">
        <v>7.0000000000000007E-2</v>
      </c>
      <c r="H6350">
        <v>392487</v>
      </c>
      <c r="I6350">
        <v>7162084864</v>
      </c>
      <c r="J6350">
        <v>11.406000000000001</v>
      </c>
    </row>
    <row r="6351" spans="1:10" x14ac:dyDescent="0.45">
      <c r="A6351" t="s">
        <v>310</v>
      </c>
      <c r="B6351" t="s">
        <v>311</v>
      </c>
      <c r="C6351">
        <v>1998</v>
      </c>
      <c r="D6351">
        <v>9.1999999999999998E-2</v>
      </c>
      <c r="E6351">
        <v>0.13</v>
      </c>
      <c r="F6351">
        <v>0.03</v>
      </c>
      <c r="G6351">
        <v>0</v>
      </c>
      <c r="H6351">
        <v>53186</v>
      </c>
    </row>
    <row r="6352" spans="1:10" x14ac:dyDescent="0.45">
      <c r="A6352" t="s">
        <v>313</v>
      </c>
      <c r="B6352" t="s">
        <v>314</v>
      </c>
      <c r="C6352">
        <v>1998</v>
      </c>
      <c r="D6352">
        <v>1.07</v>
      </c>
      <c r="E6352">
        <v>8.34</v>
      </c>
      <c r="F6352">
        <v>4.68</v>
      </c>
      <c r="G6352">
        <v>2.27</v>
      </c>
      <c r="H6352">
        <v>2550504</v>
      </c>
      <c r="I6352">
        <v>4371026432</v>
      </c>
      <c r="J6352">
        <v>14.215</v>
      </c>
    </row>
    <row r="6353" spans="1:10" x14ac:dyDescent="0.45">
      <c r="A6353" t="s">
        <v>315</v>
      </c>
      <c r="B6353" t="s">
        <v>316</v>
      </c>
      <c r="C6353">
        <v>1998</v>
      </c>
      <c r="D6353">
        <v>2.169</v>
      </c>
      <c r="E6353">
        <v>3.32</v>
      </c>
      <c r="F6353">
        <v>1.23</v>
      </c>
      <c r="G6353">
        <v>0.28000000000000003</v>
      </c>
      <c r="H6353">
        <v>1194879</v>
      </c>
      <c r="I6353">
        <v>15794113536</v>
      </c>
      <c r="J6353">
        <v>10.762</v>
      </c>
    </row>
    <row r="6354" spans="1:10" x14ac:dyDescent="0.45">
      <c r="A6354" t="s">
        <v>318</v>
      </c>
      <c r="B6354" t="s">
        <v>319</v>
      </c>
      <c r="C6354">
        <v>1998</v>
      </c>
      <c r="D6354">
        <v>381.30799999999999</v>
      </c>
      <c r="E6354">
        <v>556.55999999999995</v>
      </c>
      <c r="F6354">
        <v>123.17</v>
      </c>
      <c r="G6354">
        <v>41.65</v>
      </c>
      <c r="H6354">
        <v>94767288</v>
      </c>
      <c r="I6354">
        <v>1105636622336</v>
      </c>
      <c r="J6354">
        <v>1574.172</v>
      </c>
    </row>
    <row r="6355" spans="1:10" x14ac:dyDescent="0.45">
      <c r="A6355" t="s">
        <v>564</v>
      </c>
      <c r="B6355" t="s">
        <v>320</v>
      </c>
      <c r="C6355">
        <v>1998</v>
      </c>
      <c r="D6355">
        <v>0.20200000000000001</v>
      </c>
      <c r="E6355">
        <v>0.25</v>
      </c>
      <c r="F6355">
        <v>0.04</v>
      </c>
      <c r="G6355">
        <v>0.02</v>
      </c>
      <c r="H6355">
        <v>111424</v>
      </c>
      <c r="J6355">
        <v>0</v>
      </c>
    </row>
    <row r="6356" spans="1:10" x14ac:dyDescent="0.45">
      <c r="B6356" t="s">
        <v>565</v>
      </c>
      <c r="C6356">
        <v>1998</v>
      </c>
      <c r="D6356">
        <v>1170.2729999999999</v>
      </c>
    </row>
    <row r="6357" spans="1:10" x14ac:dyDescent="0.45">
      <c r="A6357" t="s">
        <v>321</v>
      </c>
      <c r="B6357" t="s">
        <v>322</v>
      </c>
      <c r="C6357">
        <v>1998</v>
      </c>
      <c r="D6357">
        <v>6.444</v>
      </c>
      <c r="E6357">
        <v>13.4</v>
      </c>
      <c r="F6357">
        <v>4.03</v>
      </c>
      <c r="G6357">
        <v>0.91</v>
      </c>
      <c r="H6357">
        <v>4353535</v>
      </c>
      <c r="I6357">
        <v>13191435264</v>
      </c>
      <c r="J6357">
        <v>38.828000000000003</v>
      </c>
    </row>
    <row r="6358" spans="1:10" x14ac:dyDescent="0.45">
      <c r="A6358" t="s">
        <v>567</v>
      </c>
      <c r="B6358" t="s">
        <v>566</v>
      </c>
      <c r="C6358">
        <v>1998</v>
      </c>
      <c r="H6358">
        <v>32234</v>
      </c>
    </row>
    <row r="6359" spans="1:10" x14ac:dyDescent="0.45">
      <c r="A6359" t="s">
        <v>323</v>
      </c>
      <c r="B6359" t="s">
        <v>324</v>
      </c>
      <c r="C6359">
        <v>1998</v>
      </c>
      <c r="D6359">
        <v>7.6219999999999999</v>
      </c>
      <c r="E6359">
        <v>53.48</v>
      </c>
      <c r="F6359">
        <v>10.98</v>
      </c>
      <c r="G6359">
        <v>10.38</v>
      </c>
      <c r="H6359">
        <v>2405156</v>
      </c>
      <c r="I6359">
        <v>6297035264</v>
      </c>
      <c r="J6359">
        <v>41.314</v>
      </c>
    </row>
    <row r="6360" spans="1:10" x14ac:dyDescent="0.45">
      <c r="A6360" t="s">
        <v>325</v>
      </c>
      <c r="B6360" t="s">
        <v>326</v>
      </c>
      <c r="C6360">
        <v>1998</v>
      </c>
      <c r="D6360">
        <v>1.758</v>
      </c>
      <c r="E6360">
        <v>4</v>
      </c>
      <c r="F6360">
        <v>0.83</v>
      </c>
      <c r="G6360">
        <v>0.15</v>
      </c>
      <c r="H6360">
        <v>633912</v>
      </c>
      <c r="I6360">
        <v>3442988032</v>
      </c>
    </row>
    <row r="6361" spans="1:10" x14ac:dyDescent="0.45">
      <c r="A6361" t="s">
        <v>327</v>
      </c>
      <c r="B6361" t="s">
        <v>328</v>
      </c>
      <c r="C6361">
        <v>1998</v>
      </c>
      <c r="D6361">
        <v>2.9000000000000001E-2</v>
      </c>
      <c r="H6361">
        <v>6435</v>
      </c>
      <c r="J6361">
        <v>0.19400000000000001</v>
      </c>
    </row>
    <row r="6362" spans="1:10" x14ac:dyDescent="0.45">
      <c r="A6362" t="s">
        <v>329</v>
      </c>
      <c r="B6362" t="s">
        <v>330</v>
      </c>
      <c r="C6362">
        <v>1998</v>
      </c>
      <c r="D6362">
        <v>30.881</v>
      </c>
      <c r="E6362">
        <v>41.3</v>
      </c>
      <c r="F6362">
        <v>8.89</v>
      </c>
      <c r="G6362">
        <v>6.6</v>
      </c>
      <c r="H6362">
        <v>27791828</v>
      </c>
      <c r="I6362">
        <v>132482457600</v>
      </c>
      <c r="J6362">
        <v>114.212</v>
      </c>
    </row>
    <row r="6363" spans="1:10" x14ac:dyDescent="0.45">
      <c r="A6363" t="s">
        <v>331</v>
      </c>
      <c r="B6363" t="s">
        <v>332</v>
      </c>
      <c r="C6363">
        <v>1998</v>
      </c>
      <c r="D6363">
        <v>1.1120000000000001</v>
      </c>
      <c r="E6363">
        <v>72.22</v>
      </c>
      <c r="F6363">
        <v>13.31</v>
      </c>
      <c r="G6363">
        <v>9.17</v>
      </c>
      <c r="H6363">
        <v>16923202</v>
      </c>
      <c r="I6363">
        <v>21637912576</v>
      </c>
      <c r="J6363">
        <v>9.3949999999999996</v>
      </c>
    </row>
    <row r="6364" spans="1:10" x14ac:dyDescent="0.45">
      <c r="A6364" t="s">
        <v>333</v>
      </c>
      <c r="B6364" t="s">
        <v>334</v>
      </c>
      <c r="C6364">
        <v>1998</v>
      </c>
      <c r="D6364">
        <v>8.0459999999999994</v>
      </c>
      <c r="E6364">
        <v>215.7</v>
      </c>
      <c r="F6364">
        <v>55.38</v>
      </c>
      <c r="G6364">
        <v>14.5</v>
      </c>
      <c r="H6364">
        <v>44516188</v>
      </c>
      <c r="I6364">
        <v>68698886144</v>
      </c>
      <c r="J6364">
        <v>41.131</v>
      </c>
    </row>
    <row r="6365" spans="1:10" x14ac:dyDescent="0.45">
      <c r="A6365" t="s">
        <v>335</v>
      </c>
      <c r="B6365" t="s">
        <v>336</v>
      </c>
      <c r="C6365">
        <v>1998</v>
      </c>
      <c r="D6365">
        <v>1.8169999999999999</v>
      </c>
      <c r="E6365">
        <v>20.47</v>
      </c>
      <c r="F6365">
        <v>4.47</v>
      </c>
      <c r="G6365">
        <v>3.39</v>
      </c>
      <c r="H6365">
        <v>1735959</v>
      </c>
      <c r="I6365">
        <v>10539251712</v>
      </c>
      <c r="J6365">
        <v>9.7530000000000001</v>
      </c>
    </row>
    <row r="6366" spans="1:10" x14ac:dyDescent="0.45">
      <c r="A6366" t="s">
        <v>337</v>
      </c>
      <c r="B6366" t="s">
        <v>338</v>
      </c>
      <c r="C6366">
        <v>1998</v>
      </c>
      <c r="D6366">
        <v>9.9000000000000005E-2</v>
      </c>
      <c r="E6366">
        <v>0.1</v>
      </c>
      <c r="F6366">
        <v>0</v>
      </c>
      <c r="G6366">
        <v>0</v>
      </c>
      <c r="H6366">
        <v>10400</v>
      </c>
      <c r="J6366">
        <v>0.626</v>
      </c>
    </row>
    <row r="6367" spans="1:10" x14ac:dyDescent="0.45">
      <c r="A6367" t="s">
        <v>339</v>
      </c>
      <c r="B6367" t="s">
        <v>340</v>
      </c>
      <c r="C6367">
        <v>1998</v>
      </c>
      <c r="D6367">
        <v>2.2229999999999999</v>
      </c>
      <c r="E6367">
        <v>23.51</v>
      </c>
      <c r="F6367">
        <v>18.53</v>
      </c>
      <c r="G6367">
        <v>4.7300000000000004</v>
      </c>
      <c r="H6367">
        <v>23703330</v>
      </c>
      <c r="I6367">
        <v>35610083328</v>
      </c>
      <c r="J6367">
        <v>12.596</v>
      </c>
    </row>
    <row r="6368" spans="1:10" x14ac:dyDescent="0.45">
      <c r="A6368" t="s">
        <v>341</v>
      </c>
      <c r="B6368" t="s">
        <v>342</v>
      </c>
      <c r="C6368">
        <v>1998</v>
      </c>
      <c r="D6368">
        <v>176.238</v>
      </c>
      <c r="E6368">
        <v>227.44</v>
      </c>
      <c r="F6368">
        <v>25.02</v>
      </c>
      <c r="G6368">
        <v>15.44</v>
      </c>
      <c r="H6368">
        <v>15722601</v>
      </c>
      <c r="I6368">
        <v>544860340224</v>
      </c>
      <c r="J6368">
        <v>1005.942</v>
      </c>
    </row>
    <row r="6369" spans="1:10" x14ac:dyDescent="0.45">
      <c r="A6369" t="s">
        <v>343</v>
      </c>
      <c r="B6369" t="s">
        <v>344</v>
      </c>
      <c r="C6369">
        <v>1998</v>
      </c>
      <c r="D6369">
        <v>1.81</v>
      </c>
      <c r="H6369">
        <v>212771</v>
      </c>
      <c r="J6369">
        <v>7.6109999999999998</v>
      </c>
    </row>
    <row r="6370" spans="1:10" x14ac:dyDescent="0.45">
      <c r="A6370" t="s">
        <v>345</v>
      </c>
      <c r="B6370" t="s">
        <v>346</v>
      </c>
      <c r="C6370">
        <v>1998</v>
      </c>
      <c r="D6370">
        <v>29.858000000000001</v>
      </c>
      <c r="E6370">
        <v>50.19</v>
      </c>
      <c r="F6370">
        <v>32.97</v>
      </c>
      <c r="G6370">
        <v>14.37</v>
      </c>
      <c r="H6370">
        <v>3810047</v>
      </c>
      <c r="I6370">
        <v>93578371072</v>
      </c>
      <c r="J6370">
        <v>218.023</v>
      </c>
    </row>
    <row r="6371" spans="1:10" x14ac:dyDescent="0.45">
      <c r="A6371" t="s">
        <v>347</v>
      </c>
      <c r="B6371" t="s">
        <v>348</v>
      </c>
      <c r="C6371">
        <v>1998</v>
      </c>
      <c r="D6371">
        <v>3.3929999999999998</v>
      </c>
      <c r="E6371">
        <v>30.82</v>
      </c>
      <c r="F6371">
        <v>5.72</v>
      </c>
      <c r="G6371">
        <v>2.0299999999999998</v>
      </c>
      <c r="H6371">
        <v>4974551</v>
      </c>
      <c r="I6371">
        <v>12049925120</v>
      </c>
      <c r="J6371">
        <v>15.336</v>
      </c>
    </row>
    <row r="6372" spans="1:10" x14ac:dyDescent="0.45">
      <c r="A6372" t="s">
        <v>349</v>
      </c>
      <c r="B6372" t="s">
        <v>350</v>
      </c>
      <c r="C6372">
        <v>1998</v>
      </c>
      <c r="D6372">
        <v>0.69599999999999995</v>
      </c>
      <c r="E6372">
        <v>23.71</v>
      </c>
      <c r="F6372">
        <v>12</v>
      </c>
      <c r="G6372">
        <v>5.31</v>
      </c>
      <c r="H6372">
        <v>10854919</v>
      </c>
      <c r="I6372">
        <v>7611809280</v>
      </c>
      <c r="J6372">
        <v>4.2359999999999998</v>
      </c>
    </row>
    <row r="6373" spans="1:10" x14ac:dyDescent="0.45">
      <c r="A6373" t="s">
        <v>351</v>
      </c>
      <c r="B6373" t="s">
        <v>352</v>
      </c>
      <c r="C6373">
        <v>1998</v>
      </c>
      <c r="D6373">
        <v>86.492999999999995</v>
      </c>
      <c r="E6373">
        <v>314.12</v>
      </c>
      <c r="F6373">
        <v>149.1</v>
      </c>
      <c r="G6373">
        <v>28.71</v>
      </c>
      <c r="H6373">
        <v>116690528</v>
      </c>
      <c r="I6373">
        <v>239844507648</v>
      </c>
      <c r="J6373">
        <v>238.31899999999999</v>
      </c>
    </row>
    <row r="6374" spans="1:10" x14ac:dyDescent="0.45">
      <c r="A6374" t="s">
        <v>353</v>
      </c>
      <c r="B6374" t="s">
        <v>354</v>
      </c>
      <c r="C6374">
        <v>1998</v>
      </c>
      <c r="D6374">
        <v>7.0000000000000001E-3</v>
      </c>
      <c r="E6374">
        <v>0.01</v>
      </c>
      <c r="F6374">
        <v>0</v>
      </c>
      <c r="G6374">
        <v>0</v>
      </c>
      <c r="H6374">
        <v>2230</v>
      </c>
      <c r="J6374">
        <v>1.2999999999999999E-2</v>
      </c>
    </row>
    <row r="6375" spans="1:10" x14ac:dyDescent="0.45">
      <c r="B6375" t="s">
        <v>568</v>
      </c>
      <c r="C6375">
        <v>1998</v>
      </c>
      <c r="D6375">
        <v>10574.037</v>
      </c>
    </row>
    <row r="6376" spans="1:10" x14ac:dyDescent="0.45">
      <c r="B6376" t="s">
        <v>355</v>
      </c>
      <c r="C6376">
        <v>1998</v>
      </c>
      <c r="D6376">
        <v>6759.18</v>
      </c>
      <c r="E6376">
        <v>7744.16</v>
      </c>
      <c r="F6376">
        <v>940.47</v>
      </c>
      <c r="G6376">
        <v>363.4</v>
      </c>
      <c r="H6376">
        <v>473719801</v>
      </c>
      <c r="J6376">
        <v>31042.141</v>
      </c>
    </row>
    <row r="6377" spans="1:10" x14ac:dyDescent="0.45">
      <c r="B6377" t="s">
        <v>569</v>
      </c>
      <c r="C6377">
        <v>1998</v>
      </c>
      <c r="D6377">
        <v>6645.5159999999996</v>
      </c>
    </row>
    <row r="6378" spans="1:10" x14ac:dyDescent="0.45">
      <c r="B6378" t="s">
        <v>356</v>
      </c>
      <c r="C6378">
        <v>1998</v>
      </c>
      <c r="D6378">
        <v>1025.9000000000001</v>
      </c>
    </row>
    <row r="6379" spans="1:10" x14ac:dyDescent="0.45">
      <c r="A6379" t="s">
        <v>357</v>
      </c>
      <c r="B6379" t="s">
        <v>358</v>
      </c>
      <c r="C6379">
        <v>1998</v>
      </c>
      <c r="D6379">
        <v>58.749000000000002</v>
      </c>
      <c r="E6379">
        <v>86.52</v>
      </c>
      <c r="F6379">
        <v>15.61</v>
      </c>
      <c r="G6379">
        <v>3.37</v>
      </c>
      <c r="H6379">
        <v>23023642</v>
      </c>
      <c r="I6379">
        <v>35521585152</v>
      </c>
      <c r="J6379">
        <v>252.61099999999999</v>
      </c>
    </row>
    <row r="6380" spans="1:10" x14ac:dyDescent="0.45">
      <c r="A6380" t="s">
        <v>359</v>
      </c>
      <c r="B6380" t="s">
        <v>360</v>
      </c>
      <c r="C6380">
        <v>1998</v>
      </c>
      <c r="D6380">
        <v>9.6470000000000002</v>
      </c>
      <c r="E6380">
        <v>12.76</v>
      </c>
      <c r="F6380">
        <v>2.2799999999999998</v>
      </c>
      <c r="G6380">
        <v>0.8</v>
      </c>
      <c r="H6380">
        <v>2012844</v>
      </c>
      <c r="I6380">
        <v>14789551104</v>
      </c>
      <c r="J6380">
        <v>33.923999999999999</v>
      </c>
    </row>
    <row r="6381" spans="1:10" x14ac:dyDescent="0.45">
      <c r="A6381" t="s">
        <v>361</v>
      </c>
      <c r="B6381" t="s">
        <v>362</v>
      </c>
      <c r="C6381">
        <v>1998</v>
      </c>
      <c r="D6381">
        <v>41.817999999999998</v>
      </c>
      <c r="E6381">
        <v>39.93</v>
      </c>
      <c r="F6381">
        <v>5.74</v>
      </c>
      <c r="G6381">
        <v>4.87</v>
      </c>
      <c r="H6381">
        <v>4431672</v>
      </c>
      <c r="I6381">
        <v>216977244160</v>
      </c>
      <c r="J6381">
        <v>510.298</v>
      </c>
    </row>
    <row r="6382" spans="1:10" x14ac:dyDescent="0.45">
      <c r="B6382" t="s">
        <v>570</v>
      </c>
      <c r="C6382">
        <v>1998</v>
      </c>
      <c r="D6382">
        <v>13009.741</v>
      </c>
    </row>
    <row r="6383" spans="1:10" x14ac:dyDescent="0.45">
      <c r="B6383" t="s">
        <v>584</v>
      </c>
      <c r="C6383">
        <v>1998</v>
      </c>
    </row>
    <row r="6384" spans="1:10" x14ac:dyDescent="0.45">
      <c r="B6384" t="s">
        <v>363</v>
      </c>
      <c r="C6384">
        <v>1998</v>
      </c>
      <c r="D6384">
        <v>371.80500000000001</v>
      </c>
      <c r="E6384">
        <v>694.62</v>
      </c>
      <c r="F6384">
        <v>187.81</v>
      </c>
      <c r="G6384">
        <v>92.07</v>
      </c>
      <c r="H6384">
        <v>30299542</v>
      </c>
      <c r="J6384">
        <v>1464.3530000000001</v>
      </c>
    </row>
    <row r="6385" spans="1:10" x14ac:dyDescent="0.45">
      <c r="B6385" t="s">
        <v>571</v>
      </c>
      <c r="C6385">
        <v>1998</v>
      </c>
      <c r="D6385">
        <v>368.27300000000002</v>
      </c>
    </row>
    <row r="6386" spans="1:10" x14ac:dyDescent="0.45">
      <c r="A6386" t="s">
        <v>364</v>
      </c>
      <c r="B6386" t="s">
        <v>365</v>
      </c>
      <c r="C6386">
        <v>1998</v>
      </c>
      <c r="D6386">
        <v>18.445</v>
      </c>
      <c r="E6386">
        <v>32.24</v>
      </c>
      <c r="F6386">
        <v>12.02</v>
      </c>
      <c r="G6386">
        <v>0.47</v>
      </c>
      <c r="H6386">
        <v>2279727</v>
      </c>
      <c r="I6386">
        <v>44532695040</v>
      </c>
      <c r="J6386">
        <v>69.180000000000007</v>
      </c>
    </row>
    <row r="6387" spans="1:10" x14ac:dyDescent="0.45">
      <c r="A6387" t="s">
        <v>366</v>
      </c>
      <c r="B6387" t="s">
        <v>367</v>
      </c>
      <c r="C6387">
        <v>1998</v>
      </c>
      <c r="D6387">
        <v>96.741</v>
      </c>
      <c r="E6387">
        <v>226.25</v>
      </c>
      <c r="F6387">
        <v>89.6</v>
      </c>
      <c r="G6387">
        <v>37.64</v>
      </c>
      <c r="H6387">
        <v>145476112</v>
      </c>
      <c r="I6387">
        <v>419024863232</v>
      </c>
      <c r="J6387">
        <v>453.84899999999999</v>
      </c>
    </row>
    <row r="6388" spans="1:10" x14ac:dyDescent="0.45">
      <c r="A6388" t="s">
        <v>368</v>
      </c>
      <c r="B6388" t="s">
        <v>369</v>
      </c>
      <c r="C6388">
        <v>1998</v>
      </c>
      <c r="D6388">
        <v>0.19800000000000001</v>
      </c>
      <c r="E6388">
        <v>0.22</v>
      </c>
      <c r="F6388">
        <v>0.02</v>
      </c>
      <c r="G6388">
        <v>0</v>
      </c>
      <c r="H6388">
        <v>18869</v>
      </c>
    </row>
    <row r="6389" spans="1:10" x14ac:dyDescent="0.45">
      <c r="A6389" t="s">
        <v>370</v>
      </c>
      <c r="B6389" t="s">
        <v>371</v>
      </c>
      <c r="C6389">
        <v>1998</v>
      </c>
      <c r="D6389">
        <v>1.462</v>
      </c>
      <c r="H6389">
        <v>2950926</v>
      </c>
      <c r="I6389">
        <v>17641238528</v>
      </c>
      <c r="J6389">
        <v>4.3140000000000001</v>
      </c>
    </row>
    <row r="6390" spans="1:10" x14ac:dyDescent="0.45">
      <c r="A6390" t="s">
        <v>372</v>
      </c>
      <c r="B6390" t="s">
        <v>373</v>
      </c>
      <c r="C6390">
        <v>1998</v>
      </c>
      <c r="D6390">
        <v>5.9009999999999998</v>
      </c>
      <c r="E6390">
        <v>16.53</v>
      </c>
      <c r="F6390">
        <v>3.77</v>
      </c>
      <c r="G6390">
        <v>1.0900000000000001</v>
      </c>
      <c r="H6390">
        <v>2885179</v>
      </c>
      <c r="I6390">
        <v>26740258816</v>
      </c>
      <c r="J6390">
        <v>60.927</v>
      </c>
    </row>
    <row r="6391" spans="1:10" x14ac:dyDescent="0.45">
      <c r="B6391" t="s">
        <v>585</v>
      </c>
      <c r="C6391">
        <v>1998</v>
      </c>
    </row>
    <row r="6392" spans="1:10" x14ac:dyDescent="0.45">
      <c r="A6392" t="s">
        <v>375</v>
      </c>
      <c r="B6392" t="s">
        <v>376</v>
      </c>
      <c r="C6392">
        <v>1998</v>
      </c>
      <c r="D6392">
        <v>3.5329999999999999</v>
      </c>
      <c r="E6392">
        <v>36.17</v>
      </c>
      <c r="F6392">
        <v>7.76</v>
      </c>
      <c r="G6392">
        <v>1.51</v>
      </c>
      <c r="H6392">
        <v>5138838</v>
      </c>
      <c r="J6392">
        <v>13.12</v>
      </c>
    </row>
    <row r="6393" spans="1:10" x14ac:dyDescent="0.45">
      <c r="A6393" t="s">
        <v>377</v>
      </c>
      <c r="B6393" t="s">
        <v>378</v>
      </c>
      <c r="C6393">
        <v>1998</v>
      </c>
      <c r="D6393">
        <v>4.3840000000000003</v>
      </c>
      <c r="E6393">
        <v>74.8</v>
      </c>
      <c r="F6393">
        <v>21.72</v>
      </c>
      <c r="G6393">
        <v>6.61</v>
      </c>
      <c r="H6393">
        <v>4923454</v>
      </c>
      <c r="I6393">
        <v>27961618432</v>
      </c>
      <c r="J6393">
        <v>119.43600000000001</v>
      </c>
    </row>
    <row r="6394" spans="1:10" x14ac:dyDescent="0.45">
      <c r="A6394" t="s">
        <v>379</v>
      </c>
      <c r="B6394" t="s">
        <v>380</v>
      </c>
      <c r="C6394">
        <v>1998</v>
      </c>
      <c r="D6394">
        <v>28.062000000000001</v>
      </c>
      <c r="E6394">
        <v>117.66</v>
      </c>
      <c r="F6394">
        <v>23.18</v>
      </c>
      <c r="G6394">
        <v>7.62</v>
      </c>
      <c r="H6394">
        <v>25818228</v>
      </c>
      <c r="I6394">
        <v>148876754944</v>
      </c>
      <c r="J6394">
        <v>139.04400000000001</v>
      </c>
    </row>
    <row r="6395" spans="1:10" x14ac:dyDescent="0.45">
      <c r="A6395" t="s">
        <v>381</v>
      </c>
      <c r="B6395" t="s">
        <v>382</v>
      </c>
      <c r="C6395">
        <v>1998</v>
      </c>
      <c r="D6395">
        <v>68.263999999999996</v>
      </c>
      <c r="E6395">
        <v>134.19</v>
      </c>
      <c r="F6395">
        <v>47.07</v>
      </c>
      <c r="G6395">
        <v>10.23</v>
      </c>
      <c r="H6395">
        <v>74491928</v>
      </c>
      <c r="I6395">
        <v>298757750784</v>
      </c>
      <c r="J6395">
        <v>301.31</v>
      </c>
    </row>
    <row r="6396" spans="1:10" x14ac:dyDescent="0.45">
      <c r="A6396" t="s">
        <v>383</v>
      </c>
      <c r="B6396" t="s">
        <v>384</v>
      </c>
      <c r="C6396">
        <v>1998</v>
      </c>
      <c r="D6396">
        <v>339.07600000000002</v>
      </c>
      <c r="E6396">
        <v>383.34</v>
      </c>
      <c r="F6396">
        <v>36.51</v>
      </c>
      <c r="G6396">
        <v>25.26</v>
      </c>
      <c r="H6396">
        <v>38379992</v>
      </c>
      <c r="I6396">
        <v>441376079872</v>
      </c>
      <c r="J6396">
        <v>1104.1990000000001</v>
      </c>
    </row>
    <row r="6397" spans="1:10" x14ac:dyDescent="0.45">
      <c r="A6397" t="s">
        <v>385</v>
      </c>
      <c r="B6397" t="s">
        <v>386</v>
      </c>
      <c r="C6397">
        <v>1998</v>
      </c>
      <c r="D6397">
        <v>59.168999999999997</v>
      </c>
      <c r="E6397">
        <v>73.97</v>
      </c>
      <c r="F6397">
        <v>12.58</v>
      </c>
      <c r="G6397">
        <v>4.09</v>
      </c>
      <c r="H6397">
        <v>10179419</v>
      </c>
      <c r="I6397">
        <v>219968765952</v>
      </c>
      <c r="J6397">
        <v>277.512</v>
      </c>
    </row>
    <row r="6398" spans="1:10" x14ac:dyDescent="0.45">
      <c r="A6398" t="s">
        <v>387</v>
      </c>
      <c r="B6398" t="s">
        <v>388</v>
      </c>
      <c r="C6398">
        <v>1998</v>
      </c>
      <c r="H6398">
        <v>3785240</v>
      </c>
      <c r="I6398">
        <v>92960505856</v>
      </c>
      <c r="J6398">
        <v>67.102999999999994</v>
      </c>
    </row>
    <row r="6399" spans="1:10" x14ac:dyDescent="0.45">
      <c r="A6399" t="s">
        <v>389</v>
      </c>
      <c r="B6399" t="s">
        <v>390</v>
      </c>
      <c r="C6399">
        <v>1998</v>
      </c>
      <c r="D6399">
        <v>36.887999999999998</v>
      </c>
      <c r="E6399">
        <v>36.4</v>
      </c>
      <c r="F6399">
        <v>9.7200000000000006</v>
      </c>
      <c r="G6399">
        <v>0.14000000000000001</v>
      </c>
      <c r="H6399">
        <v>581004</v>
      </c>
      <c r="I6399">
        <v>18830878720</v>
      </c>
      <c r="J6399">
        <v>134.988</v>
      </c>
    </row>
    <row r="6400" spans="1:10" x14ac:dyDescent="0.45">
      <c r="A6400" t="s">
        <v>392</v>
      </c>
      <c r="B6400" t="s">
        <v>393</v>
      </c>
      <c r="C6400">
        <v>1998</v>
      </c>
      <c r="D6400">
        <v>104.86</v>
      </c>
      <c r="E6400">
        <v>133.19</v>
      </c>
      <c r="F6400">
        <v>20.309999999999999</v>
      </c>
      <c r="G6400">
        <v>10.41</v>
      </c>
      <c r="H6400">
        <v>22161240</v>
      </c>
      <c r="I6400">
        <v>142127284224</v>
      </c>
      <c r="J6400">
        <v>478.84500000000003</v>
      </c>
    </row>
    <row r="6401" spans="1:10" x14ac:dyDescent="0.45">
      <c r="A6401" t="s">
        <v>394</v>
      </c>
      <c r="B6401" t="s">
        <v>395</v>
      </c>
      <c r="C6401">
        <v>1998</v>
      </c>
      <c r="D6401">
        <v>1465.2529999999999</v>
      </c>
      <c r="E6401">
        <v>1712.17</v>
      </c>
      <c r="F6401">
        <v>481.78</v>
      </c>
      <c r="G6401">
        <v>62.08</v>
      </c>
      <c r="H6401">
        <v>147672720</v>
      </c>
      <c r="I6401">
        <v>1259447386112</v>
      </c>
      <c r="J6401">
        <v>6997.9459999999999</v>
      </c>
    </row>
    <row r="6402" spans="1:10" x14ac:dyDescent="0.45">
      <c r="A6402" t="s">
        <v>396</v>
      </c>
      <c r="B6402" t="s">
        <v>397</v>
      </c>
      <c r="C6402">
        <v>1998</v>
      </c>
      <c r="D6402">
        <v>0.48199999999999998</v>
      </c>
      <c r="E6402">
        <v>5.64</v>
      </c>
      <c r="F6402">
        <v>1.8</v>
      </c>
      <c r="G6402">
        <v>0.84</v>
      </c>
      <c r="H6402">
        <v>7914653</v>
      </c>
      <c r="I6402">
        <v>7337659392</v>
      </c>
      <c r="J6402">
        <v>3.492</v>
      </c>
    </row>
    <row r="6403" spans="1:10" x14ac:dyDescent="0.45">
      <c r="B6403" t="s">
        <v>586</v>
      </c>
      <c r="C6403">
        <v>1998</v>
      </c>
    </row>
    <row r="6404" spans="1:10" x14ac:dyDescent="0.45">
      <c r="A6404" t="s">
        <v>399</v>
      </c>
      <c r="B6404" t="s">
        <v>400</v>
      </c>
      <c r="C6404">
        <v>1998</v>
      </c>
      <c r="D6404">
        <v>1.0999999999999999E-2</v>
      </c>
      <c r="H6404">
        <v>6183</v>
      </c>
      <c r="J6404">
        <v>1.2999999999999999E-2</v>
      </c>
    </row>
    <row r="6405" spans="1:10" x14ac:dyDescent="0.45">
      <c r="A6405" t="s">
        <v>401</v>
      </c>
      <c r="B6405" t="s">
        <v>402</v>
      </c>
      <c r="C6405">
        <v>1998</v>
      </c>
      <c r="D6405">
        <v>0.15</v>
      </c>
      <c r="E6405">
        <v>0.24</v>
      </c>
      <c r="F6405">
        <v>7.0000000000000007E-2</v>
      </c>
      <c r="G6405">
        <v>0.01</v>
      </c>
      <c r="H6405">
        <v>44256</v>
      </c>
      <c r="J6405">
        <v>0.42199999999999999</v>
      </c>
    </row>
    <row r="6406" spans="1:10" x14ac:dyDescent="0.45">
      <c r="A6406" t="s">
        <v>403</v>
      </c>
      <c r="B6406" t="s">
        <v>404</v>
      </c>
      <c r="C6406">
        <v>1998</v>
      </c>
      <c r="D6406">
        <v>0.32600000000000001</v>
      </c>
      <c r="E6406">
        <v>0.63</v>
      </c>
      <c r="F6406">
        <v>0.39</v>
      </c>
      <c r="G6406">
        <v>0.03</v>
      </c>
      <c r="H6406">
        <v>156872</v>
      </c>
      <c r="I6406">
        <v>1031515648</v>
      </c>
      <c r="J6406">
        <v>0.86499999999999999</v>
      </c>
    </row>
    <row r="6407" spans="1:10" x14ac:dyDescent="0.45">
      <c r="A6407" t="s">
        <v>405</v>
      </c>
      <c r="B6407" t="s">
        <v>406</v>
      </c>
      <c r="C6407">
        <v>1998</v>
      </c>
      <c r="D6407">
        <v>5.5E-2</v>
      </c>
      <c r="H6407">
        <v>6365</v>
      </c>
      <c r="J6407">
        <v>0.249</v>
      </c>
    </row>
    <row r="6408" spans="1:10" x14ac:dyDescent="0.45">
      <c r="A6408" t="s">
        <v>407</v>
      </c>
      <c r="B6408" t="s">
        <v>408</v>
      </c>
      <c r="C6408">
        <v>1998</v>
      </c>
      <c r="D6408">
        <v>0.161</v>
      </c>
      <c r="E6408">
        <v>0.2</v>
      </c>
      <c r="F6408">
        <v>7.0000000000000007E-2</v>
      </c>
      <c r="G6408">
        <v>0.01</v>
      </c>
      <c r="H6408">
        <v>114177</v>
      </c>
      <c r="J6408">
        <v>0.73</v>
      </c>
    </row>
    <row r="6409" spans="1:10" x14ac:dyDescent="0.45">
      <c r="A6409" t="s">
        <v>409</v>
      </c>
      <c r="B6409" t="s">
        <v>410</v>
      </c>
      <c r="C6409">
        <v>1998</v>
      </c>
      <c r="D6409">
        <v>0.14299999999999999</v>
      </c>
      <c r="E6409">
        <v>0.54</v>
      </c>
      <c r="F6409">
        <v>0.24</v>
      </c>
      <c r="G6409">
        <v>0.04</v>
      </c>
      <c r="H6409">
        <v>180392</v>
      </c>
      <c r="J6409">
        <v>0.64800000000000002</v>
      </c>
    </row>
    <row r="6410" spans="1:10" x14ac:dyDescent="0.45">
      <c r="A6410" t="s">
        <v>573</v>
      </c>
      <c r="B6410" t="s">
        <v>572</v>
      </c>
      <c r="C6410">
        <v>1998</v>
      </c>
      <c r="H6410">
        <v>26020</v>
      </c>
    </row>
    <row r="6411" spans="1:10" x14ac:dyDescent="0.45">
      <c r="A6411" t="s">
        <v>411</v>
      </c>
      <c r="B6411" t="s">
        <v>412</v>
      </c>
      <c r="C6411">
        <v>1998</v>
      </c>
      <c r="D6411">
        <v>4.8000000000000001E-2</v>
      </c>
      <c r="E6411">
        <v>0.08</v>
      </c>
      <c r="F6411">
        <v>0.01</v>
      </c>
      <c r="G6411">
        <v>0.01</v>
      </c>
      <c r="H6411">
        <v>139801</v>
      </c>
      <c r="I6411">
        <v>300902176</v>
      </c>
      <c r="J6411">
        <v>0.35399999999999998</v>
      </c>
    </row>
    <row r="6412" spans="1:10" x14ac:dyDescent="0.45">
      <c r="A6412" t="s">
        <v>413</v>
      </c>
      <c r="B6412" t="s">
        <v>414</v>
      </c>
      <c r="C6412">
        <v>1998</v>
      </c>
      <c r="D6412">
        <v>213.15700000000001</v>
      </c>
      <c r="E6412">
        <v>323.98</v>
      </c>
      <c r="F6412">
        <v>77.87</v>
      </c>
      <c r="G6412">
        <v>5.46</v>
      </c>
      <c r="H6412">
        <v>20472576</v>
      </c>
      <c r="I6412">
        <v>436679278592</v>
      </c>
      <c r="J6412">
        <v>1252.577</v>
      </c>
    </row>
    <row r="6413" spans="1:10" x14ac:dyDescent="0.45">
      <c r="A6413" t="s">
        <v>415</v>
      </c>
      <c r="B6413" t="s">
        <v>416</v>
      </c>
      <c r="C6413">
        <v>1998</v>
      </c>
      <c r="D6413">
        <v>3.3340000000000001</v>
      </c>
      <c r="E6413">
        <v>22.62</v>
      </c>
      <c r="F6413">
        <v>9.25</v>
      </c>
      <c r="G6413">
        <v>4.72</v>
      </c>
      <c r="H6413">
        <v>9261531</v>
      </c>
      <c r="I6413">
        <v>18848458752</v>
      </c>
      <c r="J6413">
        <v>15.875999999999999</v>
      </c>
    </row>
    <row r="6414" spans="1:10" x14ac:dyDescent="0.45">
      <c r="A6414" t="s">
        <v>417</v>
      </c>
      <c r="B6414" t="s">
        <v>418</v>
      </c>
      <c r="C6414">
        <v>1998</v>
      </c>
      <c r="D6414">
        <v>51.881999999999998</v>
      </c>
      <c r="E6414">
        <v>73.150000000000006</v>
      </c>
      <c r="F6414">
        <v>14.06</v>
      </c>
      <c r="G6414">
        <v>4.55</v>
      </c>
      <c r="H6414">
        <v>7985509</v>
      </c>
      <c r="I6414">
        <v>50685452288</v>
      </c>
    </row>
    <row r="6415" spans="1:10" x14ac:dyDescent="0.45">
      <c r="A6415" t="s">
        <v>419</v>
      </c>
      <c r="B6415" t="s">
        <v>420</v>
      </c>
      <c r="C6415">
        <v>1998</v>
      </c>
      <c r="D6415">
        <v>0.28899999999999998</v>
      </c>
      <c r="E6415">
        <v>0.38</v>
      </c>
      <c r="F6415">
        <v>7.0000000000000007E-2</v>
      </c>
      <c r="G6415">
        <v>0.01</v>
      </c>
      <c r="H6415">
        <v>77683</v>
      </c>
      <c r="I6415">
        <v>1062691392</v>
      </c>
      <c r="J6415">
        <v>2.294</v>
      </c>
    </row>
    <row r="6416" spans="1:10" x14ac:dyDescent="0.45">
      <c r="A6416" t="s">
        <v>421</v>
      </c>
      <c r="B6416" t="s">
        <v>422</v>
      </c>
      <c r="C6416">
        <v>1998</v>
      </c>
      <c r="D6416">
        <v>0.22</v>
      </c>
      <c r="E6416">
        <v>6.18</v>
      </c>
      <c r="F6416">
        <v>2.02</v>
      </c>
      <c r="G6416">
        <v>0.55000000000000004</v>
      </c>
      <c r="H6416">
        <v>4449981</v>
      </c>
      <c r="I6416">
        <v>3306703872</v>
      </c>
      <c r="J6416">
        <v>3.6970000000000001</v>
      </c>
    </row>
    <row r="6417" spans="1:10" x14ac:dyDescent="0.45">
      <c r="A6417" t="s">
        <v>423</v>
      </c>
      <c r="B6417" t="s">
        <v>424</v>
      </c>
      <c r="C6417">
        <v>1998</v>
      </c>
      <c r="D6417">
        <v>47.411999999999999</v>
      </c>
      <c r="E6417">
        <v>48.74</v>
      </c>
      <c r="F6417">
        <v>1.66</v>
      </c>
      <c r="G6417">
        <v>9.01</v>
      </c>
      <c r="H6417">
        <v>3866296</v>
      </c>
      <c r="I6417">
        <v>129944207360</v>
      </c>
      <c r="J6417">
        <v>418.50900000000001</v>
      </c>
    </row>
    <row r="6418" spans="1:10" x14ac:dyDescent="0.45">
      <c r="A6418" t="s">
        <v>425</v>
      </c>
      <c r="B6418" t="s">
        <v>426</v>
      </c>
      <c r="C6418">
        <v>1998</v>
      </c>
      <c r="D6418">
        <v>2.8000000000000001E-2</v>
      </c>
      <c r="H6418">
        <v>30981</v>
      </c>
    </row>
    <row r="6419" spans="1:10" x14ac:dyDescent="0.45">
      <c r="A6419" t="s">
        <v>427</v>
      </c>
      <c r="B6419" t="s">
        <v>428</v>
      </c>
      <c r="C6419">
        <v>1998</v>
      </c>
      <c r="D6419">
        <v>43.826999999999998</v>
      </c>
      <c r="E6419">
        <v>40.659999999999997</v>
      </c>
      <c r="F6419">
        <v>5.74</v>
      </c>
      <c r="G6419">
        <v>2.82</v>
      </c>
      <c r="H6419">
        <v>5371086</v>
      </c>
      <c r="I6419">
        <v>73994518528</v>
      </c>
      <c r="J6419">
        <v>209.52099999999999</v>
      </c>
    </row>
    <row r="6420" spans="1:10" x14ac:dyDescent="0.45">
      <c r="A6420" t="s">
        <v>429</v>
      </c>
      <c r="B6420" t="s">
        <v>430</v>
      </c>
      <c r="C6420">
        <v>1998</v>
      </c>
      <c r="D6420">
        <v>16.039000000000001</v>
      </c>
      <c r="E6420">
        <v>9.25</v>
      </c>
      <c r="F6420">
        <v>2.1</v>
      </c>
      <c r="G6420">
        <v>0.85</v>
      </c>
      <c r="H6420">
        <v>1988287</v>
      </c>
      <c r="I6420">
        <v>39200575488</v>
      </c>
      <c r="J6420">
        <v>80.156000000000006</v>
      </c>
    </row>
    <row r="6421" spans="1:10" x14ac:dyDescent="0.45">
      <c r="A6421" t="s">
        <v>431</v>
      </c>
      <c r="B6421" t="s">
        <v>432</v>
      </c>
      <c r="C6421">
        <v>1998</v>
      </c>
      <c r="D6421">
        <v>0.216</v>
      </c>
      <c r="E6421">
        <v>4.42</v>
      </c>
      <c r="F6421">
        <v>0.26</v>
      </c>
      <c r="G6421">
        <v>0.02</v>
      </c>
      <c r="H6421">
        <v>408151</v>
      </c>
      <c r="J6421">
        <v>0.70399999999999996</v>
      </c>
    </row>
    <row r="6422" spans="1:10" x14ac:dyDescent="0.45">
      <c r="A6422" t="s">
        <v>433</v>
      </c>
      <c r="B6422" t="s">
        <v>434</v>
      </c>
      <c r="C6422">
        <v>1998</v>
      </c>
      <c r="D6422">
        <v>0.50600000000000001</v>
      </c>
      <c r="E6422">
        <v>42.31</v>
      </c>
      <c r="F6422">
        <v>17.54</v>
      </c>
      <c r="G6422">
        <v>6.74</v>
      </c>
      <c r="H6422">
        <v>8056861</v>
      </c>
      <c r="J6422">
        <v>2.371</v>
      </c>
    </row>
    <row r="6423" spans="1:10" x14ac:dyDescent="0.45">
      <c r="A6423" t="s">
        <v>435</v>
      </c>
      <c r="B6423" t="s">
        <v>436</v>
      </c>
      <c r="C6423">
        <v>1998</v>
      </c>
      <c r="D6423">
        <v>377.262</v>
      </c>
      <c r="E6423">
        <v>392.44</v>
      </c>
      <c r="F6423">
        <v>65.010000000000005</v>
      </c>
      <c r="G6423">
        <v>20.94</v>
      </c>
      <c r="H6423">
        <v>45852172</v>
      </c>
      <c r="I6423">
        <v>307359744000</v>
      </c>
      <c r="J6423">
        <v>1145.0260000000001</v>
      </c>
    </row>
    <row r="6424" spans="1:10" x14ac:dyDescent="0.45">
      <c r="B6424" t="s">
        <v>437</v>
      </c>
      <c r="C6424">
        <v>1998</v>
      </c>
      <c r="D6424">
        <v>826.149</v>
      </c>
      <c r="E6424">
        <v>3407.35</v>
      </c>
      <c r="F6424">
        <v>896.07</v>
      </c>
      <c r="G6424">
        <v>239.33</v>
      </c>
      <c r="H6424">
        <v>339583049</v>
      </c>
      <c r="J6424">
        <v>4874.7079999999996</v>
      </c>
    </row>
    <row r="6425" spans="1:10" x14ac:dyDescent="0.45">
      <c r="B6425" t="s">
        <v>574</v>
      </c>
      <c r="C6425">
        <v>1998</v>
      </c>
      <c r="D6425">
        <v>826.149</v>
      </c>
    </row>
    <row r="6426" spans="1:10" x14ac:dyDescent="0.45">
      <c r="A6426" t="s">
        <v>438</v>
      </c>
      <c r="B6426" t="s">
        <v>439</v>
      </c>
      <c r="C6426">
        <v>1998</v>
      </c>
      <c r="D6426">
        <v>378.03800000000001</v>
      </c>
      <c r="E6426">
        <v>373.45</v>
      </c>
      <c r="F6426">
        <v>24.41</v>
      </c>
      <c r="G6426">
        <v>13.3</v>
      </c>
      <c r="H6426">
        <v>46250260</v>
      </c>
      <c r="I6426">
        <v>908368084992</v>
      </c>
      <c r="J6426">
        <v>1948.7239999999999</v>
      </c>
    </row>
    <row r="6427" spans="1:10" x14ac:dyDescent="0.45">
      <c r="A6427" t="s">
        <v>440</v>
      </c>
      <c r="B6427" t="s">
        <v>441</v>
      </c>
      <c r="C6427">
        <v>1998</v>
      </c>
      <c r="D6427">
        <v>0.39</v>
      </c>
      <c r="E6427">
        <v>62.18</v>
      </c>
      <c r="F6427">
        <v>39.56</v>
      </c>
      <c r="G6427">
        <v>22.4</v>
      </c>
      <c r="H6427">
        <v>5699437</v>
      </c>
    </row>
    <row r="6428" spans="1:10" x14ac:dyDescent="0.45">
      <c r="A6428" t="s">
        <v>442</v>
      </c>
      <c r="B6428" t="s">
        <v>443</v>
      </c>
      <c r="C6428">
        <v>1998</v>
      </c>
      <c r="D6428">
        <v>274.60500000000002</v>
      </c>
      <c r="E6428">
        <v>284.99</v>
      </c>
      <c r="F6428">
        <v>38.020000000000003</v>
      </c>
      <c r="G6428">
        <v>23.78</v>
      </c>
      <c r="H6428">
        <v>40362356</v>
      </c>
      <c r="I6428">
        <v>988972449792</v>
      </c>
      <c r="J6428">
        <v>1400.8820000000001</v>
      </c>
    </row>
    <row r="6429" spans="1:10" x14ac:dyDescent="0.45">
      <c r="A6429" t="s">
        <v>444</v>
      </c>
      <c r="B6429" t="s">
        <v>445</v>
      </c>
      <c r="C6429">
        <v>1998</v>
      </c>
      <c r="D6429">
        <v>7.7359999999999998</v>
      </c>
      <c r="E6429">
        <v>26.48</v>
      </c>
      <c r="F6429">
        <v>11.15</v>
      </c>
      <c r="G6429">
        <v>2.14</v>
      </c>
      <c r="H6429">
        <v>18560806</v>
      </c>
      <c r="I6429">
        <v>101234851840</v>
      </c>
      <c r="J6429">
        <v>47.155999999999999</v>
      </c>
    </row>
    <row r="6430" spans="1:10" x14ac:dyDescent="0.45">
      <c r="B6430" t="s">
        <v>587</v>
      </c>
      <c r="C6430">
        <v>1998</v>
      </c>
    </row>
    <row r="6431" spans="1:10" x14ac:dyDescent="0.45">
      <c r="A6431" t="s">
        <v>447</v>
      </c>
      <c r="B6431" t="s">
        <v>448</v>
      </c>
      <c r="C6431">
        <v>1998</v>
      </c>
      <c r="D6431">
        <v>4.359</v>
      </c>
      <c r="E6431">
        <v>101.68</v>
      </c>
      <c r="F6431">
        <v>40.99</v>
      </c>
      <c r="G6431">
        <v>24.36</v>
      </c>
      <c r="H6431">
        <v>25029146</v>
      </c>
      <c r="J6431">
        <v>19.969000000000001</v>
      </c>
    </row>
    <row r="6432" spans="1:10" x14ac:dyDescent="0.45">
      <c r="A6432" t="s">
        <v>449</v>
      </c>
      <c r="B6432" t="s">
        <v>450</v>
      </c>
      <c r="C6432">
        <v>1998</v>
      </c>
      <c r="D6432">
        <v>2.1040000000000001</v>
      </c>
      <c r="E6432">
        <v>6.66</v>
      </c>
      <c r="F6432">
        <v>1.05</v>
      </c>
      <c r="G6432">
        <v>0.16</v>
      </c>
      <c r="H6432">
        <v>461754</v>
      </c>
      <c r="J6432">
        <v>10.025</v>
      </c>
    </row>
    <row r="6433" spans="1:10" x14ac:dyDescent="0.45">
      <c r="A6433" t="s">
        <v>451</v>
      </c>
      <c r="B6433" t="s">
        <v>452</v>
      </c>
      <c r="C6433">
        <v>1998</v>
      </c>
      <c r="D6433">
        <v>58.802</v>
      </c>
      <c r="E6433">
        <v>79.08</v>
      </c>
      <c r="F6433">
        <v>8.08</v>
      </c>
      <c r="G6433">
        <v>6.34</v>
      </c>
      <c r="H6433">
        <v>8828629</v>
      </c>
      <c r="I6433">
        <v>276042121216</v>
      </c>
      <c r="J6433">
        <v>710.33399999999995</v>
      </c>
    </row>
    <row r="6434" spans="1:10" x14ac:dyDescent="0.45">
      <c r="A6434" t="s">
        <v>453</v>
      </c>
      <c r="B6434" t="s">
        <v>454</v>
      </c>
      <c r="C6434">
        <v>1998</v>
      </c>
      <c r="D6434">
        <v>44.613999999999997</v>
      </c>
      <c r="E6434">
        <v>52.48</v>
      </c>
      <c r="F6434">
        <v>5.87</v>
      </c>
      <c r="G6434">
        <v>2.68</v>
      </c>
      <c r="H6434">
        <v>7108225</v>
      </c>
      <c r="I6434">
        <v>288736575488</v>
      </c>
      <c r="J6434">
        <v>357.32600000000002</v>
      </c>
    </row>
    <row r="6435" spans="1:10" x14ac:dyDescent="0.45">
      <c r="A6435" t="s">
        <v>455</v>
      </c>
      <c r="B6435" t="s">
        <v>456</v>
      </c>
      <c r="C6435">
        <v>1998</v>
      </c>
      <c r="D6435">
        <v>53.158000000000001</v>
      </c>
      <c r="E6435">
        <v>100.43</v>
      </c>
      <c r="F6435">
        <v>51.9</v>
      </c>
      <c r="G6435">
        <v>4.3600000000000003</v>
      </c>
      <c r="H6435">
        <v>15500556</v>
      </c>
      <c r="I6435">
        <v>136275861504</v>
      </c>
      <c r="J6435">
        <v>219.36500000000001</v>
      </c>
    </row>
    <row r="6436" spans="1:10" x14ac:dyDescent="0.45">
      <c r="A6436" t="s">
        <v>457</v>
      </c>
      <c r="B6436" t="s">
        <v>458</v>
      </c>
      <c r="C6436">
        <v>1998</v>
      </c>
      <c r="D6436">
        <v>200.172</v>
      </c>
      <c r="H6436">
        <v>21913670</v>
      </c>
      <c r="I6436">
        <v>523233591296</v>
      </c>
      <c r="J6436">
        <v>916.04700000000003</v>
      </c>
    </row>
    <row r="6437" spans="1:10" x14ac:dyDescent="0.45">
      <c r="A6437" t="s">
        <v>459</v>
      </c>
      <c r="B6437" t="s">
        <v>460</v>
      </c>
      <c r="C6437">
        <v>1998</v>
      </c>
      <c r="D6437">
        <v>2.4969999999999999</v>
      </c>
      <c r="E6437">
        <v>7.51</v>
      </c>
      <c r="F6437">
        <v>2.9</v>
      </c>
      <c r="G6437">
        <v>1.04</v>
      </c>
      <c r="H6437">
        <v>6156815</v>
      </c>
      <c r="I6437">
        <v>9509147648</v>
      </c>
      <c r="J6437">
        <v>66.174000000000007</v>
      </c>
    </row>
    <row r="6438" spans="1:10" x14ac:dyDescent="0.45">
      <c r="A6438" t="s">
        <v>461</v>
      </c>
      <c r="B6438" t="s">
        <v>462</v>
      </c>
      <c r="C6438">
        <v>1998</v>
      </c>
      <c r="D6438">
        <v>2.4809999999999999</v>
      </c>
      <c r="E6438">
        <v>100.32</v>
      </c>
      <c r="F6438">
        <v>27.78</v>
      </c>
      <c r="G6438">
        <v>18.16</v>
      </c>
      <c r="H6438">
        <v>32626500</v>
      </c>
      <c r="I6438">
        <v>33434640384</v>
      </c>
      <c r="J6438">
        <v>16.242000000000001</v>
      </c>
    </row>
    <row r="6439" spans="1:10" x14ac:dyDescent="0.45">
      <c r="A6439" t="s">
        <v>463</v>
      </c>
      <c r="B6439" t="s">
        <v>464</v>
      </c>
      <c r="C6439">
        <v>1998</v>
      </c>
      <c r="D6439">
        <v>159.70400000000001</v>
      </c>
      <c r="E6439">
        <v>258.7</v>
      </c>
      <c r="F6439">
        <v>66.239999999999995</v>
      </c>
      <c r="G6439">
        <v>17.059999999999999</v>
      </c>
      <c r="H6439">
        <v>61745216</v>
      </c>
      <c r="I6439">
        <v>552405762048</v>
      </c>
      <c r="J6439">
        <v>675.22299999999996</v>
      </c>
    </row>
    <row r="6440" spans="1:10" x14ac:dyDescent="0.45">
      <c r="A6440" t="s">
        <v>467</v>
      </c>
      <c r="B6440" t="s">
        <v>468</v>
      </c>
      <c r="C6440">
        <v>1998</v>
      </c>
      <c r="D6440">
        <v>1.29</v>
      </c>
      <c r="E6440">
        <v>7.21</v>
      </c>
      <c r="F6440">
        <v>1.96</v>
      </c>
      <c r="G6440">
        <v>1.3</v>
      </c>
      <c r="H6440">
        <v>4728298</v>
      </c>
      <c r="I6440">
        <v>5539430400</v>
      </c>
      <c r="J6440">
        <v>3.5539999999999998</v>
      </c>
    </row>
    <row r="6441" spans="1:10" x14ac:dyDescent="0.45">
      <c r="A6441" t="s">
        <v>469</v>
      </c>
      <c r="B6441" t="s">
        <v>470</v>
      </c>
      <c r="C6441">
        <v>1998</v>
      </c>
      <c r="D6441">
        <v>8.7999999999999995E-2</v>
      </c>
      <c r="E6441">
        <v>0.24</v>
      </c>
      <c r="F6441">
        <v>0.1</v>
      </c>
      <c r="G6441">
        <v>0.04</v>
      </c>
      <c r="H6441">
        <v>101360</v>
      </c>
      <c r="J6441">
        <v>0.56200000000000006</v>
      </c>
    </row>
    <row r="6442" spans="1:10" x14ac:dyDescent="0.45">
      <c r="A6442" t="s">
        <v>471</v>
      </c>
      <c r="B6442" t="s">
        <v>472</v>
      </c>
      <c r="C6442">
        <v>1998</v>
      </c>
      <c r="D6442">
        <v>19.905000000000001</v>
      </c>
      <c r="E6442">
        <v>14.41</v>
      </c>
      <c r="F6442">
        <v>3.78</v>
      </c>
      <c r="G6442">
        <v>0.27</v>
      </c>
      <c r="H6442">
        <v>1322582</v>
      </c>
      <c r="I6442">
        <v>21393889280</v>
      </c>
      <c r="J6442">
        <v>102.291</v>
      </c>
    </row>
    <row r="6443" spans="1:10" x14ac:dyDescent="0.45">
      <c r="A6443" t="s">
        <v>473</v>
      </c>
      <c r="B6443" t="s">
        <v>474</v>
      </c>
      <c r="C6443">
        <v>1998</v>
      </c>
      <c r="D6443">
        <v>17.788</v>
      </c>
      <c r="E6443">
        <v>26.86</v>
      </c>
      <c r="F6443">
        <v>5.96</v>
      </c>
      <c r="G6443">
        <v>2.74</v>
      </c>
      <c r="H6443">
        <v>9677147</v>
      </c>
      <c r="I6443">
        <v>64700510208</v>
      </c>
      <c r="J6443">
        <v>84.013999999999996</v>
      </c>
    </row>
    <row r="6444" spans="1:10" x14ac:dyDescent="0.45">
      <c r="A6444" t="s">
        <v>475</v>
      </c>
      <c r="B6444" t="s">
        <v>476</v>
      </c>
      <c r="C6444">
        <v>1998</v>
      </c>
      <c r="D6444">
        <v>212.13499999999999</v>
      </c>
      <c r="E6444">
        <v>242.32</v>
      </c>
      <c r="F6444">
        <v>37.22</v>
      </c>
      <c r="G6444">
        <v>27.06</v>
      </c>
      <c r="H6444">
        <v>62242200</v>
      </c>
      <c r="I6444">
        <v>773998837760</v>
      </c>
      <c r="J6444">
        <v>831.46699999999998</v>
      </c>
    </row>
    <row r="6445" spans="1:10" x14ac:dyDescent="0.45">
      <c r="A6445" t="s">
        <v>477</v>
      </c>
      <c r="B6445" t="s">
        <v>478</v>
      </c>
      <c r="C6445">
        <v>1998</v>
      </c>
      <c r="D6445">
        <v>33.445999999999998</v>
      </c>
      <c r="E6445">
        <v>73.66</v>
      </c>
      <c r="F6445">
        <v>39.53</v>
      </c>
      <c r="G6445">
        <v>2.19</v>
      </c>
      <c r="H6445">
        <v>4431523</v>
      </c>
      <c r="I6445">
        <v>12945862656</v>
      </c>
      <c r="J6445">
        <v>149.13499999999999</v>
      </c>
    </row>
    <row r="6446" spans="1:10" x14ac:dyDescent="0.45">
      <c r="A6446" t="s">
        <v>479</v>
      </c>
      <c r="B6446" t="s">
        <v>480</v>
      </c>
      <c r="C6446">
        <v>1998</v>
      </c>
      <c r="D6446">
        <v>8.7999999999999995E-2</v>
      </c>
      <c r="H6446">
        <v>17266</v>
      </c>
      <c r="J6446">
        <v>6.0999999999999999E-2</v>
      </c>
    </row>
    <row r="6447" spans="1:10" x14ac:dyDescent="0.45">
      <c r="A6447" t="s">
        <v>481</v>
      </c>
      <c r="B6447" t="s">
        <v>482</v>
      </c>
      <c r="C6447">
        <v>1998</v>
      </c>
      <c r="D6447">
        <v>1.0999999999999999E-2</v>
      </c>
      <c r="E6447">
        <v>0.02</v>
      </c>
      <c r="F6447">
        <v>0.01</v>
      </c>
      <c r="G6447">
        <v>0</v>
      </c>
      <c r="H6447">
        <v>9656</v>
      </c>
      <c r="J6447">
        <v>0</v>
      </c>
    </row>
    <row r="6448" spans="1:10" x14ac:dyDescent="0.45">
      <c r="A6448" t="s">
        <v>483</v>
      </c>
      <c r="B6448" t="s">
        <v>484</v>
      </c>
      <c r="C6448">
        <v>1998</v>
      </c>
      <c r="D6448">
        <v>1.2090000000000001</v>
      </c>
      <c r="E6448">
        <v>32.57</v>
      </c>
      <c r="F6448">
        <v>10.34</v>
      </c>
      <c r="G6448">
        <v>6.62</v>
      </c>
      <c r="H6448">
        <v>22537658</v>
      </c>
      <c r="I6448">
        <v>25735383040</v>
      </c>
      <c r="J6448">
        <v>8.5129999999999999</v>
      </c>
    </row>
    <row r="6449" spans="1:10" x14ac:dyDescent="0.45">
      <c r="A6449" t="s">
        <v>485</v>
      </c>
      <c r="B6449" t="s">
        <v>486</v>
      </c>
      <c r="C6449">
        <v>1998</v>
      </c>
      <c r="D6449">
        <v>328.80799999999999</v>
      </c>
      <c r="E6449">
        <v>345.88</v>
      </c>
      <c r="F6449">
        <v>53.81</v>
      </c>
      <c r="G6449">
        <v>21.71</v>
      </c>
      <c r="H6449">
        <v>49745868</v>
      </c>
      <c r="I6449">
        <v>231737278464</v>
      </c>
      <c r="J6449">
        <v>1604.654</v>
      </c>
    </row>
    <row r="6450" spans="1:10" x14ac:dyDescent="0.45">
      <c r="A6450" t="s">
        <v>487</v>
      </c>
      <c r="B6450" t="s">
        <v>488</v>
      </c>
      <c r="C6450">
        <v>1998</v>
      </c>
      <c r="D6450">
        <v>80.105999999999995</v>
      </c>
      <c r="E6450">
        <v>112.8</v>
      </c>
      <c r="F6450">
        <v>27.28</v>
      </c>
      <c r="G6450">
        <v>0.82</v>
      </c>
      <c r="H6450">
        <v>2921135</v>
      </c>
      <c r="I6450">
        <v>111460818944</v>
      </c>
      <c r="J6450">
        <v>534.11300000000006</v>
      </c>
    </row>
    <row r="6451" spans="1:10" x14ac:dyDescent="0.45">
      <c r="A6451" t="s">
        <v>489</v>
      </c>
      <c r="B6451" t="s">
        <v>490</v>
      </c>
      <c r="C6451">
        <v>1998</v>
      </c>
      <c r="D6451">
        <v>568.54399999999998</v>
      </c>
      <c r="E6451">
        <v>723.42</v>
      </c>
      <c r="F6451">
        <v>116</v>
      </c>
      <c r="G6451">
        <v>47.73</v>
      </c>
      <c r="H6451">
        <v>58438320</v>
      </c>
      <c r="I6451">
        <v>1766690914304</v>
      </c>
      <c r="J6451">
        <v>2651.819</v>
      </c>
    </row>
    <row r="6452" spans="1:10" x14ac:dyDescent="0.45">
      <c r="A6452" t="s">
        <v>491</v>
      </c>
      <c r="B6452" t="s">
        <v>492</v>
      </c>
      <c r="C6452">
        <v>1998</v>
      </c>
      <c r="D6452">
        <v>5733.2809999999999</v>
      </c>
      <c r="E6452">
        <v>6241.11</v>
      </c>
      <c r="F6452">
        <v>660.22</v>
      </c>
      <c r="G6452">
        <v>253.39</v>
      </c>
      <c r="H6452">
        <v>275835008</v>
      </c>
      <c r="I6452">
        <v>11906028929024</v>
      </c>
      <c r="J6452">
        <v>25512.498</v>
      </c>
    </row>
    <row r="6453" spans="1:10" x14ac:dyDescent="0.45">
      <c r="B6453" t="s">
        <v>575</v>
      </c>
      <c r="C6453">
        <v>1998</v>
      </c>
      <c r="D6453">
        <v>7466.1450000000004</v>
      </c>
      <c r="E6453">
        <v>11776.71</v>
      </c>
      <c r="F6453">
        <v>2775.32</v>
      </c>
      <c r="G6453">
        <v>829.63</v>
      </c>
      <c r="H6453">
        <v>2156208218</v>
      </c>
      <c r="J6453">
        <v>28600.723000000002</v>
      </c>
    </row>
    <row r="6454" spans="1:10" x14ac:dyDescent="0.45">
      <c r="A6454" t="s">
        <v>493</v>
      </c>
      <c r="B6454" t="s">
        <v>494</v>
      </c>
      <c r="C6454">
        <v>1998</v>
      </c>
      <c r="D6454">
        <v>5.6390000000000002</v>
      </c>
      <c r="E6454">
        <v>19.920000000000002</v>
      </c>
      <c r="F6454">
        <v>20.25</v>
      </c>
      <c r="G6454">
        <v>6.97</v>
      </c>
      <c r="H6454">
        <v>3262676</v>
      </c>
      <c r="I6454">
        <v>44280102912</v>
      </c>
      <c r="J6454">
        <v>51.816000000000003</v>
      </c>
    </row>
    <row r="6455" spans="1:10" x14ac:dyDescent="0.45">
      <c r="A6455" t="s">
        <v>495</v>
      </c>
      <c r="B6455" t="s">
        <v>496</v>
      </c>
      <c r="C6455">
        <v>1998</v>
      </c>
      <c r="D6455">
        <v>120.97499999999999</v>
      </c>
      <c r="E6455">
        <v>170.62</v>
      </c>
      <c r="F6455">
        <v>44.85</v>
      </c>
      <c r="G6455">
        <v>10.050000000000001</v>
      </c>
      <c r="H6455">
        <v>24256774</v>
      </c>
      <c r="I6455">
        <v>111389409280</v>
      </c>
      <c r="J6455">
        <v>518.01</v>
      </c>
    </row>
    <row r="6456" spans="1:10" x14ac:dyDescent="0.45">
      <c r="A6456" t="s">
        <v>497</v>
      </c>
      <c r="B6456" t="s">
        <v>498</v>
      </c>
      <c r="C6456">
        <v>1998</v>
      </c>
      <c r="D6456">
        <v>8.4000000000000005E-2</v>
      </c>
      <c r="E6456">
        <v>0.57999999999999996</v>
      </c>
      <c r="F6456">
        <v>0.38</v>
      </c>
      <c r="G6456">
        <v>0.12</v>
      </c>
      <c r="H6456">
        <v>183102</v>
      </c>
      <c r="J6456">
        <v>0.21199999999999999</v>
      </c>
    </row>
    <row r="6457" spans="1:10" x14ac:dyDescent="0.45">
      <c r="A6457" t="s">
        <v>577</v>
      </c>
      <c r="B6457" t="s">
        <v>576</v>
      </c>
      <c r="C6457">
        <v>1998</v>
      </c>
      <c r="H6457">
        <v>809</v>
      </c>
    </row>
    <row r="6458" spans="1:10" x14ac:dyDescent="0.45">
      <c r="A6458" t="s">
        <v>499</v>
      </c>
      <c r="B6458" t="s">
        <v>500</v>
      </c>
      <c r="C6458">
        <v>1998</v>
      </c>
      <c r="D6458">
        <v>170.36699999999999</v>
      </c>
      <c r="E6458">
        <v>541.78</v>
      </c>
      <c r="F6458">
        <v>252.19</v>
      </c>
      <c r="G6458">
        <v>11.76</v>
      </c>
      <c r="H6458">
        <v>23503816</v>
      </c>
      <c r="I6458">
        <v>335829106688</v>
      </c>
      <c r="J6458">
        <v>794.73</v>
      </c>
    </row>
    <row r="6459" spans="1:10" x14ac:dyDescent="0.45">
      <c r="A6459" t="s">
        <v>501</v>
      </c>
      <c r="B6459" t="s">
        <v>502</v>
      </c>
      <c r="C6459">
        <v>1998</v>
      </c>
      <c r="D6459">
        <v>47.866</v>
      </c>
      <c r="E6459">
        <v>51.5</v>
      </c>
      <c r="F6459">
        <v>61.28</v>
      </c>
      <c r="G6459">
        <v>17.82</v>
      </c>
      <c r="H6459">
        <v>77128424</v>
      </c>
      <c r="I6459">
        <v>197797871616</v>
      </c>
      <c r="J6459">
        <v>181.61</v>
      </c>
    </row>
    <row r="6460" spans="1:10" x14ac:dyDescent="0.45">
      <c r="A6460" t="s">
        <v>578</v>
      </c>
      <c r="B6460" t="s">
        <v>503</v>
      </c>
      <c r="C6460">
        <v>1998</v>
      </c>
      <c r="D6460">
        <v>2.1999999999999999E-2</v>
      </c>
      <c r="H6460">
        <v>14513</v>
      </c>
    </row>
    <row r="6461" spans="1:10" x14ac:dyDescent="0.45">
      <c r="B6461" t="s">
        <v>504</v>
      </c>
      <c r="C6461">
        <v>1998</v>
      </c>
      <c r="D6461">
        <v>24330.945</v>
      </c>
      <c r="E6461">
        <v>35261.237999999998</v>
      </c>
      <c r="F6461">
        <v>7204.1</v>
      </c>
      <c r="G6461">
        <v>2496.63</v>
      </c>
      <c r="H6461">
        <v>5987312640</v>
      </c>
      <c r="J6461">
        <v>105711.148</v>
      </c>
    </row>
    <row r="6462" spans="1:10" x14ac:dyDescent="0.45">
      <c r="A6462" t="s">
        <v>505</v>
      </c>
      <c r="B6462" t="s">
        <v>506</v>
      </c>
      <c r="C6462">
        <v>1998</v>
      </c>
      <c r="D6462">
        <v>12.843</v>
      </c>
      <c r="E6462">
        <v>29.33</v>
      </c>
      <c r="F6462">
        <v>14.39</v>
      </c>
      <c r="G6462">
        <v>2.4500000000000002</v>
      </c>
      <c r="H6462">
        <v>17608138</v>
      </c>
      <c r="I6462">
        <v>70538960896</v>
      </c>
      <c r="J6462">
        <v>49.637999999999998</v>
      </c>
    </row>
    <row r="6463" spans="1:10" x14ac:dyDescent="0.45">
      <c r="A6463" t="s">
        <v>507</v>
      </c>
      <c r="B6463" t="s">
        <v>508</v>
      </c>
      <c r="C6463">
        <v>1998</v>
      </c>
      <c r="D6463">
        <v>2.278</v>
      </c>
      <c r="E6463">
        <v>50.53</v>
      </c>
      <c r="F6463">
        <v>17.79</v>
      </c>
      <c r="G6463">
        <v>12.46</v>
      </c>
      <c r="H6463">
        <v>9372432</v>
      </c>
      <c r="I6463">
        <v>12949236736</v>
      </c>
      <c r="J6463">
        <v>29.939</v>
      </c>
    </row>
    <row r="6464" spans="1:10" x14ac:dyDescent="0.45">
      <c r="A6464" t="s">
        <v>509</v>
      </c>
      <c r="B6464" t="s">
        <v>510</v>
      </c>
      <c r="C6464">
        <v>1998</v>
      </c>
      <c r="D6464">
        <v>14.131</v>
      </c>
      <c r="E6464">
        <v>42.12</v>
      </c>
      <c r="F6464">
        <v>11.47</v>
      </c>
      <c r="G6464">
        <v>6.06</v>
      </c>
      <c r="H6464">
        <v>11548365</v>
      </c>
      <c r="I6464">
        <v>27984269312</v>
      </c>
      <c r="J6464">
        <v>53.856000000000002</v>
      </c>
    </row>
    <row r="6465" spans="1:10" x14ac:dyDescent="0.45">
      <c r="A6465" t="s">
        <v>58</v>
      </c>
      <c r="B6465" t="s">
        <v>59</v>
      </c>
      <c r="C6465">
        <v>1997</v>
      </c>
      <c r="D6465">
        <v>1.304</v>
      </c>
      <c r="E6465">
        <v>11.83</v>
      </c>
      <c r="F6465">
        <v>9.4</v>
      </c>
      <c r="G6465">
        <v>3.43</v>
      </c>
      <c r="H6465">
        <v>17788818</v>
      </c>
      <c r="I6465">
        <v>11850752000</v>
      </c>
      <c r="J6465">
        <v>6.9379999999999997</v>
      </c>
    </row>
    <row r="6466" spans="1:10" x14ac:dyDescent="0.45">
      <c r="B6466" t="s">
        <v>60</v>
      </c>
      <c r="C6466">
        <v>1997</v>
      </c>
      <c r="D6466">
        <v>893.98900000000003</v>
      </c>
      <c r="E6466">
        <v>3046.44</v>
      </c>
      <c r="F6466">
        <v>915.32</v>
      </c>
      <c r="G6466">
        <v>394.73</v>
      </c>
      <c r="H6466">
        <v>761224818</v>
      </c>
      <c r="J6466">
        <v>2986.172</v>
      </c>
    </row>
    <row r="6467" spans="1:10" x14ac:dyDescent="0.45">
      <c r="B6467" t="s">
        <v>549</v>
      </c>
      <c r="C6467">
        <v>1997</v>
      </c>
      <c r="D6467">
        <v>893.97799999999995</v>
      </c>
    </row>
    <row r="6468" spans="1:10" x14ac:dyDescent="0.45">
      <c r="A6468" t="s">
        <v>61</v>
      </c>
      <c r="B6468" t="s">
        <v>62</v>
      </c>
      <c r="C6468">
        <v>1997</v>
      </c>
      <c r="D6468">
        <v>1.5429999999999999</v>
      </c>
      <c r="E6468">
        <v>6.59</v>
      </c>
      <c r="F6468">
        <v>3.72</v>
      </c>
      <c r="G6468">
        <v>1.1399999999999999</v>
      </c>
      <c r="H6468">
        <v>3253721</v>
      </c>
      <c r="I6468">
        <v>11396507648</v>
      </c>
      <c r="J6468">
        <v>22.844000000000001</v>
      </c>
    </row>
    <row r="6469" spans="1:10" x14ac:dyDescent="0.45">
      <c r="A6469" t="s">
        <v>63</v>
      </c>
      <c r="B6469" t="s">
        <v>64</v>
      </c>
      <c r="C6469">
        <v>1997</v>
      </c>
      <c r="D6469">
        <v>88.369</v>
      </c>
      <c r="E6469">
        <v>147.08000000000001</v>
      </c>
      <c r="F6469">
        <v>67.569999999999993</v>
      </c>
      <c r="G6469">
        <v>4.24</v>
      </c>
      <c r="H6469">
        <v>29476030</v>
      </c>
      <c r="I6469">
        <v>164644454400</v>
      </c>
      <c r="J6469">
        <v>297.86</v>
      </c>
    </row>
    <row r="6470" spans="1:10" x14ac:dyDescent="0.45">
      <c r="A6470" t="s">
        <v>65</v>
      </c>
      <c r="B6470" t="s">
        <v>66</v>
      </c>
      <c r="C6470">
        <v>1997</v>
      </c>
      <c r="D6470">
        <v>0.46500000000000002</v>
      </c>
      <c r="E6470">
        <v>0.51</v>
      </c>
      <c r="F6470">
        <v>0.03</v>
      </c>
      <c r="G6470">
        <v>0</v>
      </c>
      <c r="H6470">
        <v>64702</v>
      </c>
    </row>
    <row r="6471" spans="1:10" x14ac:dyDescent="0.45">
      <c r="A6471" t="s">
        <v>67</v>
      </c>
      <c r="B6471" t="s">
        <v>68</v>
      </c>
      <c r="C6471">
        <v>1997</v>
      </c>
      <c r="D6471">
        <v>15.884</v>
      </c>
      <c r="E6471">
        <v>80.81</v>
      </c>
      <c r="F6471">
        <v>37.04</v>
      </c>
      <c r="G6471">
        <v>17.39</v>
      </c>
      <c r="H6471">
        <v>14871148</v>
      </c>
      <c r="I6471">
        <v>17972224000</v>
      </c>
      <c r="J6471">
        <v>27.524000000000001</v>
      </c>
    </row>
    <row r="6472" spans="1:10" x14ac:dyDescent="0.45">
      <c r="A6472" t="s">
        <v>69</v>
      </c>
      <c r="B6472" t="s">
        <v>70</v>
      </c>
      <c r="C6472">
        <v>1997</v>
      </c>
      <c r="D6472">
        <v>6.2E-2</v>
      </c>
      <c r="H6472">
        <v>10152</v>
      </c>
    </row>
    <row r="6473" spans="1:10" x14ac:dyDescent="0.45">
      <c r="A6473" t="s">
        <v>71</v>
      </c>
      <c r="B6473" t="s">
        <v>72</v>
      </c>
      <c r="C6473">
        <v>1997</v>
      </c>
      <c r="D6473">
        <v>4.0000000000000001E-3</v>
      </c>
      <c r="J6473">
        <v>0.93500000000000005</v>
      </c>
    </row>
    <row r="6474" spans="1:10" x14ac:dyDescent="0.45">
      <c r="A6474" t="s">
        <v>73</v>
      </c>
      <c r="B6474" t="s">
        <v>74</v>
      </c>
      <c r="C6474">
        <v>1997</v>
      </c>
      <c r="D6474">
        <v>0.311</v>
      </c>
      <c r="E6474">
        <v>0.49</v>
      </c>
      <c r="F6474">
        <v>0.16</v>
      </c>
      <c r="G6474">
        <v>0.02</v>
      </c>
      <c r="H6474">
        <v>71233</v>
      </c>
      <c r="J6474">
        <v>2.0499999999999998</v>
      </c>
    </row>
    <row r="6475" spans="1:10" x14ac:dyDescent="0.45">
      <c r="A6475" t="s">
        <v>75</v>
      </c>
      <c r="B6475" t="s">
        <v>76</v>
      </c>
      <c r="C6475">
        <v>1997</v>
      </c>
      <c r="D6475">
        <v>136.524</v>
      </c>
      <c r="E6475">
        <v>330.89</v>
      </c>
      <c r="F6475">
        <v>118.17</v>
      </c>
      <c r="G6475">
        <v>37.93</v>
      </c>
      <c r="H6475">
        <v>35815968</v>
      </c>
      <c r="I6475">
        <v>531526418432</v>
      </c>
      <c r="J6475">
        <v>664.755</v>
      </c>
    </row>
    <row r="6476" spans="1:10" x14ac:dyDescent="0.45">
      <c r="A6476" t="s">
        <v>77</v>
      </c>
      <c r="B6476" t="s">
        <v>78</v>
      </c>
      <c r="C6476">
        <v>1997</v>
      </c>
      <c r="D6476">
        <v>3.2530000000000001</v>
      </c>
      <c r="E6476">
        <v>6.31</v>
      </c>
      <c r="F6476">
        <v>2.2599999999999998</v>
      </c>
      <c r="G6476">
        <v>0.54</v>
      </c>
      <c r="H6476">
        <v>3271422</v>
      </c>
      <c r="I6476">
        <v>14402198528</v>
      </c>
      <c r="J6476">
        <v>41.582000000000001</v>
      </c>
    </row>
    <row r="6477" spans="1:10" x14ac:dyDescent="0.45">
      <c r="A6477" t="s">
        <v>79</v>
      </c>
      <c r="B6477" t="s">
        <v>80</v>
      </c>
      <c r="C6477">
        <v>1997</v>
      </c>
      <c r="D6477">
        <v>0.75800000000000001</v>
      </c>
      <c r="H6477">
        <v>81872</v>
      </c>
      <c r="J6477">
        <v>3.6930000000000001</v>
      </c>
    </row>
    <row r="6478" spans="1:10" x14ac:dyDescent="0.45">
      <c r="B6478" t="s">
        <v>81</v>
      </c>
      <c r="C6478">
        <v>1997</v>
      </c>
      <c r="D6478">
        <v>8717.2790000000005</v>
      </c>
      <c r="E6478">
        <v>12690.898999999999</v>
      </c>
      <c r="F6478">
        <v>3114.58</v>
      </c>
      <c r="G6478">
        <v>892.59</v>
      </c>
      <c r="H6478">
        <v>3585198287</v>
      </c>
      <c r="J6478">
        <v>34290.688000000002</v>
      </c>
    </row>
    <row r="6479" spans="1:10" x14ac:dyDescent="0.45">
      <c r="B6479" t="s">
        <v>550</v>
      </c>
      <c r="C6479">
        <v>1997</v>
      </c>
      <c r="D6479">
        <v>7589.1880000000001</v>
      </c>
    </row>
    <row r="6480" spans="1:10" x14ac:dyDescent="0.45">
      <c r="B6480" t="s">
        <v>551</v>
      </c>
      <c r="C6480">
        <v>1997</v>
      </c>
      <c r="D6480">
        <v>4343.674</v>
      </c>
    </row>
    <row r="6481" spans="1:10" x14ac:dyDescent="0.45">
      <c r="A6481" t="s">
        <v>82</v>
      </c>
      <c r="B6481" t="s">
        <v>83</v>
      </c>
      <c r="C6481">
        <v>1997</v>
      </c>
      <c r="D6481">
        <v>320.33300000000003</v>
      </c>
      <c r="E6481">
        <v>575.66999999999996</v>
      </c>
      <c r="F6481">
        <v>142.61000000000001</v>
      </c>
      <c r="G6481">
        <v>71.8</v>
      </c>
      <c r="H6481">
        <v>18410254</v>
      </c>
      <c r="I6481">
        <v>600621056000</v>
      </c>
      <c r="J6481">
        <v>1217.288</v>
      </c>
    </row>
    <row r="6482" spans="1:10" x14ac:dyDescent="0.45">
      <c r="A6482" t="s">
        <v>84</v>
      </c>
      <c r="B6482" t="s">
        <v>85</v>
      </c>
      <c r="C6482">
        <v>1997</v>
      </c>
      <c r="D6482">
        <v>67.284999999999997</v>
      </c>
      <c r="E6482">
        <v>67.02</v>
      </c>
      <c r="F6482">
        <v>9.9499999999999993</v>
      </c>
      <c r="G6482">
        <v>4.7300000000000004</v>
      </c>
      <c r="H6482">
        <v>7967086</v>
      </c>
      <c r="I6482">
        <v>249847267328</v>
      </c>
      <c r="J6482">
        <v>375.26799999999997</v>
      </c>
    </row>
    <row r="6483" spans="1:10" x14ac:dyDescent="0.45">
      <c r="A6483" t="s">
        <v>86</v>
      </c>
      <c r="B6483" t="s">
        <v>87</v>
      </c>
      <c r="C6483">
        <v>1997</v>
      </c>
      <c r="D6483">
        <v>29.843</v>
      </c>
      <c r="E6483">
        <v>34.07</v>
      </c>
      <c r="F6483">
        <v>6.8</v>
      </c>
      <c r="G6483">
        <v>2.2799999999999998</v>
      </c>
      <c r="H6483">
        <v>8000068</v>
      </c>
      <c r="I6483">
        <v>26436927488</v>
      </c>
      <c r="J6483">
        <v>126.155</v>
      </c>
    </row>
    <row r="6484" spans="1:10" x14ac:dyDescent="0.45">
      <c r="A6484" t="s">
        <v>88</v>
      </c>
      <c r="B6484" t="s">
        <v>89</v>
      </c>
      <c r="C6484">
        <v>1997</v>
      </c>
      <c r="D6484">
        <v>1.6080000000000001</v>
      </c>
      <c r="E6484">
        <v>1.98</v>
      </c>
      <c r="F6484">
        <v>0.23</v>
      </c>
      <c r="G6484">
        <v>0.05</v>
      </c>
      <c r="H6484">
        <v>310183</v>
      </c>
      <c r="J6484">
        <v>13.885</v>
      </c>
    </row>
    <row r="6485" spans="1:10" x14ac:dyDescent="0.45">
      <c r="A6485" t="s">
        <v>90</v>
      </c>
      <c r="B6485" t="s">
        <v>91</v>
      </c>
      <c r="C6485">
        <v>1997</v>
      </c>
      <c r="D6485">
        <v>17.289000000000001</v>
      </c>
      <c r="E6485">
        <v>22.2</v>
      </c>
      <c r="F6485">
        <v>7.28</v>
      </c>
      <c r="G6485">
        <v>0.06</v>
      </c>
      <c r="H6485">
        <v>652651</v>
      </c>
      <c r="I6485">
        <v>7521835520</v>
      </c>
      <c r="J6485">
        <v>98.161000000000001</v>
      </c>
    </row>
    <row r="6486" spans="1:10" x14ac:dyDescent="0.45">
      <c r="A6486" t="s">
        <v>92</v>
      </c>
      <c r="B6486" t="s">
        <v>93</v>
      </c>
      <c r="C6486">
        <v>1997</v>
      </c>
      <c r="D6486">
        <v>23.126000000000001</v>
      </c>
      <c r="E6486">
        <v>124.07</v>
      </c>
      <c r="F6486">
        <v>68.64</v>
      </c>
      <c r="G6486">
        <v>18.190000000000001</v>
      </c>
      <c r="H6486">
        <v>122039232</v>
      </c>
      <c r="I6486">
        <v>165329633280</v>
      </c>
      <c r="J6486">
        <v>117.89100000000001</v>
      </c>
    </row>
    <row r="6487" spans="1:10" x14ac:dyDescent="0.45">
      <c r="A6487" t="s">
        <v>94</v>
      </c>
      <c r="B6487" t="s">
        <v>95</v>
      </c>
      <c r="C6487">
        <v>1997</v>
      </c>
      <c r="D6487">
        <v>1.54</v>
      </c>
      <c r="E6487">
        <v>3.38</v>
      </c>
      <c r="F6487">
        <v>2.25</v>
      </c>
      <c r="G6487">
        <v>0.05</v>
      </c>
      <c r="H6487">
        <v>263234</v>
      </c>
      <c r="I6487">
        <v>3273617408</v>
      </c>
      <c r="J6487">
        <v>6.093</v>
      </c>
    </row>
    <row r="6488" spans="1:10" x14ac:dyDescent="0.45">
      <c r="A6488" t="s">
        <v>96</v>
      </c>
      <c r="B6488" t="s">
        <v>97</v>
      </c>
      <c r="C6488">
        <v>1997</v>
      </c>
      <c r="D6488">
        <v>61.588000000000001</v>
      </c>
      <c r="E6488">
        <v>76.67</v>
      </c>
      <c r="F6488">
        <v>14.97</v>
      </c>
      <c r="G6488">
        <v>15.34</v>
      </c>
      <c r="H6488">
        <v>10400926</v>
      </c>
      <c r="I6488">
        <v>79868108800</v>
      </c>
      <c r="J6488">
        <v>260.101</v>
      </c>
    </row>
    <row r="6489" spans="1:10" x14ac:dyDescent="0.45">
      <c r="A6489" t="s">
        <v>98</v>
      </c>
      <c r="B6489" t="s">
        <v>99</v>
      </c>
      <c r="C6489">
        <v>1997</v>
      </c>
      <c r="D6489">
        <v>123.991</v>
      </c>
      <c r="E6489">
        <v>135.36000000000001</v>
      </c>
      <c r="F6489">
        <v>12.82</v>
      </c>
      <c r="G6489">
        <v>9.0299999999999994</v>
      </c>
      <c r="H6489">
        <v>10154876</v>
      </c>
      <c r="I6489">
        <v>314603208704</v>
      </c>
      <c r="J6489">
        <v>721.26199999999994</v>
      </c>
    </row>
    <row r="6490" spans="1:10" x14ac:dyDescent="0.45">
      <c r="A6490" t="s">
        <v>100</v>
      </c>
      <c r="B6490" t="s">
        <v>101</v>
      </c>
      <c r="C6490">
        <v>1997</v>
      </c>
      <c r="D6490">
        <v>0.38800000000000001</v>
      </c>
      <c r="E6490">
        <v>10.41</v>
      </c>
      <c r="F6490">
        <v>3.41</v>
      </c>
      <c r="G6490">
        <v>7.0000000000000007E-2</v>
      </c>
      <c r="H6490">
        <v>217127</v>
      </c>
      <c r="J6490">
        <v>2.21</v>
      </c>
    </row>
    <row r="6491" spans="1:10" x14ac:dyDescent="0.45">
      <c r="A6491" t="s">
        <v>102</v>
      </c>
      <c r="B6491" t="s">
        <v>103</v>
      </c>
      <c r="C6491">
        <v>1997</v>
      </c>
      <c r="D6491">
        <v>1.224</v>
      </c>
      <c r="E6491">
        <v>21.83</v>
      </c>
      <c r="F6491">
        <v>3.2</v>
      </c>
      <c r="G6491">
        <v>2.3199999999999998</v>
      </c>
      <c r="H6491">
        <v>6387026</v>
      </c>
      <c r="I6491">
        <v>11307899904</v>
      </c>
      <c r="J6491">
        <v>4.8689999999999998</v>
      </c>
    </row>
    <row r="6492" spans="1:10" x14ac:dyDescent="0.45">
      <c r="A6492" t="s">
        <v>104</v>
      </c>
      <c r="B6492" t="s">
        <v>105</v>
      </c>
      <c r="C6492">
        <v>1997</v>
      </c>
      <c r="D6492">
        <v>0.52400000000000002</v>
      </c>
      <c r="H6492">
        <v>60248</v>
      </c>
      <c r="J6492">
        <v>2.2069999999999999</v>
      </c>
    </row>
    <row r="6493" spans="1:10" x14ac:dyDescent="0.45">
      <c r="A6493" t="s">
        <v>106</v>
      </c>
      <c r="B6493" t="s">
        <v>107</v>
      </c>
      <c r="C6493">
        <v>1997</v>
      </c>
      <c r="D6493">
        <v>0.39</v>
      </c>
      <c r="E6493">
        <v>-5.53</v>
      </c>
      <c r="F6493">
        <v>0.57999999999999996</v>
      </c>
      <c r="G6493">
        <v>0.12</v>
      </c>
      <c r="H6493">
        <v>546873</v>
      </c>
      <c r="J6493">
        <v>4.8840000000000003</v>
      </c>
    </row>
    <row r="6494" spans="1:10" x14ac:dyDescent="0.45">
      <c r="A6494" t="s">
        <v>108</v>
      </c>
      <c r="B6494" t="s">
        <v>109</v>
      </c>
      <c r="C6494">
        <v>1997</v>
      </c>
      <c r="D6494">
        <v>11.721</v>
      </c>
      <c r="E6494">
        <v>114.29</v>
      </c>
      <c r="F6494">
        <v>21.25</v>
      </c>
      <c r="G6494">
        <v>7.51</v>
      </c>
      <c r="H6494">
        <v>8137627</v>
      </c>
      <c r="I6494">
        <v>31392651264</v>
      </c>
      <c r="J6494">
        <v>39.856000000000002</v>
      </c>
    </row>
    <row r="6495" spans="1:10" x14ac:dyDescent="0.45">
      <c r="A6495" t="s">
        <v>110</v>
      </c>
      <c r="B6495" t="s">
        <v>111</v>
      </c>
      <c r="C6495">
        <v>1997</v>
      </c>
      <c r="D6495">
        <v>6.0999999999999999E-2</v>
      </c>
      <c r="H6495">
        <v>13518</v>
      </c>
    </row>
    <row r="6496" spans="1:10" x14ac:dyDescent="0.45">
      <c r="A6496" t="s">
        <v>112</v>
      </c>
      <c r="B6496" t="s">
        <v>113</v>
      </c>
      <c r="C6496">
        <v>1997</v>
      </c>
      <c r="D6496">
        <v>8.3659999999999997</v>
      </c>
      <c r="E6496">
        <v>15.56</v>
      </c>
      <c r="F6496">
        <v>2.96</v>
      </c>
      <c r="G6496">
        <v>0.64</v>
      </c>
      <c r="H6496">
        <v>4047756</v>
      </c>
      <c r="I6496">
        <v>21766901760</v>
      </c>
      <c r="J6496">
        <v>48.741</v>
      </c>
    </row>
    <row r="6497" spans="1:10" x14ac:dyDescent="0.45">
      <c r="A6497" t="s">
        <v>114</v>
      </c>
      <c r="B6497" t="s">
        <v>115</v>
      </c>
      <c r="C6497">
        <v>1997</v>
      </c>
      <c r="D6497">
        <v>2.7989999999999999</v>
      </c>
      <c r="E6497">
        <v>55.42</v>
      </c>
      <c r="F6497">
        <v>6.16</v>
      </c>
      <c r="G6497">
        <v>5.15</v>
      </c>
      <c r="H6497">
        <v>1619358</v>
      </c>
      <c r="I6497">
        <v>11122744320</v>
      </c>
      <c r="J6497">
        <v>10.849</v>
      </c>
    </row>
    <row r="6498" spans="1:10" x14ac:dyDescent="0.45">
      <c r="A6498" t="s">
        <v>116</v>
      </c>
      <c r="B6498" t="s">
        <v>117</v>
      </c>
      <c r="C6498">
        <v>1997</v>
      </c>
      <c r="D6498">
        <v>306.94900000000001</v>
      </c>
      <c r="E6498">
        <v>1764.52</v>
      </c>
      <c r="F6498">
        <v>320.61</v>
      </c>
      <c r="G6498">
        <v>120.11</v>
      </c>
      <c r="H6498">
        <v>168546704</v>
      </c>
      <c r="I6498">
        <v>1588456587264</v>
      </c>
      <c r="J6498">
        <v>2153.2530000000002</v>
      </c>
    </row>
    <row r="6499" spans="1:10" x14ac:dyDescent="0.45">
      <c r="A6499" t="s">
        <v>118</v>
      </c>
      <c r="B6499" t="s">
        <v>119</v>
      </c>
      <c r="C6499">
        <v>1997</v>
      </c>
      <c r="D6499">
        <v>0.10299999999999999</v>
      </c>
      <c r="H6499">
        <v>18610</v>
      </c>
      <c r="J6499">
        <v>0.25</v>
      </c>
    </row>
    <row r="6500" spans="1:10" x14ac:dyDescent="0.45">
      <c r="A6500" t="s">
        <v>120</v>
      </c>
      <c r="B6500" t="s">
        <v>121</v>
      </c>
      <c r="C6500">
        <v>1997</v>
      </c>
      <c r="D6500">
        <v>6.0869999999999997</v>
      </c>
      <c r="E6500">
        <v>8.4600000000000009</v>
      </c>
      <c r="F6500">
        <v>1.74</v>
      </c>
      <c r="G6500">
        <v>7.0000000000000007E-2</v>
      </c>
      <c r="H6500">
        <v>313224</v>
      </c>
      <c r="J6500">
        <v>18.073</v>
      </c>
    </row>
    <row r="6501" spans="1:10" x14ac:dyDescent="0.45">
      <c r="A6501" t="s">
        <v>122</v>
      </c>
      <c r="B6501" t="s">
        <v>123</v>
      </c>
      <c r="C6501">
        <v>1997</v>
      </c>
      <c r="D6501">
        <v>55.808999999999997</v>
      </c>
      <c r="E6501">
        <v>46.98</v>
      </c>
      <c r="F6501">
        <v>11.57</v>
      </c>
      <c r="G6501">
        <v>4.2300000000000004</v>
      </c>
      <c r="H6501">
        <v>8318965</v>
      </c>
      <c r="I6501">
        <v>67221577728</v>
      </c>
      <c r="J6501">
        <v>257.20800000000003</v>
      </c>
    </row>
    <row r="6502" spans="1:10" x14ac:dyDescent="0.45">
      <c r="A6502" t="s">
        <v>124</v>
      </c>
      <c r="B6502" t="s">
        <v>125</v>
      </c>
      <c r="C6502">
        <v>1997</v>
      </c>
      <c r="D6502">
        <v>0.80400000000000005</v>
      </c>
      <c r="E6502">
        <v>27.57</v>
      </c>
      <c r="F6502">
        <v>8.4600000000000009</v>
      </c>
      <c r="G6502">
        <v>5.93</v>
      </c>
      <c r="H6502">
        <v>10897363</v>
      </c>
      <c r="I6502">
        <v>13326248960</v>
      </c>
      <c r="J6502">
        <v>5.0679999999999996</v>
      </c>
    </row>
    <row r="6503" spans="1:10" x14ac:dyDescent="0.45">
      <c r="A6503" t="s">
        <v>126</v>
      </c>
      <c r="B6503" t="s">
        <v>127</v>
      </c>
      <c r="C6503">
        <v>1997</v>
      </c>
      <c r="D6503">
        <v>0.249</v>
      </c>
      <c r="E6503">
        <v>6.7</v>
      </c>
      <c r="F6503">
        <v>0.57999999999999996</v>
      </c>
      <c r="G6503">
        <v>0.72</v>
      </c>
      <c r="H6503">
        <v>5923863</v>
      </c>
      <c r="I6503">
        <v>4657583104</v>
      </c>
      <c r="J6503">
        <v>1.958</v>
      </c>
    </row>
    <row r="6504" spans="1:10" x14ac:dyDescent="0.45">
      <c r="A6504" t="s">
        <v>128</v>
      </c>
      <c r="B6504" t="s">
        <v>129</v>
      </c>
      <c r="C6504">
        <v>1997</v>
      </c>
      <c r="D6504">
        <v>1.552</v>
      </c>
      <c r="E6504">
        <v>24.92</v>
      </c>
      <c r="F6504">
        <v>15.21</v>
      </c>
      <c r="G6504">
        <v>3.86</v>
      </c>
      <c r="H6504">
        <v>11431578</v>
      </c>
      <c r="I6504">
        <v>17146214400</v>
      </c>
      <c r="J6504">
        <v>8.0359999999999996</v>
      </c>
    </row>
    <row r="6505" spans="1:10" x14ac:dyDescent="0.45">
      <c r="A6505" t="s">
        <v>130</v>
      </c>
      <c r="B6505" t="s">
        <v>131</v>
      </c>
      <c r="C6505">
        <v>1997</v>
      </c>
      <c r="D6505">
        <v>5.3789999999999996</v>
      </c>
      <c r="E6505">
        <v>136.44</v>
      </c>
      <c r="F6505">
        <v>16.96</v>
      </c>
      <c r="G6505">
        <v>61.74</v>
      </c>
      <c r="H6505">
        <v>13941183</v>
      </c>
      <c r="I6505">
        <v>26071126016</v>
      </c>
      <c r="J6505">
        <v>23.355</v>
      </c>
    </row>
    <row r="6506" spans="1:10" x14ac:dyDescent="0.45">
      <c r="A6506" t="s">
        <v>132</v>
      </c>
      <c r="B6506" t="s">
        <v>133</v>
      </c>
      <c r="C6506">
        <v>1997</v>
      </c>
      <c r="D6506">
        <v>522.577</v>
      </c>
      <c r="E6506">
        <v>700.45</v>
      </c>
      <c r="F6506">
        <v>83.87</v>
      </c>
      <c r="G6506">
        <v>47.84</v>
      </c>
      <c r="H6506">
        <v>29882752</v>
      </c>
      <c r="I6506">
        <v>982580592640</v>
      </c>
      <c r="J6506">
        <v>3491.2449999999999</v>
      </c>
    </row>
    <row r="6507" spans="1:10" x14ac:dyDescent="0.45">
      <c r="A6507" t="s">
        <v>134</v>
      </c>
      <c r="B6507" t="s">
        <v>135</v>
      </c>
      <c r="C6507">
        <v>1997</v>
      </c>
      <c r="D6507">
        <v>0.22700000000000001</v>
      </c>
      <c r="E6507">
        <v>-0.13</v>
      </c>
      <c r="F6507">
        <v>0.08</v>
      </c>
      <c r="G6507">
        <v>0.06</v>
      </c>
      <c r="H6507">
        <v>430662</v>
      </c>
      <c r="I6507">
        <v>1122095872</v>
      </c>
      <c r="J6507">
        <v>0.54</v>
      </c>
    </row>
    <row r="6508" spans="1:10" x14ac:dyDescent="0.45">
      <c r="A6508" t="s">
        <v>136</v>
      </c>
      <c r="B6508" t="s">
        <v>137</v>
      </c>
      <c r="C6508">
        <v>1997</v>
      </c>
      <c r="D6508">
        <v>0.216</v>
      </c>
      <c r="E6508">
        <v>41.53</v>
      </c>
      <c r="F6508">
        <v>14.23</v>
      </c>
      <c r="G6508">
        <v>13.18</v>
      </c>
      <c r="H6508">
        <v>3458477</v>
      </c>
      <c r="I6508">
        <v>3401098240</v>
      </c>
      <c r="J6508">
        <v>1.5029999999999999</v>
      </c>
    </row>
    <row r="6509" spans="1:10" x14ac:dyDescent="0.45">
      <c r="B6509" t="s">
        <v>552</v>
      </c>
      <c r="C6509">
        <v>1997</v>
      </c>
      <c r="D6509">
        <v>113.34699999999999</v>
      </c>
    </row>
    <row r="6510" spans="1:10" x14ac:dyDescent="0.45">
      <c r="A6510" t="s">
        <v>138</v>
      </c>
      <c r="B6510" t="s">
        <v>139</v>
      </c>
      <c r="C6510">
        <v>1997</v>
      </c>
      <c r="D6510">
        <v>0.45300000000000001</v>
      </c>
      <c r="E6510">
        <v>39.67</v>
      </c>
      <c r="F6510">
        <v>19.91</v>
      </c>
      <c r="G6510">
        <v>11.62</v>
      </c>
      <c r="H6510">
        <v>7450883</v>
      </c>
      <c r="I6510">
        <v>5091476480</v>
      </c>
      <c r="J6510">
        <v>0.79100000000000004</v>
      </c>
    </row>
    <row r="6511" spans="1:10" x14ac:dyDescent="0.45">
      <c r="A6511" t="s">
        <v>140</v>
      </c>
      <c r="B6511" t="s">
        <v>141</v>
      </c>
      <c r="C6511">
        <v>1997</v>
      </c>
      <c r="D6511">
        <v>55.942</v>
      </c>
      <c r="E6511">
        <v>53.42</v>
      </c>
      <c r="F6511">
        <v>12.3</v>
      </c>
      <c r="G6511">
        <v>6.29</v>
      </c>
      <c r="H6511">
        <v>14809289</v>
      </c>
      <c r="I6511">
        <v>222079385600</v>
      </c>
      <c r="J6511">
        <v>281.05900000000003</v>
      </c>
    </row>
    <row r="6512" spans="1:10" x14ac:dyDescent="0.45">
      <c r="A6512" t="s">
        <v>142</v>
      </c>
      <c r="B6512" t="s">
        <v>143</v>
      </c>
      <c r="C6512">
        <v>1997</v>
      </c>
      <c r="D6512">
        <v>3515.5940000000001</v>
      </c>
      <c r="E6512">
        <v>3978.52</v>
      </c>
      <c r="F6512">
        <v>812.25</v>
      </c>
      <c r="G6512">
        <v>356.78</v>
      </c>
      <c r="H6512">
        <v>1237801472</v>
      </c>
      <c r="I6512">
        <v>5291338891264</v>
      </c>
      <c r="J6512">
        <v>10981.134</v>
      </c>
    </row>
    <row r="6513" spans="1:10" x14ac:dyDescent="0.45">
      <c r="A6513" t="s">
        <v>144</v>
      </c>
      <c r="B6513" t="s">
        <v>145</v>
      </c>
      <c r="C6513">
        <v>1997</v>
      </c>
    </row>
    <row r="6514" spans="1:10" x14ac:dyDescent="0.45">
      <c r="A6514" t="s">
        <v>146</v>
      </c>
      <c r="B6514" t="s">
        <v>147</v>
      </c>
      <c r="C6514">
        <v>1997</v>
      </c>
      <c r="D6514">
        <v>65.256</v>
      </c>
      <c r="E6514">
        <v>239.78</v>
      </c>
      <c r="F6514">
        <v>63.42</v>
      </c>
      <c r="G6514">
        <v>18.579999999999998</v>
      </c>
      <c r="H6514">
        <v>37291948</v>
      </c>
      <c r="I6514">
        <v>333737754624</v>
      </c>
      <c r="J6514">
        <v>342.17</v>
      </c>
    </row>
    <row r="6515" spans="1:10" x14ac:dyDescent="0.45">
      <c r="A6515" t="s">
        <v>148</v>
      </c>
      <c r="B6515" t="s">
        <v>149</v>
      </c>
      <c r="C6515">
        <v>1997</v>
      </c>
      <c r="D6515">
        <v>8.4000000000000005E-2</v>
      </c>
      <c r="E6515">
        <v>0.36</v>
      </c>
      <c r="F6515">
        <v>0.17</v>
      </c>
      <c r="G6515">
        <v>0.04</v>
      </c>
      <c r="H6515">
        <v>505041</v>
      </c>
      <c r="I6515">
        <v>595856768</v>
      </c>
      <c r="J6515">
        <v>0.25700000000000001</v>
      </c>
    </row>
    <row r="6516" spans="1:10" x14ac:dyDescent="0.45">
      <c r="A6516" t="s">
        <v>150</v>
      </c>
      <c r="B6516" t="s">
        <v>151</v>
      </c>
      <c r="C6516">
        <v>1997</v>
      </c>
      <c r="D6516">
        <v>4.8310000000000004</v>
      </c>
      <c r="E6516">
        <v>19.54</v>
      </c>
      <c r="F6516">
        <v>7.04</v>
      </c>
      <c r="G6516">
        <v>0.75</v>
      </c>
      <c r="H6516">
        <v>2875047</v>
      </c>
      <c r="I6516">
        <v>10724889600</v>
      </c>
      <c r="J6516">
        <v>4.4740000000000002</v>
      </c>
    </row>
    <row r="6517" spans="1:10" x14ac:dyDescent="0.45">
      <c r="A6517" t="s">
        <v>152</v>
      </c>
      <c r="B6517" t="s">
        <v>153</v>
      </c>
      <c r="C6517">
        <v>1997</v>
      </c>
      <c r="D6517">
        <v>5.0999999999999997E-2</v>
      </c>
      <c r="E6517">
        <v>0.05</v>
      </c>
      <c r="F6517">
        <v>0.02</v>
      </c>
      <c r="G6517">
        <v>0</v>
      </c>
      <c r="H6517">
        <v>17606</v>
      </c>
      <c r="J6517">
        <v>0.184</v>
      </c>
    </row>
    <row r="6518" spans="1:10" x14ac:dyDescent="0.45">
      <c r="A6518" t="s">
        <v>154</v>
      </c>
      <c r="B6518" t="s">
        <v>155</v>
      </c>
      <c r="C6518">
        <v>1997</v>
      </c>
      <c r="D6518">
        <v>4.9160000000000004</v>
      </c>
      <c r="E6518">
        <v>12.47</v>
      </c>
      <c r="F6518">
        <v>3.7</v>
      </c>
      <c r="G6518">
        <v>1.8</v>
      </c>
      <c r="H6518">
        <v>3739425</v>
      </c>
      <c r="I6518">
        <v>31522734080</v>
      </c>
      <c r="J6518">
        <v>34.869</v>
      </c>
    </row>
    <row r="6519" spans="1:10" x14ac:dyDescent="0.45">
      <c r="A6519" t="s">
        <v>156</v>
      </c>
      <c r="B6519" t="s">
        <v>157</v>
      </c>
      <c r="C6519">
        <v>1997</v>
      </c>
      <c r="D6519">
        <v>7.2110000000000003</v>
      </c>
      <c r="E6519">
        <v>83.35</v>
      </c>
      <c r="F6519">
        <v>15.3</v>
      </c>
      <c r="G6519">
        <v>2.84</v>
      </c>
      <c r="H6519">
        <v>15335461</v>
      </c>
      <c r="I6519">
        <v>37316419584</v>
      </c>
      <c r="J6519">
        <v>28.010999999999999</v>
      </c>
    </row>
    <row r="6520" spans="1:10" x14ac:dyDescent="0.45">
      <c r="A6520" t="s">
        <v>158</v>
      </c>
      <c r="B6520" t="s">
        <v>159</v>
      </c>
      <c r="C6520">
        <v>1997</v>
      </c>
      <c r="D6520">
        <v>18.556999999999999</v>
      </c>
      <c r="E6520">
        <v>25.39</v>
      </c>
      <c r="F6520">
        <v>3.37</v>
      </c>
      <c r="G6520">
        <v>2.64</v>
      </c>
      <c r="H6520">
        <v>4711373</v>
      </c>
      <c r="I6520">
        <v>51344322560</v>
      </c>
      <c r="J6520">
        <v>93.358999999999995</v>
      </c>
    </row>
    <row r="6521" spans="1:10" x14ac:dyDescent="0.45">
      <c r="A6521" t="s">
        <v>160</v>
      </c>
      <c r="B6521" t="s">
        <v>161</v>
      </c>
      <c r="C6521">
        <v>1997</v>
      </c>
      <c r="D6521">
        <v>24.809000000000001</v>
      </c>
      <c r="E6521">
        <v>32.58</v>
      </c>
      <c r="F6521">
        <v>11.78</v>
      </c>
      <c r="G6521">
        <v>4.1100000000000003</v>
      </c>
      <c r="H6521">
        <v>10998130</v>
      </c>
      <c r="I6521">
        <v>37729136640</v>
      </c>
      <c r="J6521">
        <v>137.90100000000001</v>
      </c>
    </row>
    <row r="6522" spans="1:10" x14ac:dyDescent="0.45">
      <c r="A6522" t="s">
        <v>162</v>
      </c>
      <c r="B6522" t="s">
        <v>163</v>
      </c>
      <c r="C6522">
        <v>1997</v>
      </c>
      <c r="D6522">
        <v>4.5469999999999997</v>
      </c>
      <c r="H6522">
        <v>147160</v>
      </c>
    </row>
    <row r="6523" spans="1:10" x14ac:dyDescent="0.45">
      <c r="A6523" t="s">
        <v>164</v>
      </c>
      <c r="B6523" t="s">
        <v>165</v>
      </c>
      <c r="C6523">
        <v>1997</v>
      </c>
      <c r="D6523">
        <v>6.298</v>
      </c>
      <c r="E6523">
        <v>7.21</v>
      </c>
      <c r="F6523">
        <v>0.61</v>
      </c>
      <c r="G6523">
        <v>0.36</v>
      </c>
      <c r="H6523">
        <v>897476</v>
      </c>
      <c r="I6523">
        <v>15182803968</v>
      </c>
      <c r="J6523">
        <v>25.852</v>
      </c>
    </row>
    <row r="6524" spans="1:10" x14ac:dyDescent="0.45">
      <c r="A6524" t="s">
        <v>166</v>
      </c>
      <c r="B6524" t="s">
        <v>167</v>
      </c>
      <c r="C6524">
        <v>1997</v>
      </c>
      <c r="D6524">
        <v>130.94200000000001</v>
      </c>
      <c r="E6524">
        <v>139.9</v>
      </c>
      <c r="F6524">
        <v>17.399999999999999</v>
      </c>
      <c r="G6524">
        <v>5.52</v>
      </c>
      <c r="H6524">
        <v>10279042</v>
      </c>
      <c r="I6524">
        <v>159287115776</v>
      </c>
      <c r="J6524">
        <v>482.32</v>
      </c>
    </row>
    <row r="6525" spans="1:10" x14ac:dyDescent="0.45">
      <c r="A6525" t="s">
        <v>168</v>
      </c>
      <c r="B6525" t="s">
        <v>169</v>
      </c>
      <c r="C6525">
        <v>1997</v>
      </c>
      <c r="D6525">
        <v>3.089</v>
      </c>
      <c r="E6525">
        <v>435.61</v>
      </c>
      <c r="F6525">
        <v>46.79</v>
      </c>
      <c r="G6525">
        <v>18.78</v>
      </c>
      <c r="H6525">
        <v>44822200</v>
      </c>
      <c r="I6525">
        <v>23716347904</v>
      </c>
      <c r="J6525">
        <v>27.071999999999999</v>
      </c>
    </row>
    <row r="6526" spans="1:10" x14ac:dyDescent="0.45">
      <c r="A6526" t="s">
        <v>170</v>
      </c>
      <c r="B6526" t="s">
        <v>171</v>
      </c>
      <c r="C6526">
        <v>1997</v>
      </c>
      <c r="D6526">
        <v>65.438000000000002</v>
      </c>
      <c r="E6526">
        <v>82.54</v>
      </c>
      <c r="F6526">
        <v>10.19</v>
      </c>
      <c r="G6526">
        <v>6.77</v>
      </c>
      <c r="H6526">
        <v>5277385</v>
      </c>
      <c r="I6526">
        <v>187612758016</v>
      </c>
      <c r="J6526">
        <v>262.99799999999999</v>
      </c>
    </row>
    <row r="6527" spans="1:10" x14ac:dyDescent="0.45">
      <c r="A6527" t="s">
        <v>172</v>
      </c>
      <c r="B6527" t="s">
        <v>173</v>
      </c>
      <c r="C6527">
        <v>1997</v>
      </c>
      <c r="D6527">
        <v>0.33300000000000002</v>
      </c>
      <c r="E6527">
        <v>1.1200000000000001</v>
      </c>
      <c r="F6527">
        <v>0.55000000000000004</v>
      </c>
      <c r="G6527">
        <v>0.24</v>
      </c>
      <c r="H6527">
        <v>667793</v>
      </c>
      <c r="I6527">
        <v>1231663872</v>
      </c>
      <c r="J6527">
        <v>7.2009999999999996</v>
      </c>
    </row>
    <row r="6528" spans="1:10" x14ac:dyDescent="0.45">
      <c r="A6528" t="s">
        <v>174</v>
      </c>
      <c r="B6528" t="s">
        <v>175</v>
      </c>
      <c r="C6528">
        <v>1997</v>
      </c>
      <c r="D6528">
        <v>8.1000000000000003E-2</v>
      </c>
      <c r="E6528">
        <v>0.24</v>
      </c>
      <c r="F6528">
        <v>7.0000000000000007E-2</v>
      </c>
      <c r="G6528">
        <v>0.02</v>
      </c>
      <c r="H6528">
        <v>69096</v>
      </c>
      <c r="I6528">
        <v>361956544</v>
      </c>
      <c r="J6528">
        <v>0.41799999999999998</v>
      </c>
    </row>
    <row r="6529" spans="1:10" x14ac:dyDescent="0.45">
      <c r="A6529" t="s">
        <v>176</v>
      </c>
      <c r="B6529" t="s">
        <v>177</v>
      </c>
      <c r="C6529">
        <v>1997</v>
      </c>
      <c r="D6529">
        <v>17.265999999999998</v>
      </c>
      <c r="E6529">
        <v>16.670000000000002</v>
      </c>
      <c r="F6529">
        <v>7.03</v>
      </c>
      <c r="G6529">
        <v>2.2999999999999998</v>
      </c>
      <c r="H6529">
        <v>8150078</v>
      </c>
      <c r="I6529">
        <v>44531093504</v>
      </c>
      <c r="J6529">
        <v>53.197000000000003</v>
      </c>
    </row>
    <row r="6530" spans="1:10" x14ac:dyDescent="0.45">
      <c r="A6530" t="s">
        <v>465</v>
      </c>
      <c r="B6530" t="s">
        <v>553</v>
      </c>
      <c r="C6530">
        <v>1997</v>
      </c>
      <c r="D6530">
        <v>0</v>
      </c>
      <c r="E6530">
        <v>1.1499999999999999</v>
      </c>
      <c r="F6530">
        <v>0.49</v>
      </c>
      <c r="G6530">
        <v>0.19</v>
      </c>
      <c r="H6530">
        <v>843347</v>
      </c>
    </row>
    <row r="6531" spans="1:10" x14ac:dyDescent="0.45">
      <c r="A6531" t="s">
        <v>178</v>
      </c>
      <c r="B6531" t="s">
        <v>179</v>
      </c>
      <c r="C6531">
        <v>1997</v>
      </c>
      <c r="D6531">
        <v>19.428999999999998</v>
      </c>
      <c r="E6531">
        <v>90.76</v>
      </c>
      <c r="F6531">
        <v>24.26</v>
      </c>
      <c r="G6531">
        <v>4.91</v>
      </c>
      <c r="H6531">
        <v>11987840</v>
      </c>
      <c r="I6531">
        <v>84682932224</v>
      </c>
      <c r="J6531">
        <v>120.221</v>
      </c>
    </row>
    <row r="6532" spans="1:10" x14ac:dyDescent="0.45">
      <c r="A6532" t="s">
        <v>180</v>
      </c>
      <c r="B6532" t="s">
        <v>181</v>
      </c>
      <c r="C6532">
        <v>1997</v>
      </c>
      <c r="D6532">
        <v>111.705</v>
      </c>
      <c r="E6532">
        <v>173.13</v>
      </c>
      <c r="F6532">
        <v>49.38</v>
      </c>
      <c r="G6532">
        <v>16.34</v>
      </c>
      <c r="H6532">
        <v>66993732</v>
      </c>
      <c r="I6532">
        <v>354474459136</v>
      </c>
      <c r="J6532">
        <v>480.5</v>
      </c>
    </row>
    <row r="6533" spans="1:10" x14ac:dyDescent="0.45">
      <c r="A6533" t="s">
        <v>182</v>
      </c>
      <c r="B6533" t="s">
        <v>183</v>
      </c>
      <c r="C6533">
        <v>1997</v>
      </c>
      <c r="D6533">
        <v>5.4160000000000004</v>
      </c>
      <c r="E6533">
        <v>11.27</v>
      </c>
      <c r="F6533">
        <v>3.47</v>
      </c>
      <c r="G6533">
        <v>1.37</v>
      </c>
      <c r="H6533">
        <v>5842637</v>
      </c>
      <c r="I6533">
        <v>27444885504</v>
      </c>
      <c r="J6533">
        <v>25.216000000000001</v>
      </c>
    </row>
    <row r="6534" spans="1:10" x14ac:dyDescent="0.45">
      <c r="A6534" t="s">
        <v>184</v>
      </c>
      <c r="B6534" t="s">
        <v>185</v>
      </c>
      <c r="C6534">
        <v>1997</v>
      </c>
      <c r="D6534">
        <v>1.9750000000000001</v>
      </c>
      <c r="E6534">
        <v>8.3800000000000008</v>
      </c>
      <c r="F6534">
        <v>2.82</v>
      </c>
      <c r="G6534">
        <v>0.02</v>
      </c>
      <c r="H6534">
        <v>605579</v>
      </c>
      <c r="I6534">
        <v>3808985856</v>
      </c>
      <c r="J6534">
        <v>0.57399999999999995</v>
      </c>
    </row>
    <row r="6535" spans="1:10" x14ac:dyDescent="0.45">
      <c r="A6535" t="s">
        <v>186</v>
      </c>
      <c r="B6535" t="s">
        <v>187</v>
      </c>
      <c r="C6535">
        <v>1997</v>
      </c>
      <c r="D6535">
        <v>0.80800000000000005</v>
      </c>
      <c r="E6535">
        <v>5.77</v>
      </c>
      <c r="F6535">
        <v>3.05</v>
      </c>
      <c r="G6535">
        <v>1.45</v>
      </c>
      <c r="H6535">
        <v>2291571</v>
      </c>
      <c r="J6535">
        <v>4.5970000000000004</v>
      </c>
    </row>
    <row r="6536" spans="1:10" x14ac:dyDescent="0.45">
      <c r="A6536" t="s">
        <v>188</v>
      </c>
      <c r="B6536" t="s">
        <v>189</v>
      </c>
      <c r="C6536">
        <v>1997</v>
      </c>
      <c r="D6536">
        <v>18.683</v>
      </c>
      <c r="E6536">
        <v>21.36</v>
      </c>
      <c r="F6536">
        <v>1.62</v>
      </c>
      <c r="G6536">
        <v>1.51</v>
      </c>
      <c r="H6536">
        <v>1421491</v>
      </c>
      <c r="I6536">
        <v>21099665408</v>
      </c>
      <c r="J6536">
        <v>65.028000000000006</v>
      </c>
    </row>
    <row r="6537" spans="1:10" x14ac:dyDescent="0.45">
      <c r="A6537" t="s">
        <v>190</v>
      </c>
      <c r="B6537" t="s">
        <v>191</v>
      </c>
      <c r="C6537">
        <v>1997</v>
      </c>
      <c r="D6537">
        <v>1.143</v>
      </c>
      <c r="E6537">
        <v>2.78</v>
      </c>
      <c r="F6537">
        <v>1.3</v>
      </c>
      <c r="G6537">
        <v>0.45</v>
      </c>
      <c r="H6537">
        <v>990740</v>
      </c>
      <c r="I6537">
        <v>4766768640</v>
      </c>
      <c r="J6537">
        <v>4.2889999999999997</v>
      </c>
    </row>
    <row r="6538" spans="1:10" x14ac:dyDescent="0.45">
      <c r="A6538" t="s">
        <v>192</v>
      </c>
      <c r="B6538" t="s">
        <v>193</v>
      </c>
      <c r="C6538">
        <v>1997</v>
      </c>
      <c r="D6538">
        <v>2.98</v>
      </c>
      <c r="E6538">
        <v>97.52</v>
      </c>
      <c r="F6538">
        <v>45.24</v>
      </c>
      <c r="G6538">
        <v>24.06</v>
      </c>
      <c r="H6538">
        <v>61233480</v>
      </c>
      <c r="I6538">
        <v>49275084800</v>
      </c>
      <c r="J6538">
        <v>11.743</v>
      </c>
    </row>
    <row r="6539" spans="1:10" x14ac:dyDescent="0.45">
      <c r="B6539" t="s">
        <v>194</v>
      </c>
      <c r="C6539">
        <v>1997</v>
      </c>
      <c r="D6539">
        <v>6267.7330000000002</v>
      </c>
      <c r="E6539">
        <v>7168.98</v>
      </c>
      <c r="F6539">
        <v>1186.3599999999999</v>
      </c>
      <c r="G6539">
        <v>484.1</v>
      </c>
      <c r="H6539">
        <v>728464357</v>
      </c>
      <c r="J6539">
        <v>30592.184000000001</v>
      </c>
    </row>
    <row r="6540" spans="1:10" x14ac:dyDescent="0.45">
      <c r="B6540" t="s">
        <v>554</v>
      </c>
      <c r="C6540">
        <v>1997</v>
      </c>
      <c r="D6540">
        <v>6267.7330000000002</v>
      </c>
    </row>
    <row r="6541" spans="1:10" x14ac:dyDescent="0.45">
      <c r="B6541" t="s">
        <v>195</v>
      </c>
      <c r="C6541">
        <v>1997</v>
      </c>
      <c r="D6541">
        <v>2612.1990000000001</v>
      </c>
    </row>
    <row r="6542" spans="1:10" x14ac:dyDescent="0.45">
      <c r="B6542" t="s">
        <v>196</v>
      </c>
      <c r="C6542">
        <v>1997</v>
      </c>
      <c r="D6542">
        <v>2049.4899999999998</v>
      </c>
    </row>
    <row r="6543" spans="1:10" x14ac:dyDescent="0.45">
      <c r="B6543" t="s">
        <v>555</v>
      </c>
      <c r="C6543">
        <v>1997</v>
      </c>
      <c r="D6543">
        <v>3655.5349999999999</v>
      </c>
      <c r="E6543">
        <v>4063.02</v>
      </c>
      <c r="F6543">
        <v>474.33</v>
      </c>
      <c r="G6543">
        <v>316.3</v>
      </c>
      <c r="H6543">
        <v>424961289</v>
      </c>
      <c r="J6543">
        <v>17765.148000000001</v>
      </c>
    </row>
    <row r="6544" spans="1:10" x14ac:dyDescent="0.45">
      <c r="B6544" t="s">
        <v>556</v>
      </c>
      <c r="C6544">
        <v>1997</v>
      </c>
      <c r="D6544">
        <v>4218.2430000000004</v>
      </c>
    </row>
    <row r="6545" spans="1:10" x14ac:dyDescent="0.45">
      <c r="A6545" t="s">
        <v>197</v>
      </c>
      <c r="B6545" t="s">
        <v>557</v>
      </c>
      <c r="C6545">
        <v>1997</v>
      </c>
      <c r="D6545">
        <v>0.59</v>
      </c>
      <c r="H6545">
        <v>44519</v>
      </c>
      <c r="J6545">
        <v>2.9129999999999998</v>
      </c>
    </row>
    <row r="6546" spans="1:10" x14ac:dyDescent="0.45">
      <c r="A6546" t="s">
        <v>199</v>
      </c>
      <c r="B6546" t="s">
        <v>200</v>
      </c>
      <c r="C6546">
        <v>1997</v>
      </c>
      <c r="D6546">
        <v>0.76400000000000001</v>
      </c>
      <c r="E6546">
        <v>-0.56000000000000005</v>
      </c>
      <c r="F6546">
        <v>0.82</v>
      </c>
      <c r="G6546">
        <v>0.39</v>
      </c>
      <c r="H6546">
        <v>804575</v>
      </c>
      <c r="J6546">
        <v>5.8230000000000004</v>
      </c>
    </row>
    <row r="6547" spans="1:10" x14ac:dyDescent="0.45">
      <c r="A6547" t="s">
        <v>201</v>
      </c>
      <c r="B6547" t="s">
        <v>202</v>
      </c>
      <c r="C6547">
        <v>1997</v>
      </c>
      <c r="D6547">
        <v>62.695999999999998</v>
      </c>
      <c r="E6547">
        <v>49.79</v>
      </c>
      <c r="F6547">
        <v>7.86</v>
      </c>
      <c r="G6547">
        <v>6.75</v>
      </c>
      <c r="H6547">
        <v>5139944</v>
      </c>
      <c r="I6547">
        <v>145148297216</v>
      </c>
      <c r="J6547">
        <v>352.38099999999997</v>
      </c>
    </row>
    <row r="6548" spans="1:10" x14ac:dyDescent="0.45">
      <c r="A6548" t="s">
        <v>203</v>
      </c>
      <c r="B6548" t="s">
        <v>204</v>
      </c>
      <c r="C6548">
        <v>1997</v>
      </c>
      <c r="D6548">
        <v>395.512</v>
      </c>
      <c r="E6548">
        <v>476.79</v>
      </c>
      <c r="F6548">
        <v>70.34</v>
      </c>
      <c r="G6548">
        <v>63.52</v>
      </c>
      <c r="H6548">
        <v>57839364</v>
      </c>
      <c r="I6548">
        <v>1817073025024</v>
      </c>
      <c r="J6548">
        <v>2947.4090000000001</v>
      </c>
    </row>
    <row r="6549" spans="1:10" x14ac:dyDescent="0.45">
      <c r="B6549" t="s">
        <v>579</v>
      </c>
      <c r="C6549">
        <v>1997</v>
      </c>
    </row>
    <row r="6550" spans="1:10" x14ac:dyDescent="0.45">
      <c r="A6550" t="s">
        <v>207</v>
      </c>
      <c r="B6550" t="s">
        <v>208</v>
      </c>
      <c r="C6550">
        <v>1997</v>
      </c>
      <c r="D6550">
        <v>0.49099999999999999</v>
      </c>
      <c r="H6550">
        <v>239047</v>
      </c>
      <c r="J6550">
        <v>3.3180000000000001</v>
      </c>
    </row>
    <row r="6551" spans="1:10" x14ac:dyDescent="0.45">
      <c r="B6551" t="s">
        <v>580</v>
      </c>
      <c r="C6551">
        <v>1997</v>
      </c>
    </row>
    <row r="6552" spans="1:10" x14ac:dyDescent="0.45">
      <c r="A6552" t="s">
        <v>210</v>
      </c>
      <c r="B6552" t="s">
        <v>211</v>
      </c>
      <c r="C6552">
        <v>1997</v>
      </c>
      <c r="D6552">
        <v>5.5270000000000001</v>
      </c>
      <c r="E6552">
        <v>20.81</v>
      </c>
      <c r="F6552">
        <v>11.43</v>
      </c>
      <c r="G6552">
        <v>0.28000000000000003</v>
      </c>
      <c r="H6552">
        <v>1179817</v>
      </c>
      <c r="I6552">
        <v>12163996672</v>
      </c>
      <c r="J6552">
        <v>13.311</v>
      </c>
    </row>
    <row r="6553" spans="1:10" x14ac:dyDescent="0.45">
      <c r="A6553" t="s">
        <v>212</v>
      </c>
      <c r="B6553" t="s">
        <v>213</v>
      </c>
      <c r="C6553">
        <v>1997</v>
      </c>
      <c r="D6553">
        <v>0.224</v>
      </c>
      <c r="E6553">
        <v>3.83</v>
      </c>
      <c r="F6553">
        <v>2.34</v>
      </c>
      <c r="G6553">
        <v>0.33</v>
      </c>
      <c r="H6553">
        <v>1317003</v>
      </c>
      <c r="I6553">
        <v>1625140480</v>
      </c>
      <c r="J6553">
        <v>0.90200000000000002</v>
      </c>
    </row>
    <row r="6554" spans="1:10" x14ac:dyDescent="0.45">
      <c r="A6554" t="s">
        <v>214</v>
      </c>
      <c r="B6554" t="s">
        <v>215</v>
      </c>
      <c r="C6554">
        <v>1997</v>
      </c>
      <c r="D6554">
        <v>4.4260000000000002</v>
      </c>
      <c r="E6554">
        <v>-3.7</v>
      </c>
      <c r="F6554">
        <v>7.46</v>
      </c>
      <c r="G6554">
        <v>1.55</v>
      </c>
      <c r="H6554">
        <v>4640033</v>
      </c>
      <c r="I6554">
        <v>22010931200</v>
      </c>
      <c r="J6554">
        <v>47.933999999999997</v>
      </c>
    </row>
    <row r="6555" spans="1:10" x14ac:dyDescent="0.45">
      <c r="A6555" t="s">
        <v>216</v>
      </c>
      <c r="B6555" t="s">
        <v>217</v>
      </c>
      <c r="C6555">
        <v>1997</v>
      </c>
      <c r="D6555">
        <v>931.48699999999997</v>
      </c>
      <c r="E6555">
        <v>994.71</v>
      </c>
      <c r="F6555">
        <v>83.26</v>
      </c>
      <c r="G6555">
        <v>63.29</v>
      </c>
      <c r="H6555">
        <v>81436096</v>
      </c>
      <c r="I6555">
        <v>2474738188288</v>
      </c>
      <c r="J6555">
        <v>4053.1869999999999</v>
      </c>
    </row>
    <row r="6556" spans="1:10" x14ac:dyDescent="0.45">
      <c r="A6556" t="s">
        <v>218</v>
      </c>
      <c r="B6556" t="s">
        <v>219</v>
      </c>
      <c r="C6556">
        <v>1997</v>
      </c>
      <c r="D6556">
        <v>5.5140000000000002</v>
      </c>
      <c r="E6556">
        <v>24.96</v>
      </c>
      <c r="F6556">
        <v>6.86</v>
      </c>
      <c r="G6556">
        <v>4.05</v>
      </c>
      <c r="H6556">
        <v>18268044</v>
      </c>
      <c r="I6556">
        <v>34919976960</v>
      </c>
      <c r="J6556">
        <v>35.558</v>
      </c>
    </row>
    <row r="6557" spans="1:10" x14ac:dyDescent="0.45">
      <c r="A6557" t="s">
        <v>220</v>
      </c>
      <c r="B6557" t="s">
        <v>221</v>
      </c>
      <c r="C6557">
        <v>1997</v>
      </c>
      <c r="D6557">
        <v>93.802000000000007</v>
      </c>
      <c r="E6557">
        <v>105.99</v>
      </c>
      <c r="F6557">
        <v>11.36</v>
      </c>
      <c r="G6557">
        <v>6.62</v>
      </c>
      <c r="H6557">
        <v>10875274</v>
      </c>
      <c r="I6557">
        <v>196868816896</v>
      </c>
      <c r="J6557">
        <v>334.04399999999998</v>
      </c>
    </row>
    <row r="6558" spans="1:10" x14ac:dyDescent="0.45">
      <c r="A6558" t="s">
        <v>222</v>
      </c>
      <c r="B6558" t="s">
        <v>223</v>
      </c>
      <c r="C6558">
        <v>1997</v>
      </c>
      <c r="D6558">
        <v>0.61799999999999999</v>
      </c>
      <c r="H6558">
        <v>56092</v>
      </c>
      <c r="J6558">
        <v>2.2330000000000001</v>
      </c>
    </row>
    <row r="6559" spans="1:10" x14ac:dyDescent="0.45">
      <c r="A6559" t="s">
        <v>224</v>
      </c>
      <c r="B6559" t="s">
        <v>225</v>
      </c>
      <c r="C6559">
        <v>1997</v>
      </c>
      <c r="D6559">
        <v>0.16900000000000001</v>
      </c>
      <c r="E6559">
        <v>2</v>
      </c>
      <c r="F6559">
        <v>1.81</v>
      </c>
      <c r="G6559">
        <v>0.01</v>
      </c>
      <c r="H6559">
        <v>105563</v>
      </c>
      <c r="J6559">
        <v>0.92200000000000004</v>
      </c>
    </row>
    <row r="6560" spans="1:10" x14ac:dyDescent="0.45">
      <c r="A6560" t="s">
        <v>227</v>
      </c>
      <c r="B6560" t="s">
        <v>228</v>
      </c>
      <c r="C6560">
        <v>1997</v>
      </c>
      <c r="D6560">
        <v>7.5019999999999998</v>
      </c>
      <c r="E6560">
        <v>31.87</v>
      </c>
      <c r="F6560">
        <v>6.12</v>
      </c>
      <c r="G6560">
        <v>3.02</v>
      </c>
      <c r="H6560">
        <v>10905387</v>
      </c>
      <c r="I6560">
        <v>61052264448</v>
      </c>
      <c r="J6560">
        <v>35.768999999999998</v>
      </c>
    </row>
    <row r="6561" spans="1:10" x14ac:dyDescent="0.45">
      <c r="A6561" t="s">
        <v>229</v>
      </c>
      <c r="B6561" t="s">
        <v>230</v>
      </c>
      <c r="C6561">
        <v>1997</v>
      </c>
      <c r="D6561">
        <v>1.29</v>
      </c>
      <c r="E6561">
        <v>20.73</v>
      </c>
      <c r="F6561">
        <v>6.18</v>
      </c>
      <c r="G6561">
        <v>2.67</v>
      </c>
      <c r="H6561">
        <v>7842811</v>
      </c>
      <c r="I6561">
        <v>7124296704</v>
      </c>
      <c r="J6561">
        <v>5.8040000000000003</v>
      </c>
    </row>
    <row r="6562" spans="1:10" x14ac:dyDescent="0.45">
      <c r="A6562" t="s">
        <v>231</v>
      </c>
      <c r="B6562" t="s">
        <v>232</v>
      </c>
      <c r="C6562">
        <v>1997</v>
      </c>
      <c r="D6562">
        <v>0.20200000000000001</v>
      </c>
      <c r="E6562">
        <v>3.01</v>
      </c>
      <c r="F6562">
        <v>0.81</v>
      </c>
      <c r="G6562">
        <v>0.5</v>
      </c>
      <c r="H6562">
        <v>1162451</v>
      </c>
      <c r="I6562">
        <v>1589254016</v>
      </c>
      <c r="J6562">
        <v>1.3169999999999999</v>
      </c>
    </row>
    <row r="6563" spans="1:10" x14ac:dyDescent="0.45">
      <c r="A6563" t="s">
        <v>233</v>
      </c>
      <c r="B6563" t="s">
        <v>234</v>
      </c>
      <c r="C6563">
        <v>1997</v>
      </c>
      <c r="D6563">
        <v>1.806</v>
      </c>
      <c r="E6563">
        <v>10.28</v>
      </c>
      <c r="F6563">
        <v>1.43</v>
      </c>
      <c r="G6563">
        <v>0.45</v>
      </c>
      <c r="H6563">
        <v>755215</v>
      </c>
      <c r="J6563">
        <v>4.4800000000000004</v>
      </c>
    </row>
    <row r="6564" spans="1:10" x14ac:dyDescent="0.45">
      <c r="A6564" t="s">
        <v>235</v>
      </c>
      <c r="B6564" t="s">
        <v>236</v>
      </c>
      <c r="C6564">
        <v>1997</v>
      </c>
      <c r="D6564">
        <v>1.3480000000000001</v>
      </c>
      <c r="E6564">
        <v>6.62</v>
      </c>
      <c r="F6564">
        <v>4.03</v>
      </c>
      <c r="G6564">
        <v>1.23</v>
      </c>
      <c r="H6564">
        <v>7915177</v>
      </c>
      <c r="I6564">
        <v>11346974720</v>
      </c>
      <c r="J6564">
        <v>6.4119999999999999</v>
      </c>
    </row>
    <row r="6565" spans="1:10" x14ac:dyDescent="0.45">
      <c r="B6565" t="s">
        <v>558</v>
      </c>
      <c r="C6565">
        <v>1997</v>
      </c>
      <c r="D6565">
        <v>13369.927</v>
      </c>
      <c r="E6565">
        <v>14798.52</v>
      </c>
      <c r="F6565">
        <v>1793.38</v>
      </c>
      <c r="G6565">
        <v>835.39</v>
      </c>
      <c r="H6565">
        <v>1052805303</v>
      </c>
      <c r="J6565">
        <v>63730.516000000003</v>
      </c>
    </row>
    <row r="6566" spans="1:10" x14ac:dyDescent="0.45">
      <c r="A6566" t="s">
        <v>237</v>
      </c>
      <c r="B6566" t="s">
        <v>238</v>
      </c>
      <c r="C6566">
        <v>1997</v>
      </c>
      <c r="D6566">
        <v>4.01</v>
      </c>
      <c r="E6566">
        <v>18.88</v>
      </c>
      <c r="F6566">
        <v>6.87</v>
      </c>
      <c r="G6566">
        <v>2.34</v>
      </c>
      <c r="H6566">
        <v>6144117</v>
      </c>
      <c r="I6566">
        <v>19427979264</v>
      </c>
      <c r="J6566">
        <v>22.050999999999998</v>
      </c>
    </row>
    <row r="6567" spans="1:10" x14ac:dyDescent="0.45">
      <c r="A6567" t="s">
        <v>239</v>
      </c>
      <c r="B6567" t="s">
        <v>240</v>
      </c>
      <c r="C6567">
        <v>1997</v>
      </c>
      <c r="D6567">
        <v>30.497</v>
      </c>
      <c r="H6567">
        <v>6441245</v>
      </c>
      <c r="I6567">
        <v>213630222336</v>
      </c>
      <c r="J6567">
        <v>182.69300000000001</v>
      </c>
    </row>
    <row r="6568" spans="1:10" x14ac:dyDescent="0.45">
      <c r="A6568" t="s">
        <v>241</v>
      </c>
      <c r="B6568" t="s">
        <v>242</v>
      </c>
      <c r="C6568">
        <v>1997</v>
      </c>
      <c r="D6568">
        <v>61.712000000000003</v>
      </c>
      <c r="E6568">
        <v>75.150000000000006</v>
      </c>
      <c r="F6568">
        <v>8.85</v>
      </c>
      <c r="G6568">
        <v>7.45</v>
      </c>
      <c r="H6568">
        <v>10286223</v>
      </c>
      <c r="I6568">
        <v>112578945024</v>
      </c>
      <c r="J6568">
        <v>285.197</v>
      </c>
    </row>
    <row r="6569" spans="1:10" x14ac:dyDescent="0.45">
      <c r="A6569" t="s">
        <v>243</v>
      </c>
      <c r="B6569" t="s">
        <v>244</v>
      </c>
      <c r="C6569">
        <v>1997</v>
      </c>
      <c r="D6569">
        <v>2.6190000000000002</v>
      </c>
      <c r="E6569">
        <v>3.94</v>
      </c>
      <c r="F6569">
        <v>0.56999999999999995</v>
      </c>
      <c r="G6569">
        <v>0.38</v>
      </c>
      <c r="H6569">
        <v>271363</v>
      </c>
      <c r="I6569">
        <v>8113932288</v>
      </c>
      <c r="J6569">
        <v>26.402999999999999</v>
      </c>
    </row>
    <row r="6570" spans="1:10" x14ac:dyDescent="0.45">
      <c r="A6570" t="s">
        <v>245</v>
      </c>
      <c r="B6570" t="s">
        <v>246</v>
      </c>
      <c r="C6570">
        <v>1997</v>
      </c>
      <c r="D6570">
        <v>858.01099999999997</v>
      </c>
      <c r="E6570">
        <v>1353.6</v>
      </c>
      <c r="F6570">
        <v>575.36</v>
      </c>
      <c r="G6570">
        <v>176.29</v>
      </c>
      <c r="H6570">
        <v>1002335232</v>
      </c>
      <c r="I6570">
        <v>2403114156032</v>
      </c>
      <c r="J6570">
        <v>3252.01</v>
      </c>
    </row>
    <row r="6571" spans="1:10" x14ac:dyDescent="0.45">
      <c r="A6571" t="s">
        <v>247</v>
      </c>
      <c r="B6571" t="s">
        <v>248</v>
      </c>
      <c r="C6571">
        <v>1997</v>
      </c>
      <c r="D6571">
        <v>279.94099999999997</v>
      </c>
      <c r="E6571">
        <v>2072.21</v>
      </c>
      <c r="F6571">
        <v>587.52</v>
      </c>
      <c r="G6571">
        <v>57.06</v>
      </c>
      <c r="H6571">
        <v>204628016</v>
      </c>
      <c r="I6571">
        <v>1221454462976</v>
      </c>
      <c r="J6571">
        <v>1012.6950000000001</v>
      </c>
    </row>
    <row r="6572" spans="1:10" x14ac:dyDescent="0.45">
      <c r="B6572" t="s">
        <v>559</v>
      </c>
      <c r="C6572">
        <v>1997</v>
      </c>
      <c r="D6572">
        <v>294.97899999999998</v>
      </c>
    </row>
    <row r="6573" spans="1:10" x14ac:dyDescent="0.45">
      <c r="B6573" t="s">
        <v>560</v>
      </c>
      <c r="C6573">
        <v>1997</v>
      </c>
      <c r="D6573">
        <v>409.26600000000002</v>
      </c>
    </row>
    <row r="6574" spans="1:10" x14ac:dyDescent="0.45">
      <c r="B6574" t="s">
        <v>249</v>
      </c>
      <c r="C6574">
        <v>1997</v>
      </c>
    </row>
    <row r="6575" spans="1:10" x14ac:dyDescent="0.45">
      <c r="A6575" t="s">
        <v>250</v>
      </c>
      <c r="B6575" t="s">
        <v>251</v>
      </c>
      <c r="C6575">
        <v>1997</v>
      </c>
      <c r="D6575">
        <v>267.35700000000003</v>
      </c>
      <c r="E6575">
        <v>430.44</v>
      </c>
      <c r="F6575">
        <v>130.15</v>
      </c>
      <c r="G6575">
        <v>25.62</v>
      </c>
      <c r="H6575">
        <v>62480528</v>
      </c>
      <c r="I6575">
        <v>515019898880</v>
      </c>
      <c r="J6575">
        <v>1186.134</v>
      </c>
    </row>
    <row r="6576" spans="1:10" x14ac:dyDescent="0.45">
      <c r="A6576" t="s">
        <v>252</v>
      </c>
      <c r="B6576" t="s">
        <v>253</v>
      </c>
      <c r="C6576">
        <v>1997</v>
      </c>
      <c r="D6576">
        <v>76.174000000000007</v>
      </c>
      <c r="E6576">
        <v>152.07</v>
      </c>
      <c r="F6576">
        <v>28.61</v>
      </c>
      <c r="G6576">
        <v>4.2300000000000004</v>
      </c>
      <c r="H6576">
        <v>22330776</v>
      </c>
      <c r="I6576">
        <v>52183760896</v>
      </c>
      <c r="J6576">
        <v>423.33300000000003</v>
      </c>
    </row>
    <row r="6577" spans="1:10" x14ac:dyDescent="0.45">
      <c r="A6577" t="s">
        <v>254</v>
      </c>
      <c r="B6577" t="s">
        <v>255</v>
      </c>
      <c r="C6577">
        <v>1997</v>
      </c>
      <c r="D6577">
        <v>38.805</v>
      </c>
      <c r="E6577">
        <v>70.8</v>
      </c>
      <c r="F6577">
        <v>15.99</v>
      </c>
      <c r="G6577">
        <v>10.57</v>
      </c>
      <c r="H6577">
        <v>3640157</v>
      </c>
      <c r="I6577">
        <v>108048252928</v>
      </c>
      <c r="J6577">
        <v>145.72999999999999</v>
      </c>
    </row>
    <row r="6578" spans="1:10" x14ac:dyDescent="0.45">
      <c r="A6578" t="s">
        <v>256</v>
      </c>
      <c r="B6578" t="s">
        <v>257</v>
      </c>
      <c r="C6578">
        <v>1997</v>
      </c>
      <c r="D6578">
        <v>54.866</v>
      </c>
      <c r="E6578">
        <v>65.36</v>
      </c>
      <c r="F6578">
        <v>10.130000000000001</v>
      </c>
      <c r="G6578">
        <v>2.13</v>
      </c>
      <c r="H6578">
        <v>5743280</v>
      </c>
      <c r="I6578">
        <v>137269043200</v>
      </c>
      <c r="J6578">
        <v>221.214</v>
      </c>
    </row>
    <row r="6579" spans="1:10" x14ac:dyDescent="0.45">
      <c r="A6579" t="s">
        <v>258</v>
      </c>
      <c r="B6579" t="s">
        <v>259</v>
      </c>
      <c r="C6579">
        <v>1997</v>
      </c>
      <c r="D6579">
        <v>449.43099999999998</v>
      </c>
      <c r="E6579">
        <v>458.26</v>
      </c>
      <c r="F6579">
        <v>49.68</v>
      </c>
      <c r="G6579">
        <v>25.81</v>
      </c>
      <c r="H6579">
        <v>56925808</v>
      </c>
      <c r="I6579">
        <v>1705185902592</v>
      </c>
      <c r="J6579">
        <v>1969.2840000000001</v>
      </c>
    </row>
    <row r="6580" spans="1:10" x14ac:dyDescent="0.45">
      <c r="A6580" t="s">
        <v>260</v>
      </c>
      <c r="B6580" t="s">
        <v>261</v>
      </c>
      <c r="C6580">
        <v>1997</v>
      </c>
      <c r="D6580">
        <v>10.068</v>
      </c>
      <c r="E6580">
        <v>11.22</v>
      </c>
      <c r="F6580">
        <v>1.0900000000000001</v>
      </c>
      <c r="G6580">
        <v>0.51</v>
      </c>
      <c r="H6580">
        <v>2554952</v>
      </c>
      <c r="I6580">
        <v>16826990592</v>
      </c>
      <c r="J6580">
        <v>42.375</v>
      </c>
    </row>
    <row r="6581" spans="1:10" x14ac:dyDescent="0.45">
      <c r="A6581" t="s">
        <v>262</v>
      </c>
      <c r="B6581" t="s">
        <v>263</v>
      </c>
      <c r="C6581">
        <v>1997</v>
      </c>
      <c r="D6581">
        <v>1244.251</v>
      </c>
      <c r="E6581">
        <v>1204.18</v>
      </c>
      <c r="F6581">
        <v>35.29</v>
      </c>
      <c r="G6581">
        <v>30.36</v>
      </c>
      <c r="H6581">
        <v>126027984</v>
      </c>
      <c r="I6581">
        <v>4166540853248</v>
      </c>
      <c r="J6581">
        <v>6200.5730000000003</v>
      </c>
    </row>
    <row r="6582" spans="1:10" x14ac:dyDescent="0.45">
      <c r="A6582" t="s">
        <v>264</v>
      </c>
      <c r="B6582" t="s">
        <v>265</v>
      </c>
      <c r="C6582">
        <v>1997</v>
      </c>
      <c r="D6582">
        <v>14.074</v>
      </c>
      <c r="E6582">
        <v>21.99</v>
      </c>
      <c r="F6582">
        <v>6.75</v>
      </c>
      <c r="G6582">
        <v>0.61</v>
      </c>
      <c r="H6582">
        <v>4733666</v>
      </c>
      <c r="I6582">
        <v>30792687616</v>
      </c>
      <c r="J6582">
        <v>58.302999999999997</v>
      </c>
    </row>
    <row r="6583" spans="1:10" x14ac:dyDescent="0.45">
      <c r="A6583" t="s">
        <v>266</v>
      </c>
      <c r="B6583" t="s">
        <v>267</v>
      </c>
      <c r="C6583">
        <v>1997</v>
      </c>
      <c r="D6583">
        <v>146.42500000000001</v>
      </c>
      <c r="E6583">
        <v>175.03</v>
      </c>
      <c r="F6583">
        <v>34.64</v>
      </c>
      <c r="G6583">
        <v>8.98</v>
      </c>
      <c r="H6583">
        <v>15820435</v>
      </c>
      <c r="I6583">
        <v>127005614080</v>
      </c>
      <c r="J6583">
        <v>459.57799999999997</v>
      </c>
    </row>
    <row r="6584" spans="1:10" x14ac:dyDescent="0.45">
      <c r="A6584" t="s">
        <v>268</v>
      </c>
      <c r="B6584" t="s">
        <v>269</v>
      </c>
      <c r="C6584">
        <v>1997</v>
      </c>
      <c r="D6584">
        <v>8.2100000000000009</v>
      </c>
      <c r="E6584">
        <v>29.03</v>
      </c>
      <c r="F6584">
        <v>16.899999999999999</v>
      </c>
      <c r="G6584">
        <v>9.4700000000000006</v>
      </c>
      <c r="H6584">
        <v>28364268</v>
      </c>
      <c r="I6584">
        <v>52761223168</v>
      </c>
      <c r="J6584">
        <v>39.314</v>
      </c>
    </row>
    <row r="6585" spans="1:10" x14ac:dyDescent="0.45">
      <c r="A6585" t="s">
        <v>270</v>
      </c>
      <c r="B6585" t="s">
        <v>271</v>
      </c>
      <c r="C6585">
        <v>1997</v>
      </c>
      <c r="D6585">
        <v>2.9000000000000001E-2</v>
      </c>
      <c r="E6585">
        <v>0.05</v>
      </c>
      <c r="F6585">
        <v>0.02</v>
      </c>
      <c r="G6585">
        <v>0</v>
      </c>
      <c r="H6585">
        <v>84319</v>
      </c>
      <c r="J6585">
        <v>7.4999999999999997E-2</v>
      </c>
    </row>
    <row r="6586" spans="1:10" x14ac:dyDescent="0.45">
      <c r="B6586" t="s">
        <v>272</v>
      </c>
      <c r="C6586">
        <v>1997</v>
      </c>
      <c r="H6586">
        <v>2204871</v>
      </c>
    </row>
    <row r="6587" spans="1:10" x14ac:dyDescent="0.45">
      <c r="A6587" t="s">
        <v>273</v>
      </c>
      <c r="B6587" t="s">
        <v>274</v>
      </c>
      <c r="C6587">
        <v>1997</v>
      </c>
      <c r="D6587">
        <v>56.621000000000002</v>
      </c>
      <c r="E6587">
        <v>56.8</v>
      </c>
      <c r="F6587">
        <v>17.899999999999999</v>
      </c>
      <c r="G6587">
        <v>0.41</v>
      </c>
      <c r="H6587">
        <v>1761473</v>
      </c>
      <c r="I6587">
        <v>55092477952</v>
      </c>
      <c r="J6587">
        <v>155.05099999999999</v>
      </c>
    </row>
    <row r="6588" spans="1:10" x14ac:dyDescent="0.45">
      <c r="B6588" t="s">
        <v>581</v>
      </c>
      <c r="C6588">
        <v>1997</v>
      </c>
    </row>
    <row r="6589" spans="1:10" x14ac:dyDescent="0.45">
      <c r="A6589" t="s">
        <v>276</v>
      </c>
      <c r="B6589" t="s">
        <v>277</v>
      </c>
      <c r="C6589">
        <v>1997</v>
      </c>
      <c r="D6589">
        <v>5.5609999999999999</v>
      </c>
      <c r="E6589">
        <v>9.67</v>
      </c>
      <c r="F6589">
        <v>3.71</v>
      </c>
      <c r="G6589">
        <v>1.25</v>
      </c>
      <c r="H6589">
        <v>4738384</v>
      </c>
      <c r="I6589">
        <v>14463592448</v>
      </c>
      <c r="J6589">
        <v>64.12</v>
      </c>
    </row>
    <row r="6590" spans="1:10" x14ac:dyDescent="0.45">
      <c r="A6590" t="s">
        <v>278</v>
      </c>
      <c r="B6590" t="s">
        <v>279</v>
      </c>
      <c r="C6590">
        <v>1997</v>
      </c>
      <c r="D6590">
        <v>0.79200000000000004</v>
      </c>
      <c r="E6590">
        <v>20.03</v>
      </c>
      <c r="F6590">
        <v>6.53</v>
      </c>
      <c r="G6590">
        <v>2.16</v>
      </c>
      <c r="H6590">
        <v>5150539</v>
      </c>
      <c r="I6590">
        <v>10121303040</v>
      </c>
      <c r="J6590">
        <v>4.5330000000000004</v>
      </c>
    </row>
    <row r="6591" spans="1:10" x14ac:dyDescent="0.45">
      <c r="A6591" t="s">
        <v>280</v>
      </c>
      <c r="B6591" t="s">
        <v>281</v>
      </c>
      <c r="C6591">
        <v>1997</v>
      </c>
      <c r="D6591">
        <v>8.6809999999999992</v>
      </c>
      <c r="E6591">
        <v>2.34</v>
      </c>
      <c r="F6591">
        <v>2.5</v>
      </c>
      <c r="G6591">
        <v>1.76</v>
      </c>
      <c r="H6591">
        <v>2498881</v>
      </c>
      <c r="I6591">
        <v>23781386240</v>
      </c>
      <c r="J6591">
        <v>41.771999999999998</v>
      </c>
    </row>
    <row r="6592" spans="1:10" x14ac:dyDescent="0.45">
      <c r="B6592" t="s">
        <v>582</v>
      </c>
      <c r="C6592">
        <v>1997</v>
      </c>
    </row>
    <row r="6593" spans="1:10" x14ac:dyDescent="0.45">
      <c r="A6593" t="s">
        <v>282</v>
      </c>
      <c r="B6593" t="s">
        <v>283</v>
      </c>
      <c r="C6593">
        <v>1997</v>
      </c>
      <c r="D6593">
        <v>15.099</v>
      </c>
      <c r="E6593">
        <v>18.760000000000002</v>
      </c>
      <c r="F6593">
        <v>1.82</v>
      </c>
      <c r="G6593">
        <v>0.6</v>
      </c>
      <c r="H6593">
        <v>4107559</v>
      </c>
      <c r="I6593">
        <v>27053602816</v>
      </c>
      <c r="J6593">
        <v>64.811999999999998</v>
      </c>
    </row>
    <row r="6594" spans="1:10" x14ac:dyDescent="0.45">
      <c r="B6594" t="s">
        <v>583</v>
      </c>
      <c r="C6594">
        <v>1997</v>
      </c>
    </row>
    <row r="6595" spans="1:10" x14ac:dyDescent="0.45">
      <c r="A6595" t="s">
        <v>285</v>
      </c>
      <c r="B6595" t="s">
        <v>286</v>
      </c>
      <c r="C6595">
        <v>1997</v>
      </c>
      <c r="D6595">
        <v>1.77</v>
      </c>
      <c r="E6595">
        <v>3.34</v>
      </c>
      <c r="F6595">
        <v>1.04</v>
      </c>
      <c r="G6595">
        <v>0.62</v>
      </c>
      <c r="H6595">
        <v>1972588</v>
      </c>
      <c r="I6595">
        <v>3655545088</v>
      </c>
      <c r="J6595">
        <v>1.077</v>
      </c>
    </row>
    <row r="6596" spans="1:10" x14ac:dyDescent="0.45">
      <c r="A6596" t="s">
        <v>287</v>
      </c>
      <c r="B6596" t="s">
        <v>288</v>
      </c>
      <c r="C6596">
        <v>1997</v>
      </c>
      <c r="D6596">
        <v>0.44600000000000001</v>
      </c>
      <c r="E6596">
        <v>14.22</v>
      </c>
      <c r="F6596">
        <v>0.21</v>
      </c>
      <c r="G6596">
        <v>0.16</v>
      </c>
      <c r="H6596">
        <v>2383302</v>
      </c>
      <c r="I6596">
        <v>1626036736</v>
      </c>
      <c r="J6596">
        <v>1.6220000000000001</v>
      </c>
    </row>
    <row r="6597" spans="1:10" x14ac:dyDescent="0.45">
      <c r="A6597" t="s">
        <v>289</v>
      </c>
      <c r="B6597" t="s">
        <v>290</v>
      </c>
      <c r="C6597">
        <v>1997</v>
      </c>
      <c r="D6597">
        <v>51.779000000000003</v>
      </c>
      <c r="E6597">
        <v>101.1</v>
      </c>
      <c r="F6597">
        <v>57.31</v>
      </c>
      <c r="G6597">
        <v>1.2</v>
      </c>
      <c r="H6597">
        <v>4902348</v>
      </c>
      <c r="I6597">
        <v>39983251456</v>
      </c>
      <c r="J6597">
        <v>180.536</v>
      </c>
    </row>
    <row r="6598" spans="1:10" x14ac:dyDescent="0.45">
      <c r="A6598" t="s">
        <v>291</v>
      </c>
      <c r="B6598" t="s">
        <v>292</v>
      </c>
      <c r="C6598">
        <v>1997</v>
      </c>
      <c r="D6598">
        <v>0.218</v>
      </c>
      <c r="E6598">
        <v>0.25</v>
      </c>
      <c r="F6598">
        <v>0</v>
      </c>
      <c r="G6598">
        <v>0</v>
      </c>
      <c r="H6598">
        <v>31795</v>
      </c>
    </row>
    <row r="6599" spans="1:10" x14ac:dyDescent="0.45">
      <c r="A6599" t="s">
        <v>293</v>
      </c>
      <c r="B6599" t="s">
        <v>294</v>
      </c>
      <c r="C6599">
        <v>1997</v>
      </c>
      <c r="D6599">
        <v>15.163</v>
      </c>
      <c r="E6599">
        <v>29.66</v>
      </c>
      <c r="F6599">
        <v>5.01</v>
      </c>
      <c r="G6599">
        <v>4.99</v>
      </c>
      <c r="H6599">
        <v>3694897</v>
      </c>
      <c r="I6599">
        <v>34267160576</v>
      </c>
      <c r="J6599">
        <v>98.989000000000004</v>
      </c>
    </row>
    <row r="6600" spans="1:10" x14ac:dyDescent="0.45">
      <c r="B6600" t="s">
        <v>561</v>
      </c>
      <c r="C6600">
        <v>1997</v>
      </c>
      <c r="D6600">
        <v>153.13900000000001</v>
      </c>
      <c r="E6600">
        <v>1396.77</v>
      </c>
      <c r="F6600">
        <v>413.87</v>
      </c>
      <c r="G6600">
        <v>192.83</v>
      </c>
      <c r="H6600">
        <v>360598492</v>
      </c>
      <c r="J6600">
        <v>702.15700000000004</v>
      </c>
    </row>
    <row r="6601" spans="1:10" x14ac:dyDescent="0.45">
      <c r="B6601" t="s">
        <v>562</v>
      </c>
      <c r="C6601">
        <v>1997</v>
      </c>
      <c r="D6601">
        <v>2583.7150000000001</v>
      </c>
      <c r="E6601">
        <v>6826.85</v>
      </c>
      <c r="F6601">
        <v>2294.1999999999998</v>
      </c>
      <c r="G6601">
        <v>620.41</v>
      </c>
      <c r="H6601">
        <v>2330207743</v>
      </c>
      <c r="J6601">
        <v>9577.7139999999999</v>
      </c>
    </row>
    <row r="6602" spans="1:10" x14ac:dyDescent="0.45">
      <c r="A6602" t="s">
        <v>295</v>
      </c>
      <c r="B6602" t="s">
        <v>296</v>
      </c>
      <c r="C6602">
        <v>1997</v>
      </c>
      <c r="D6602">
        <v>8.5640000000000001</v>
      </c>
      <c r="E6602">
        <v>8.5399999999999991</v>
      </c>
      <c r="F6602">
        <v>0.6</v>
      </c>
      <c r="G6602">
        <v>0.32</v>
      </c>
      <c r="H6602">
        <v>418413</v>
      </c>
      <c r="I6602">
        <v>17799362560</v>
      </c>
      <c r="J6602">
        <v>34.158999999999999</v>
      </c>
    </row>
    <row r="6603" spans="1:10" x14ac:dyDescent="0.45">
      <c r="A6603" t="s">
        <v>563</v>
      </c>
      <c r="B6603" t="s">
        <v>297</v>
      </c>
      <c r="C6603">
        <v>1997</v>
      </c>
      <c r="D6603">
        <v>1.488</v>
      </c>
      <c r="H6603">
        <v>411708</v>
      </c>
      <c r="J6603">
        <v>6.2619999999999996</v>
      </c>
    </row>
    <row r="6604" spans="1:10" x14ac:dyDescent="0.45">
      <c r="A6604" t="s">
        <v>298</v>
      </c>
      <c r="B6604" t="s">
        <v>299</v>
      </c>
      <c r="C6604">
        <v>1997</v>
      </c>
      <c r="D6604">
        <v>1.5349999999999999</v>
      </c>
      <c r="E6604">
        <v>54.41</v>
      </c>
      <c r="F6604">
        <v>17.260000000000002</v>
      </c>
      <c r="G6604">
        <v>7.79</v>
      </c>
      <c r="H6604">
        <v>14778913</v>
      </c>
      <c r="I6604">
        <v>16564064256</v>
      </c>
      <c r="J6604">
        <v>6.6639999999999997</v>
      </c>
    </row>
    <row r="6605" spans="1:10" x14ac:dyDescent="0.45">
      <c r="A6605" t="s">
        <v>300</v>
      </c>
      <c r="B6605" t="s">
        <v>301</v>
      </c>
      <c r="C6605">
        <v>1997</v>
      </c>
      <c r="D6605">
        <v>0.91500000000000004</v>
      </c>
      <c r="E6605">
        <v>11.69</v>
      </c>
      <c r="F6605">
        <v>1.43</v>
      </c>
      <c r="G6605">
        <v>1.36</v>
      </c>
      <c r="H6605">
        <v>10512681</v>
      </c>
      <c r="I6605">
        <v>10535372800</v>
      </c>
      <c r="J6605">
        <v>6.0190000000000001</v>
      </c>
    </row>
    <row r="6606" spans="1:10" x14ac:dyDescent="0.45">
      <c r="A6606" t="s">
        <v>302</v>
      </c>
      <c r="B6606" t="s">
        <v>303</v>
      </c>
      <c r="C6606">
        <v>1997</v>
      </c>
      <c r="D6606">
        <v>119.629</v>
      </c>
      <c r="E6606">
        <v>244.45</v>
      </c>
      <c r="F6606">
        <v>27.44</v>
      </c>
      <c r="G6606">
        <v>6.22</v>
      </c>
      <c r="H6606">
        <v>21249178</v>
      </c>
      <c r="I6606">
        <v>279679762432</v>
      </c>
      <c r="J6606">
        <v>515.45100000000002</v>
      </c>
    </row>
    <row r="6607" spans="1:10" x14ac:dyDescent="0.45">
      <c r="A6607" t="s">
        <v>304</v>
      </c>
      <c r="B6607" t="s">
        <v>305</v>
      </c>
      <c r="C6607">
        <v>1997</v>
      </c>
      <c r="D6607">
        <v>0.33</v>
      </c>
      <c r="E6607">
        <v>0.41</v>
      </c>
      <c r="F6607">
        <v>0.05</v>
      </c>
      <c r="G6607">
        <v>0</v>
      </c>
      <c r="H6607">
        <v>269054</v>
      </c>
      <c r="J6607">
        <v>1.23</v>
      </c>
    </row>
    <row r="6608" spans="1:10" x14ac:dyDescent="0.45">
      <c r="A6608" t="s">
        <v>306</v>
      </c>
      <c r="B6608" t="s">
        <v>307</v>
      </c>
      <c r="C6608">
        <v>1997</v>
      </c>
      <c r="D6608">
        <v>0.72699999999999998</v>
      </c>
      <c r="E6608">
        <v>19.600000000000001</v>
      </c>
      <c r="F6608">
        <v>11.38</v>
      </c>
      <c r="G6608">
        <v>7.39</v>
      </c>
      <c r="H6608">
        <v>10359310</v>
      </c>
      <c r="I6608">
        <v>11793164288</v>
      </c>
      <c r="J6608">
        <v>2.85</v>
      </c>
    </row>
    <row r="6609" spans="1:10" x14ac:dyDescent="0.45">
      <c r="A6609" t="s">
        <v>308</v>
      </c>
      <c r="B6609" t="s">
        <v>309</v>
      </c>
      <c r="C6609">
        <v>1997</v>
      </c>
      <c r="D6609">
        <v>2.556</v>
      </c>
      <c r="E6609">
        <v>2.73</v>
      </c>
      <c r="F6609">
        <v>0.2</v>
      </c>
      <c r="G6609">
        <v>0.06</v>
      </c>
      <c r="H6609">
        <v>388843</v>
      </c>
      <c r="I6609">
        <v>6810149888</v>
      </c>
      <c r="J6609">
        <v>10.89</v>
      </c>
    </row>
    <row r="6610" spans="1:10" x14ac:dyDescent="0.45">
      <c r="A6610" t="s">
        <v>310</v>
      </c>
      <c r="B6610" t="s">
        <v>311</v>
      </c>
      <c r="C6610">
        <v>1997</v>
      </c>
      <c r="D6610">
        <v>8.7999999999999995E-2</v>
      </c>
      <c r="E6610">
        <v>0.12</v>
      </c>
      <c r="F6610">
        <v>0.03</v>
      </c>
      <c r="G6610">
        <v>0</v>
      </c>
      <c r="H6610">
        <v>52376</v>
      </c>
    </row>
    <row r="6611" spans="1:10" x14ac:dyDescent="0.45">
      <c r="A6611" t="s">
        <v>313</v>
      </c>
      <c r="B6611" t="s">
        <v>314</v>
      </c>
      <c r="C6611">
        <v>1997</v>
      </c>
      <c r="D6611">
        <v>1.077</v>
      </c>
      <c r="E6611">
        <v>8.0500000000000007</v>
      </c>
      <c r="F6611">
        <v>4.4800000000000004</v>
      </c>
      <c r="G6611">
        <v>2.12</v>
      </c>
      <c r="H6611">
        <v>2484287</v>
      </c>
      <c r="I6611">
        <v>4166595328</v>
      </c>
      <c r="J6611">
        <v>14.16</v>
      </c>
    </row>
    <row r="6612" spans="1:10" x14ac:dyDescent="0.45">
      <c r="A6612" t="s">
        <v>315</v>
      </c>
      <c r="B6612" t="s">
        <v>316</v>
      </c>
      <c r="C6612">
        <v>1997</v>
      </c>
      <c r="D6612">
        <v>1.9970000000000001</v>
      </c>
      <c r="E6612">
        <v>3.04</v>
      </c>
      <c r="F6612">
        <v>1.1299999999999999</v>
      </c>
      <c r="G6612">
        <v>0.27</v>
      </c>
      <c r="H6612">
        <v>1184265</v>
      </c>
      <c r="I6612">
        <v>15156261888</v>
      </c>
      <c r="J6612">
        <v>10.471</v>
      </c>
    </row>
    <row r="6613" spans="1:10" x14ac:dyDescent="0.45">
      <c r="A6613" t="s">
        <v>318</v>
      </c>
      <c r="B6613" t="s">
        <v>319</v>
      </c>
      <c r="C6613">
        <v>1997</v>
      </c>
      <c r="D6613">
        <v>362.68</v>
      </c>
      <c r="E6613">
        <v>523.23</v>
      </c>
      <c r="F6613">
        <v>116.29</v>
      </c>
      <c r="G6613">
        <v>37.979999999999997</v>
      </c>
      <c r="H6613">
        <v>93183088</v>
      </c>
      <c r="I6613">
        <v>1045710700544</v>
      </c>
      <c r="J6613">
        <v>1512.6990000000001</v>
      </c>
    </row>
    <row r="6614" spans="1:10" x14ac:dyDescent="0.45">
      <c r="A6614" t="s">
        <v>564</v>
      </c>
      <c r="B6614" t="s">
        <v>320</v>
      </c>
      <c r="C6614">
        <v>1997</v>
      </c>
      <c r="D6614">
        <v>0.19400000000000001</v>
      </c>
      <c r="E6614">
        <v>0.24</v>
      </c>
      <c r="F6614">
        <v>0.04</v>
      </c>
      <c r="G6614">
        <v>0.02</v>
      </c>
      <c r="H6614">
        <v>111152</v>
      </c>
      <c r="J6614">
        <v>0</v>
      </c>
    </row>
    <row r="6615" spans="1:10" x14ac:dyDescent="0.45">
      <c r="B6615" t="s">
        <v>565</v>
      </c>
      <c r="C6615">
        <v>1997</v>
      </c>
      <c r="D6615">
        <v>1130.7059999999999</v>
      </c>
    </row>
    <row r="6616" spans="1:10" x14ac:dyDescent="0.45">
      <c r="A6616" t="s">
        <v>321</v>
      </c>
      <c r="B6616" t="s">
        <v>322</v>
      </c>
      <c r="C6616">
        <v>1997</v>
      </c>
      <c r="D6616">
        <v>7.3010000000000002</v>
      </c>
      <c r="E6616">
        <v>14.87</v>
      </c>
      <c r="F6616">
        <v>4.4000000000000004</v>
      </c>
      <c r="G6616">
        <v>1.07</v>
      </c>
      <c r="H6616">
        <v>4393794</v>
      </c>
      <c r="I6616">
        <v>14366543872</v>
      </c>
      <c r="J6616">
        <v>41.741</v>
      </c>
    </row>
    <row r="6617" spans="1:10" x14ac:dyDescent="0.45">
      <c r="A6617" t="s">
        <v>567</v>
      </c>
      <c r="B6617" t="s">
        <v>566</v>
      </c>
      <c r="C6617">
        <v>1997</v>
      </c>
      <c r="H6617">
        <v>31994</v>
      </c>
    </row>
    <row r="6618" spans="1:10" x14ac:dyDescent="0.45">
      <c r="A6618" t="s">
        <v>323</v>
      </c>
      <c r="B6618" t="s">
        <v>324</v>
      </c>
      <c r="C6618">
        <v>1997</v>
      </c>
      <c r="D6618">
        <v>7.6150000000000002</v>
      </c>
      <c r="E6618">
        <v>53.83</v>
      </c>
      <c r="F6618">
        <v>11.17</v>
      </c>
      <c r="G6618">
        <v>10.61</v>
      </c>
      <c r="H6618">
        <v>2381777</v>
      </c>
      <c r="I6618">
        <v>5799569920</v>
      </c>
      <c r="J6618">
        <v>40.613999999999997</v>
      </c>
    </row>
    <row r="6619" spans="1:10" x14ac:dyDescent="0.45">
      <c r="A6619" t="s">
        <v>325</v>
      </c>
      <c r="B6619" t="s">
        <v>326</v>
      </c>
      <c r="C6619">
        <v>1997</v>
      </c>
      <c r="D6619">
        <v>1.67</v>
      </c>
      <c r="E6619">
        <v>3.91</v>
      </c>
      <c r="F6619">
        <v>0.84</v>
      </c>
      <c r="G6619">
        <v>0.16</v>
      </c>
      <c r="H6619">
        <v>633610</v>
      </c>
      <c r="I6619">
        <v>3194862336</v>
      </c>
    </row>
    <row r="6620" spans="1:10" x14ac:dyDescent="0.45">
      <c r="A6620" t="s">
        <v>327</v>
      </c>
      <c r="B6620" t="s">
        <v>328</v>
      </c>
      <c r="C6620">
        <v>1997</v>
      </c>
      <c r="D6620">
        <v>3.3000000000000002E-2</v>
      </c>
      <c r="H6620">
        <v>7092</v>
      </c>
      <c r="J6620">
        <v>0.19400000000000001</v>
      </c>
    </row>
    <row r="6621" spans="1:10" x14ac:dyDescent="0.45">
      <c r="A6621" t="s">
        <v>329</v>
      </c>
      <c r="B6621" t="s">
        <v>330</v>
      </c>
      <c r="C6621">
        <v>1997</v>
      </c>
      <c r="D6621">
        <v>29.978000000000002</v>
      </c>
      <c r="E6621">
        <v>40.4</v>
      </c>
      <c r="F6621">
        <v>8.91</v>
      </c>
      <c r="G6621">
        <v>6.42</v>
      </c>
      <c r="H6621">
        <v>27397118</v>
      </c>
      <c r="I6621">
        <v>123716861952</v>
      </c>
      <c r="J6621">
        <v>111.354</v>
      </c>
    </row>
    <row r="6622" spans="1:10" x14ac:dyDescent="0.45">
      <c r="A6622" t="s">
        <v>331</v>
      </c>
      <c r="B6622" t="s">
        <v>332</v>
      </c>
      <c r="C6622">
        <v>1997</v>
      </c>
      <c r="D6622">
        <v>1.17</v>
      </c>
      <c r="E6622">
        <v>69.16</v>
      </c>
      <c r="F6622">
        <v>11.51</v>
      </c>
      <c r="G6622">
        <v>7.91</v>
      </c>
      <c r="H6622">
        <v>16521724</v>
      </c>
      <c r="I6622">
        <v>20995043328</v>
      </c>
      <c r="J6622">
        <v>7.5670000000000002</v>
      </c>
    </row>
    <row r="6623" spans="1:10" x14ac:dyDescent="0.45">
      <c r="A6623" t="s">
        <v>333</v>
      </c>
      <c r="B6623" t="s">
        <v>334</v>
      </c>
      <c r="C6623">
        <v>1997</v>
      </c>
      <c r="D6623">
        <v>7.42</v>
      </c>
      <c r="E6623">
        <v>209.38</v>
      </c>
      <c r="F6623">
        <v>51.65</v>
      </c>
      <c r="G6623">
        <v>13.26</v>
      </c>
      <c r="H6623">
        <v>43972060</v>
      </c>
      <c r="I6623">
        <v>65935163392</v>
      </c>
      <c r="J6623">
        <v>37.122</v>
      </c>
    </row>
    <row r="6624" spans="1:10" x14ac:dyDescent="0.45">
      <c r="A6624" t="s">
        <v>335</v>
      </c>
      <c r="B6624" t="s">
        <v>336</v>
      </c>
      <c r="C6624">
        <v>1997</v>
      </c>
      <c r="D6624">
        <v>1.77</v>
      </c>
      <c r="E6624">
        <v>19.760000000000002</v>
      </c>
      <c r="F6624">
        <v>4.1100000000000003</v>
      </c>
      <c r="G6624">
        <v>3.09</v>
      </c>
      <c r="H6624">
        <v>1693248</v>
      </c>
      <c r="I6624">
        <v>10188013568</v>
      </c>
      <c r="J6624">
        <v>8.8770000000000007</v>
      </c>
    </row>
    <row r="6625" spans="1:10" x14ac:dyDescent="0.45">
      <c r="A6625" t="s">
        <v>337</v>
      </c>
      <c r="B6625" t="s">
        <v>338</v>
      </c>
      <c r="C6625">
        <v>1997</v>
      </c>
      <c r="D6625">
        <v>0.10299999999999999</v>
      </c>
      <c r="E6625">
        <v>0.11</v>
      </c>
      <c r="F6625">
        <v>0</v>
      </c>
      <c r="G6625">
        <v>0</v>
      </c>
      <c r="H6625">
        <v>10386</v>
      </c>
      <c r="J6625">
        <v>0.626</v>
      </c>
    </row>
    <row r="6626" spans="1:10" x14ac:dyDescent="0.45">
      <c r="A6626" t="s">
        <v>339</v>
      </c>
      <c r="B6626" t="s">
        <v>340</v>
      </c>
      <c r="C6626">
        <v>1997</v>
      </c>
      <c r="D6626">
        <v>2.641</v>
      </c>
      <c r="E6626">
        <v>22.88</v>
      </c>
      <c r="F6626">
        <v>18.2</v>
      </c>
      <c r="G6626">
        <v>4.57</v>
      </c>
      <c r="H6626">
        <v>23249422</v>
      </c>
      <c r="I6626">
        <v>34660347904</v>
      </c>
      <c r="J6626">
        <v>10.355</v>
      </c>
    </row>
    <row r="6627" spans="1:10" x14ac:dyDescent="0.45">
      <c r="A6627" t="s">
        <v>341</v>
      </c>
      <c r="B6627" t="s">
        <v>342</v>
      </c>
      <c r="C6627">
        <v>1997</v>
      </c>
      <c r="D6627">
        <v>175.285</v>
      </c>
      <c r="E6627">
        <v>227.23</v>
      </c>
      <c r="F6627">
        <v>25.87</v>
      </c>
      <c r="G6627">
        <v>15.75</v>
      </c>
      <c r="H6627">
        <v>15629912</v>
      </c>
      <c r="I6627">
        <v>518267830272</v>
      </c>
      <c r="J6627">
        <v>998.851</v>
      </c>
    </row>
    <row r="6628" spans="1:10" x14ac:dyDescent="0.45">
      <c r="A6628" t="s">
        <v>343</v>
      </c>
      <c r="B6628" t="s">
        <v>344</v>
      </c>
      <c r="C6628">
        <v>1997</v>
      </c>
      <c r="D6628">
        <v>1.8169999999999999</v>
      </c>
      <c r="H6628">
        <v>208431</v>
      </c>
      <c r="J6628">
        <v>7.4610000000000003</v>
      </c>
    </row>
    <row r="6629" spans="1:10" x14ac:dyDescent="0.45">
      <c r="A6629" t="s">
        <v>345</v>
      </c>
      <c r="B6629" t="s">
        <v>346</v>
      </c>
      <c r="C6629">
        <v>1997</v>
      </c>
      <c r="D6629">
        <v>31.277999999999999</v>
      </c>
      <c r="E6629">
        <v>51.87</v>
      </c>
      <c r="F6629">
        <v>33.72</v>
      </c>
      <c r="G6629">
        <v>14.7</v>
      </c>
      <c r="H6629">
        <v>3775853</v>
      </c>
      <c r="I6629">
        <v>92710363136</v>
      </c>
      <c r="J6629">
        <v>218.02199999999999</v>
      </c>
    </row>
    <row r="6630" spans="1:10" x14ac:dyDescent="0.45">
      <c r="A6630" t="s">
        <v>347</v>
      </c>
      <c r="B6630" t="s">
        <v>348</v>
      </c>
      <c r="C6630">
        <v>1997</v>
      </c>
      <c r="D6630">
        <v>3.1139999999999999</v>
      </c>
      <c r="E6630">
        <v>29.87</v>
      </c>
      <c r="F6630">
        <v>5.4</v>
      </c>
      <c r="G6630">
        <v>1.9</v>
      </c>
      <c r="H6630">
        <v>4895964</v>
      </c>
      <c r="I6630">
        <v>11415412736</v>
      </c>
      <c r="J6630">
        <v>14.173999999999999</v>
      </c>
    </row>
    <row r="6631" spans="1:10" x14ac:dyDescent="0.45">
      <c r="A6631" t="s">
        <v>349</v>
      </c>
      <c r="B6631" t="s">
        <v>350</v>
      </c>
      <c r="C6631">
        <v>1997</v>
      </c>
      <c r="D6631">
        <v>0.64400000000000002</v>
      </c>
      <c r="E6631">
        <v>22.78</v>
      </c>
      <c r="F6631">
        <v>11.48</v>
      </c>
      <c r="G6631">
        <v>4.95</v>
      </c>
      <c r="H6631">
        <v>10494203</v>
      </c>
      <c r="I6631">
        <v>6759184384</v>
      </c>
      <c r="J6631">
        <v>4.0810000000000004</v>
      </c>
    </row>
    <row r="6632" spans="1:10" x14ac:dyDescent="0.45">
      <c r="A6632" t="s">
        <v>351</v>
      </c>
      <c r="B6632" t="s">
        <v>352</v>
      </c>
      <c r="C6632">
        <v>1997</v>
      </c>
      <c r="D6632">
        <v>95.781999999999996</v>
      </c>
      <c r="E6632">
        <v>331.75</v>
      </c>
      <c r="F6632">
        <v>159.13999999999999</v>
      </c>
      <c r="G6632">
        <v>26.71</v>
      </c>
      <c r="H6632">
        <v>113791184</v>
      </c>
      <c r="I6632">
        <v>227883171840</v>
      </c>
      <c r="J6632">
        <v>248.524</v>
      </c>
    </row>
    <row r="6633" spans="1:10" x14ac:dyDescent="0.45">
      <c r="A6633" t="s">
        <v>353</v>
      </c>
      <c r="B6633" t="s">
        <v>354</v>
      </c>
      <c r="C6633">
        <v>1997</v>
      </c>
      <c r="D6633">
        <v>7.0000000000000001E-3</v>
      </c>
      <c r="E6633">
        <v>0.01</v>
      </c>
      <c r="F6633">
        <v>0</v>
      </c>
      <c r="G6633">
        <v>0</v>
      </c>
      <c r="H6633">
        <v>2282</v>
      </c>
      <c r="J6633">
        <v>1.2999999999999999E-2</v>
      </c>
    </row>
    <row r="6634" spans="1:10" x14ac:dyDescent="0.45">
      <c r="B6634" t="s">
        <v>568</v>
      </c>
      <c r="C6634">
        <v>1997</v>
      </c>
      <c r="D6634">
        <v>10674.259</v>
      </c>
    </row>
    <row r="6635" spans="1:10" x14ac:dyDescent="0.45">
      <c r="B6635" t="s">
        <v>355</v>
      </c>
      <c r="C6635">
        <v>1997</v>
      </c>
      <c r="D6635">
        <v>6687.4009999999998</v>
      </c>
      <c r="E6635">
        <v>7637.55</v>
      </c>
      <c r="F6635">
        <v>937.56</v>
      </c>
      <c r="G6635">
        <v>362.13</v>
      </c>
      <c r="H6635">
        <v>467334865</v>
      </c>
      <c r="J6635">
        <v>30852.815999999999</v>
      </c>
    </row>
    <row r="6636" spans="1:10" x14ac:dyDescent="0.45">
      <c r="B6636" t="s">
        <v>569</v>
      </c>
      <c r="C6636">
        <v>1997</v>
      </c>
      <c r="D6636">
        <v>6574.0649999999996</v>
      </c>
    </row>
    <row r="6637" spans="1:10" x14ac:dyDescent="0.45">
      <c r="B6637" t="s">
        <v>356</v>
      </c>
      <c r="C6637">
        <v>1997</v>
      </c>
      <c r="D6637">
        <v>999.25900000000001</v>
      </c>
    </row>
    <row r="6638" spans="1:10" x14ac:dyDescent="0.45">
      <c r="A6638" t="s">
        <v>357</v>
      </c>
      <c r="B6638" t="s">
        <v>358</v>
      </c>
      <c r="C6638">
        <v>1997</v>
      </c>
      <c r="D6638">
        <v>63.679000000000002</v>
      </c>
      <c r="E6638">
        <v>93.41</v>
      </c>
      <c r="F6638">
        <v>17.03</v>
      </c>
      <c r="G6638">
        <v>3.75</v>
      </c>
      <c r="H6638">
        <v>22827378</v>
      </c>
      <c r="I6638">
        <v>36018757632</v>
      </c>
      <c r="J6638">
        <v>284.8</v>
      </c>
    </row>
    <row r="6639" spans="1:10" x14ac:dyDescent="0.45">
      <c r="A6639" t="s">
        <v>359</v>
      </c>
      <c r="B6639" t="s">
        <v>360</v>
      </c>
      <c r="C6639">
        <v>1997</v>
      </c>
      <c r="D6639">
        <v>8.4459999999999997</v>
      </c>
      <c r="E6639">
        <v>12.01</v>
      </c>
      <c r="F6639">
        <v>2.3199999999999998</v>
      </c>
      <c r="G6639">
        <v>0.87</v>
      </c>
      <c r="H6639">
        <v>2004240</v>
      </c>
      <c r="I6639">
        <v>14249369600</v>
      </c>
      <c r="J6639">
        <v>30.013999999999999</v>
      </c>
    </row>
    <row r="6640" spans="1:10" x14ac:dyDescent="0.45">
      <c r="A6640" t="s">
        <v>361</v>
      </c>
      <c r="B6640" t="s">
        <v>362</v>
      </c>
      <c r="C6640">
        <v>1997</v>
      </c>
      <c r="D6640">
        <v>41.625</v>
      </c>
      <c r="E6640">
        <v>38.659999999999997</v>
      </c>
      <c r="F6640">
        <v>5.89</v>
      </c>
      <c r="G6640">
        <v>4.82</v>
      </c>
      <c r="H6640">
        <v>4405334</v>
      </c>
      <c r="I6640">
        <v>205114343424</v>
      </c>
      <c r="J6640">
        <v>490.68400000000003</v>
      </c>
    </row>
    <row r="6641" spans="1:10" x14ac:dyDescent="0.45">
      <c r="B6641" t="s">
        <v>570</v>
      </c>
      <c r="C6641">
        <v>1997</v>
      </c>
      <c r="D6641">
        <v>13017.447</v>
      </c>
    </row>
    <row r="6642" spans="1:10" x14ac:dyDescent="0.45">
      <c r="B6642" t="s">
        <v>584</v>
      </c>
      <c r="C6642">
        <v>1997</v>
      </c>
    </row>
    <row r="6643" spans="1:10" x14ac:dyDescent="0.45">
      <c r="B6643" t="s">
        <v>363</v>
      </c>
      <c r="C6643">
        <v>1997</v>
      </c>
      <c r="D6643">
        <v>358.51100000000002</v>
      </c>
      <c r="E6643">
        <v>683.42</v>
      </c>
      <c r="F6643">
        <v>196.71</v>
      </c>
      <c r="G6643">
        <v>92.4</v>
      </c>
      <c r="H6643">
        <v>29846703</v>
      </c>
      <c r="J6643">
        <v>1435.31</v>
      </c>
    </row>
    <row r="6644" spans="1:10" x14ac:dyDescent="0.45">
      <c r="B6644" t="s">
        <v>571</v>
      </c>
      <c r="C6644">
        <v>1997</v>
      </c>
      <c r="D6644">
        <v>355.89699999999999</v>
      </c>
    </row>
    <row r="6645" spans="1:10" x14ac:dyDescent="0.45">
      <c r="A6645" t="s">
        <v>364</v>
      </c>
      <c r="B6645" t="s">
        <v>365</v>
      </c>
      <c r="C6645">
        <v>1997</v>
      </c>
      <c r="D6645">
        <v>18.053999999999998</v>
      </c>
      <c r="E6645">
        <v>33.03</v>
      </c>
      <c r="F6645">
        <v>12.39</v>
      </c>
      <c r="G6645">
        <v>0.43</v>
      </c>
      <c r="H6645">
        <v>2245591</v>
      </c>
      <c r="I6645">
        <v>40761249792</v>
      </c>
      <c r="J6645">
        <v>67.465999999999994</v>
      </c>
    </row>
    <row r="6646" spans="1:10" x14ac:dyDescent="0.45">
      <c r="A6646" t="s">
        <v>366</v>
      </c>
      <c r="B6646" t="s">
        <v>367</v>
      </c>
      <c r="C6646">
        <v>1997</v>
      </c>
      <c r="D6646">
        <v>93.787999999999997</v>
      </c>
      <c r="E6646">
        <v>222.45</v>
      </c>
      <c r="F6646">
        <v>87.28</v>
      </c>
      <c r="G6646">
        <v>37.14</v>
      </c>
      <c r="H6646">
        <v>141330272</v>
      </c>
      <c r="I6646">
        <v>402359549952</v>
      </c>
      <c r="J6646">
        <v>422.88499999999999</v>
      </c>
    </row>
    <row r="6647" spans="1:10" x14ac:dyDescent="0.45">
      <c r="A6647" t="s">
        <v>368</v>
      </c>
      <c r="B6647" t="s">
        <v>369</v>
      </c>
      <c r="C6647">
        <v>1997</v>
      </c>
      <c r="D6647">
        <v>0.19800000000000001</v>
      </c>
      <c r="E6647">
        <v>0.22</v>
      </c>
      <c r="F6647">
        <v>0.01</v>
      </c>
      <c r="G6647">
        <v>0</v>
      </c>
      <c r="H6647">
        <v>18323</v>
      </c>
    </row>
    <row r="6648" spans="1:10" x14ac:dyDescent="0.45">
      <c r="A6648" t="s">
        <v>370</v>
      </c>
      <c r="B6648" t="s">
        <v>371</v>
      </c>
      <c r="C6648">
        <v>1997</v>
      </c>
      <c r="D6648">
        <v>0.86499999999999999</v>
      </c>
      <c r="H6648">
        <v>2847222</v>
      </c>
      <c r="I6648">
        <v>15853595648</v>
      </c>
      <c r="J6648">
        <v>2.722</v>
      </c>
    </row>
    <row r="6649" spans="1:10" x14ac:dyDescent="0.45">
      <c r="A6649" t="s">
        <v>372</v>
      </c>
      <c r="B6649" t="s">
        <v>373</v>
      </c>
      <c r="C6649">
        <v>1997</v>
      </c>
      <c r="D6649">
        <v>4.63</v>
      </c>
      <c r="E6649">
        <v>15.45</v>
      </c>
      <c r="F6649">
        <v>3.84</v>
      </c>
      <c r="G6649">
        <v>1.05</v>
      </c>
      <c r="H6649">
        <v>2827994</v>
      </c>
      <c r="I6649">
        <v>24846157824</v>
      </c>
      <c r="J6649">
        <v>57.837000000000003</v>
      </c>
    </row>
    <row r="6650" spans="1:10" x14ac:dyDescent="0.45">
      <c r="B6650" t="s">
        <v>585</v>
      </c>
      <c r="C6650">
        <v>1997</v>
      </c>
    </row>
    <row r="6651" spans="1:10" x14ac:dyDescent="0.45">
      <c r="A6651" t="s">
        <v>375</v>
      </c>
      <c r="B6651" t="s">
        <v>376</v>
      </c>
      <c r="C6651">
        <v>1997</v>
      </c>
      <c r="D6651">
        <v>2.6150000000000002</v>
      </c>
      <c r="E6651">
        <v>49.88</v>
      </c>
      <c r="F6651">
        <v>18.46</v>
      </c>
      <c r="G6651">
        <v>5.26</v>
      </c>
      <c r="H6651">
        <v>4960444</v>
      </c>
      <c r="J6651">
        <v>13.026999999999999</v>
      </c>
    </row>
    <row r="6652" spans="1:10" x14ac:dyDescent="0.45">
      <c r="A6652" t="s">
        <v>377</v>
      </c>
      <c r="B6652" t="s">
        <v>378</v>
      </c>
      <c r="C6652">
        <v>1997</v>
      </c>
      <c r="D6652">
        <v>4.1280000000000001</v>
      </c>
      <c r="E6652">
        <v>74.67</v>
      </c>
      <c r="F6652">
        <v>21.79</v>
      </c>
      <c r="G6652">
        <v>6.61</v>
      </c>
      <c r="H6652">
        <v>4818292</v>
      </c>
      <c r="I6652">
        <v>27719501824</v>
      </c>
      <c r="J6652">
        <v>117.261</v>
      </c>
    </row>
    <row r="6653" spans="1:10" x14ac:dyDescent="0.45">
      <c r="A6653" t="s">
        <v>379</v>
      </c>
      <c r="B6653" t="s">
        <v>380</v>
      </c>
      <c r="C6653">
        <v>1997</v>
      </c>
      <c r="D6653">
        <v>27.747</v>
      </c>
      <c r="E6653">
        <v>116.82</v>
      </c>
      <c r="F6653">
        <v>21.69</v>
      </c>
      <c r="G6653">
        <v>7.3</v>
      </c>
      <c r="H6653">
        <v>25365384</v>
      </c>
      <c r="I6653">
        <v>149081309184</v>
      </c>
      <c r="J6653">
        <v>134.768</v>
      </c>
    </row>
    <row r="6654" spans="1:10" x14ac:dyDescent="0.45">
      <c r="A6654" t="s">
        <v>381</v>
      </c>
      <c r="B6654" t="s">
        <v>382</v>
      </c>
      <c r="C6654">
        <v>1997</v>
      </c>
      <c r="D6654">
        <v>70.069000000000003</v>
      </c>
      <c r="E6654">
        <v>140.75</v>
      </c>
      <c r="F6654">
        <v>52.24</v>
      </c>
      <c r="G6654">
        <v>11.17</v>
      </c>
      <c r="H6654">
        <v>72718832</v>
      </c>
      <c r="I6654">
        <v>298146725888</v>
      </c>
      <c r="J6654">
        <v>302.35899999999998</v>
      </c>
    </row>
    <row r="6655" spans="1:10" x14ac:dyDescent="0.45">
      <c r="A6655" t="s">
        <v>383</v>
      </c>
      <c r="B6655" t="s">
        <v>384</v>
      </c>
      <c r="C6655">
        <v>1997</v>
      </c>
      <c r="D6655">
        <v>367.23599999999999</v>
      </c>
      <c r="E6655">
        <v>412.21</v>
      </c>
      <c r="F6655">
        <v>37.96</v>
      </c>
      <c r="G6655">
        <v>26.53</v>
      </c>
      <c r="H6655">
        <v>38396120</v>
      </c>
      <c r="I6655">
        <v>417946664960</v>
      </c>
      <c r="J6655">
        <v>1152.5409999999999</v>
      </c>
    </row>
    <row r="6656" spans="1:10" x14ac:dyDescent="0.45">
      <c r="A6656" t="s">
        <v>385</v>
      </c>
      <c r="B6656" t="s">
        <v>386</v>
      </c>
      <c r="C6656">
        <v>1997</v>
      </c>
      <c r="D6656">
        <v>54.627000000000002</v>
      </c>
      <c r="E6656">
        <v>68.78</v>
      </c>
      <c r="F6656">
        <v>12.29</v>
      </c>
      <c r="G6656">
        <v>3.92</v>
      </c>
      <c r="H6656">
        <v>10130547</v>
      </c>
      <c r="I6656">
        <v>209094131712</v>
      </c>
      <c r="J6656">
        <v>254.40199999999999</v>
      </c>
    </row>
    <row r="6657" spans="1:10" x14ac:dyDescent="0.45">
      <c r="A6657" t="s">
        <v>387</v>
      </c>
      <c r="B6657" t="s">
        <v>388</v>
      </c>
      <c r="C6657">
        <v>1997</v>
      </c>
      <c r="H6657">
        <v>3759526</v>
      </c>
      <c r="I6657">
        <v>86716473344</v>
      </c>
      <c r="J6657">
        <v>67.054000000000002</v>
      </c>
    </row>
    <row r="6658" spans="1:10" x14ac:dyDescent="0.45">
      <c r="A6658" t="s">
        <v>389</v>
      </c>
      <c r="B6658" t="s">
        <v>390</v>
      </c>
      <c r="C6658">
        <v>1997</v>
      </c>
      <c r="D6658">
        <v>42.182000000000002</v>
      </c>
      <c r="E6658">
        <v>34.92</v>
      </c>
      <c r="F6658">
        <v>9.36</v>
      </c>
      <c r="G6658">
        <v>0.14000000000000001</v>
      </c>
      <c r="H6658">
        <v>550596</v>
      </c>
      <c r="I6658">
        <v>15539098624</v>
      </c>
      <c r="J6658">
        <v>125.36799999999999</v>
      </c>
    </row>
    <row r="6659" spans="1:10" x14ac:dyDescent="0.45">
      <c r="A6659" t="s">
        <v>392</v>
      </c>
      <c r="B6659" t="s">
        <v>393</v>
      </c>
      <c r="C6659">
        <v>1997</v>
      </c>
      <c r="D6659">
        <v>118.15600000000001</v>
      </c>
      <c r="E6659">
        <v>149.18</v>
      </c>
      <c r="F6659">
        <v>21.18</v>
      </c>
      <c r="G6659">
        <v>11.4</v>
      </c>
      <c r="H6659">
        <v>22289540</v>
      </c>
      <c r="I6659">
        <v>143287533568</v>
      </c>
      <c r="J6659">
        <v>523.32500000000005</v>
      </c>
    </row>
    <row r="6660" spans="1:10" x14ac:dyDescent="0.45">
      <c r="A6660" t="s">
        <v>394</v>
      </c>
      <c r="B6660" t="s">
        <v>395</v>
      </c>
      <c r="C6660">
        <v>1997</v>
      </c>
      <c r="D6660">
        <v>1482.2449999999999</v>
      </c>
      <c r="E6660">
        <v>1709.36</v>
      </c>
      <c r="F6660">
        <v>479.53</v>
      </c>
      <c r="G6660">
        <v>63.54</v>
      </c>
      <c r="H6660">
        <v>147939968</v>
      </c>
      <c r="I6660">
        <v>1299740884992</v>
      </c>
      <c r="J6660">
        <v>7011.0050000000001</v>
      </c>
    </row>
    <row r="6661" spans="1:10" x14ac:dyDescent="0.45">
      <c r="A6661" t="s">
        <v>396</v>
      </c>
      <c r="B6661" t="s">
        <v>397</v>
      </c>
      <c r="C6661">
        <v>1997</v>
      </c>
      <c r="D6661">
        <v>0.48299999999999998</v>
      </c>
      <c r="E6661">
        <v>5.64</v>
      </c>
      <c r="F6661">
        <v>1.84</v>
      </c>
      <c r="G6661">
        <v>0.81</v>
      </c>
      <c r="H6661">
        <v>7666742</v>
      </c>
      <c r="I6661">
        <v>6891740672</v>
      </c>
      <c r="J6661">
        <v>3.4409999999999998</v>
      </c>
    </row>
    <row r="6662" spans="1:10" x14ac:dyDescent="0.45">
      <c r="B6662" t="s">
        <v>586</v>
      </c>
      <c r="C6662">
        <v>1997</v>
      </c>
    </row>
    <row r="6663" spans="1:10" x14ac:dyDescent="0.45">
      <c r="A6663" t="s">
        <v>399</v>
      </c>
      <c r="B6663" t="s">
        <v>400</v>
      </c>
      <c r="C6663">
        <v>1997</v>
      </c>
      <c r="D6663">
        <v>1.0999999999999999E-2</v>
      </c>
      <c r="H6663">
        <v>6251</v>
      </c>
      <c r="J6663">
        <v>1.2999999999999999E-2</v>
      </c>
    </row>
    <row r="6664" spans="1:10" x14ac:dyDescent="0.45">
      <c r="A6664" t="s">
        <v>401</v>
      </c>
      <c r="B6664" t="s">
        <v>402</v>
      </c>
      <c r="C6664">
        <v>1997</v>
      </c>
      <c r="D6664">
        <v>0.14299999999999999</v>
      </c>
      <c r="E6664">
        <v>0.23</v>
      </c>
      <c r="F6664">
        <v>7.0000000000000007E-2</v>
      </c>
      <c r="G6664">
        <v>0.01</v>
      </c>
      <c r="H6664">
        <v>43681</v>
      </c>
      <c r="J6664">
        <v>0.42199999999999999</v>
      </c>
    </row>
    <row r="6665" spans="1:10" x14ac:dyDescent="0.45">
      <c r="A6665" t="s">
        <v>403</v>
      </c>
      <c r="B6665" t="s">
        <v>404</v>
      </c>
      <c r="C6665">
        <v>1997</v>
      </c>
      <c r="D6665">
        <v>0.29699999999999999</v>
      </c>
      <c r="E6665">
        <v>0.68</v>
      </c>
      <c r="F6665">
        <v>0.48</v>
      </c>
      <c r="G6665">
        <v>0.02</v>
      </c>
      <c r="H6665">
        <v>155472</v>
      </c>
      <c r="I6665">
        <v>951717696</v>
      </c>
      <c r="J6665">
        <v>0.86499999999999999</v>
      </c>
    </row>
    <row r="6666" spans="1:10" x14ac:dyDescent="0.45">
      <c r="A6666" t="s">
        <v>405</v>
      </c>
      <c r="B6666" t="s">
        <v>406</v>
      </c>
      <c r="C6666">
        <v>1997</v>
      </c>
      <c r="D6666">
        <v>4.8000000000000001E-2</v>
      </c>
      <c r="H6666">
        <v>6415</v>
      </c>
      <c r="J6666">
        <v>0.187</v>
      </c>
    </row>
    <row r="6667" spans="1:10" x14ac:dyDescent="0.45">
      <c r="A6667" t="s">
        <v>407</v>
      </c>
      <c r="B6667" t="s">
        <v>408</v>
      </c>
      <c r="C6667">
        <v>1997</v>
      </c>
      <c r="D6667">
        <v>0.13200000000000001</v>
      </c>
      <c r="E6667">
        <v>0.17</v>
      </c>
      <c r="F6667">
        <v>7.0000000000000007E-2</v>
      </c>
      <c r="G6667">
        <v>0.01</v>
      </c>
      <c r="H6667">
        <v>114290</v>
      </c>
      <c r="J6667">
        <v>0.66600000000000004</v>
      </c>
    </row>
    <row r="6668" spans="1:10" x14ac:dyDescent="0.45">
      <c r="A6668" t="s">
        <v>409</v>
      </c>
      <c r="B6668" t="s">
        <v>410</v>
      </c>
      <c r="C6668">
        <v>1997</v>
      </c>
      <c r="D6668">
        <v>0.125</v>
      </c>
      <c r="E6668">
        <v>0.52</v>
      </c>
      <c r="F6668">
        <v>0.24</v>
      </c>
      <c r="G6668">
        <v>0.04</v>
      </c>
      <c r="H6668">
        <v>178555</v>
      </c>
      <c r="J6668">
        <v>0.63300000000000001</v>
      </c>
    </row>
    <row r="6669" spans="1:10" x14ac:dyDescent="0.45">
      <c r="A6669" t="s">
        <v>573</v>
      </c>
      <c r="B6669" t="s">
        <v>572</v>
      </c>
      <c r="C6669">
        <v>1997</v>
      </c>
      <c r="H6669">
        <v>25618</v>
      </c>
    </row>
    <row r="6670" spans="1:10" x14ac:dyDescent="0.45">
      <c r="A6670" t="s">
        <v>411</v>
      </c>
      <c r="B6670" t="s">
        <v>412</v>
      </c>
      <c r="C6670">
        <v>1997</v>
      </c>
      <c r="D6670">
        <v>4.8000000000000001E-2</v>
      </c>
      <c r="E6670">
        <v>7.0000000000000007E-2</v>
      </c>
      <c r="F6670">
        <v>0.01</v>
      </c>
      <c r="G6670">
        <v>0.01</v>
      </c>
      <c r="H6670">
        <v>137672</v>
      </c>
      <c r="I6670">
        <v>291643200</v>
      </c>
      <c r="J6670">
        <v>0.35699999999999998</v>
      </c>
    </row>
    <row r="6671" spans="1:10" x14ac:dyDescent="0.45">
      <c r="A6671" t="s">
        <v>413</v>
      </c>
      <c r="B6671" t="s">
        <v>414</v>
      </c>
      <c r="C6671">
        <v>1997</v>
      </c>
      <c r="D6671">
        <v>221.67</v>
      </c>
      <c r="E6671">
        <v>307.8</v>
      </c>
      <c r="F6671">
        <v>77.14</v>
      </c>
      <c r="G6671">
        <v>5.29</v>
      </c>
      <c r="H6671">
        <v>19938380</v>
      </c>
      <c r="I6671">
        <v>404884848640</v>
      </c>
      <c r="J6671">
        <v>1190.249</v>
      </c>
    </row>
    <row r="6672" spans="1:10" x14ac:dyDescent="0.45">
      <c r="A6672" t="s">
        <v>415</v>
      </c>
      <c r="B6672" t="s">
        <v>416</v>
      </c>
      <c r="C6672">
        <v>1997</v>
      </c>
      <c r="D6672">
        <v>3.1819999999999999</v>
      </c>
      <c r="E6672">
        <v>21.41</v>
      </c>
      <c r="F6672">
        <v>8.6199999999999992</v>
      </c>
      <c r="G6672">
        <v>4.57</v>
      </c>
      <c r="H6672">
        <v>9051545</v>
      </c>
      <c r="I6672">
        <v>17903980544</v>
      </c>
      <c r="J6672">
        <v>14.920999999999999</v>
      </c>
    </row>
    <row r="6673" spans="1:10" x14ac:dyDescent="0.45">
      <c r="A6673" t="s">
        <v>417</v>
      </c>
      <c r="B6673" t="s">
        <v>418</v>
      </c>
      <c r="C6673">
        <v>1997</v>
      </c>
      <c r="D6673">
        <v>49.265000000000001</v>
      </c>
      <c r="E6673">
        <v>73.39</v>
      </c>
      <c r="F6673">
        <v>14.05</v>
      </c>
      <c r="G6673">
        <v>4.87</v>
      </c>
      <c r="H6673">
        <v>7997524</v>
      </c>
      <c r="I6673">
        <v>48378785792</v>
      </c>
    </row>
    <row r="6674" spans="1:10" x14ac:dyDescent="0.45">
      <c r="A6674" t="s">
        <v>419</v>
      </c>
      <c r="B6674" t="s">
        <v>420</v>
      </c>
      <c r="C6674">
        <v>1997</v>
      </c>
      <c r="D6674">
        <v>0.27500000000000002</v>
      </c>
      <c r="E6674">
        <v>0.36</v>
      </c>
      <c r="F6674">
        <v>7.0000000000000007E-2</v>
      </c>
      <c r="G6674">
        <v>0.01</v>
      </c>
      <c r="H6674">
        <v>76554</v>
      </c>
      <c r="I6674">
        <v>929711808</v>
      </c>
      <c r="J6674">
        <v>2.294</v>
      </c>
    </row>
    <row r="6675" spans="1:10" x14ac:dyDescent="0.45">
      <c r="A6675" t="s">
        <v>421</v>
      </c>
      <c r="B6675" t="s">
        <v>422</v>
      </c>
      <c r="C6675">
        <v>1997</v>
      </c>
      <c r="D6675">
        <v>0.20499999999999999</v>
      </c>
      <c r="E6675">
        <v>6.08</v>
      </c>
      <c r="F6675">
        <v>1.97</v>
      </c>
      <c r="G6675">
        <v>0.53</v>
      </c>
      <c r="H6675">
        <v>4405034</v>
      </c>
      <c r="I6675">
        <v>3333148416</v>
      </c>
      <c r="J6675">
        <v>3.6970000000000001</v>
      </c>
    </row>
    <row r="6676" spans="1:10" x14ac:dyDescent="0.45">
      <c r="A6676" t="s">
        <v>423</v>
      </c>
      <c r="B6676" t="s">
        <v>424</v>
      </c>
      <c r="C6676">
        <v>1997</v>
      </c>
      <c r="D6676">
        <v>56.737000000000002</v>
      </c>
      <c r="E6676">
        <v>49.4</v>
      </c>
      <c r="F6676">
        <v>1.62</v>
      </c>
      <c r="G6676">
        <v>8.81</v>
      </c>
      <c r="H6676">
        <v>3760649</v>
      </c>
      <c r="I6676">
        <v>131444244480</v>
      </c>
      <c r="J6676">
        <v>412.80099999999999</v>
      </c>
    </row>
    <row r="6677" spans="1:10" x14ac:dyDescent="0.45">
      <c r="A6677" t="s">
        <v>425</v>
      </c>
      <c r="B6677" t="s">
        <v>426</v>
      </c>
      <c r="C6677">
        <v>1997</v>
      </c>
      <c r="D6677">
        <v>0.503</v>
      </c>
      <c r="H6677">
        <v>31212</v>
      </c>
    </row>
    <row r="6678" spans="1:10" x14ac:dyDescent="0.45">
      <c r="A6678" t="s">
        <v>427</v>
      </c>
      <c r="B6678" t="s">
        <v>428</v>
      </c>
      <c r="C6678">
        <v>1997</v>
      </c>
      <c r="D6678">
        <v>44.097999999999999</v>
      </c>
      <c r="E6678">
        <v>41.81</v>
      </c>
      <c r="F6678">
        <v>5.81</v>
      </c>
      <c r="G6678">
        <v>3.03</v>
      </c>
      <c r="H6678">
        <v>5365829</v>
      </c>
      <c r="I6678">
        <v>71293222912</v>
      </c>
      <c r="J6678">
        <v>207.321</v>
      </c>
    </row>
    <row r="6679" spans="1:10" x14ac:dyDescent="0.45">
      <c r="A6679" t="s">
        <v>429</v>
      </c>
      <c r="B6679" t="s">
        <v>430</v>
      </c>
      <c r="C6679">
        <v>1997</v>
      </c>
      <c r="D6679">
        <v>16.507000000000001</v>
      </c>
      <c r="E6679">
        <v>9.51</v>
      </c>
      <c r="F6679">
        <v>2.12</v>
      </c>
      <c r="G6679">
        <v>0.87</v>
      </c>
      <c r="H6679">
        <v>1989831</v>
      </c>
      <c r="I6679">
        <v>38114369536</v>
      </c>
      <c r="J6679">
        <v>79.932000000000002</v>
      </c>
    </row>
    <row r="6680" spans="1:10" x14ac:dyDescent="0.45">
      <c r="A6680" t="s">
        <v>431</v>
      </c>
      <c r="B6680" t="s">
        <v>432</v>
      </c>
      <c r="C6680">
        <v>1997</v>
      </c>
      <c r="D6680">
        <v>0.20499999999999999</v>
      </c>
      <c r="E6680">
        <v>4.4000000000000004</v>
      </c>
      <c r="F6680">
        <v>0.25</v>
      </c>
      <c r="G6680">
        <v>0.02</v>
      </c>
      <c r="H6680">
        <v>397059</v>
      </c>
      <c r="J6680">
        <v>0.70399999999999996</v>
      </c>
    </row>
    <row r="6681" spans="1:10" x14ac:dyDescent="0.45">
      <c r="A6681" t="s">
        <v>433</v>
      </c>
      <c r="B6681" t="s">
        <v>434</v>
      </c>
      <c r="C6681">
        <v>1997</v>
      </c>
      <c r="D6681">
        <v>0.53500000000000003</v>
      </c>
      <c r="E6681">
        <v>42.47</v>
      </c>
      <c r="F6681">
        <v>17.48</v>
      </c>
      <c r="G6681">
        <v>6.87</v>
      </c>
      <c r="H6681">
        <v>7734311</v>
      </c>
      <c r="J6681">
        <v>2.371</v>
      </c>
    </row>
    <row r="6682" spans="1:10" x14ac:dyDescent="0.45">
      <c r="A6682" t="s">
        <v>435</v>
      </c>
      <c r="B6682" t="s">
        <v>436</v>
      </c>
      <c r="C6682">
        <v>1997</v>
      </c>
      <c r="D6682">
        <v>385.22300000000001</v>
      </c>
      <c r="E6682">
        <v>383.79</v>
      </c>
      <c r="F6682">
        <v>64.59</v>
      </c>
      <c r="G6682">
        <v>20.41</v>
      </c>
      <c r="H6682">
        <v>45285052</v>
      </c>
      <c r="I6682">
        <v>300044517376</v>
      </c>
      <c r="J6682">
        <v>1165.5429999999999</v>
      </c>
    </row>
    <row r="6683" spans="1:10" x14ac:dyDescent="0.45">
      <c r="B6683" t="s">
        <v>437</v>
      </c>
      <c r="C6683">
        <v>1997</v>
      </c>
      <c r="D6683">
        <v>766.78800000000001</v>
      </c>
      <c r="E6683">
        <v>3362.91</v>
      </c>
      <c r="F6683">
        <v>879.66</v>
      </c>
      <c r="G6683">
        <v>228.14</v>
      </c>
      <c r="H6683">
        <v>334414072</v>
      </c>
      <c r="J6683">
        <v>4709.8890000000001</v>
      </c>
    </row>
    <row r="6684" spans="1:10" x14ac:dyDescent="0.45">
      <c r="B6684" t="s">
        <v>574</v>
      </c>
      <c r="C6684">
        <v>1997</v>
      </c>
      <c r="D6684">
        <v>766.78800000000001</v>
      </c>
    </row>
    <row r="6685" spans="1:10" x14ac:dyDescent="0.45">
      <c r="A6685" t="s">
        <v>438</v>
      </c>
      <c r="B6685" t="s">
        <v>439</v>
      </c>
      <c r="C6685">
        <v>1997</v>
      </c>
      <c r="D6685">
        <v>444.96800000000002</v>
      </c>
      <c r="E6685">
        <v>438.7</v>
      </c>
      <c r="F6685">
        <v>26.06</v>
      </c>
      <c r="G6685">
        <v>13.55</v>
      </c>
      <c r="H6685">
        <v>45962392</v>
      </c>
      <c r="I6685">
        <v>967604961280</v>
      </c>
      <c r="J6685">
        <v>2131.123</v>
      </c>
    </row>
    <row r="6686" spans="1:10" x14ac:dyDescent="0.45">
      <c r="A6686" t="s">
        <v>440</v>
      </c>
      <c r="B6686" t="s">
        <v>441</v>
      </c>
      <c r="C6686">
        <v>1997</v>
      </c>
      <c r="D6686">
        <v>0.45</v>
      </c>
      <c r="E6686">
        <v>56.54</v>
      </c>
      <c r="F6686">
        <v>32.700000000000003</v>
      </c>
      <c r="G6686">
        <v>20.02</v>
      </c>
      <c r="H6686">
        <v>5589417</v>
      </c>
    </row>
    <row r="6687" spans="1:10" x14ac:dyDescent="0.45">
      <c r="A6687" t="s">
        <v>442</v>
      </c>
      <c r="B6687" t="s">
        <v>443</v>
      </c>
      <c r="C6687">
        <v>1997</v>
      </c>
      <c r="D6687">
        <v>265.83199999999999</v>
      </c>
      <c r="E6687">
        <v>275.54000000000002</v>
      </c>
      <c r="F6687">
        <v>37.659999999999997</v>
      </c>
      <c r="G6687">
        <v>22.5</v>
      </c>
      <c r="H6687">
        <v>40180048</v>
      </c>
      <c r="I6687">
        <v>937387425792</v>
      </c>
      <c r="J6687">
        <v>1336.4449999999999</v>
      </c>
    </row>
    <row r="6688" spans="1:10" x14ac:dyDescent="0.45">
      <c r="A6688" t="s">
        <v>444</v>
      </c>
      <c r="B6688" t="s">
        <v>445</v>
      </c>
      <c r="C6688">
        <v>1997</v>
      </c>
      <c r="D6688">
        <v>7.52</v>
      </c>
      <c r="E6688">
        <v>28.97</v>
      </c>
      <c r="F6688">
        <v>13.92</v>
      </c>
      <c r="G6688">
        <v>2.15</v>
      </c>
      <c r="H6688">
        <v>18449120</v>
      </c>
      <c r="I6688">
        <v>104208875520</v>
      </c>
      <c r="J6688">
        <v>44.234000000000002</v>
      </c>
    </row>
    <row r="6689" spans="1:10" x14ac:dyDescent="0.45">
      <c r="B6689" t="s">
        <v>587</v>
      </c>
      <c r="C6689">
        <v>1997</v>
      </c>
    </row>
    <row r="6690" spans="1:10" x14ac:dyDescent="0.45">
      <c r="A6690" t="s">
        <v>447</v>
      </c>
      <c r="B6690" t="s">
        <v>448</v>
      </c>
      <c r="C6690">
        <v>1997</v>
      </c>
      <c r="D6690">
        <v>5.008</v>
      </c>
      <c r="E6690">
        <v>94.9</v>
      </c>
      <c r="F6690">
        <v>38.619999999999997</v>
      </c>
      <c r="G6690">
        <v>23.07</v>
      </c>
      <c r="H6690">
        <v>24454376</v>
      </c>
      <c r="J6690">
        <v>19.942</v>
      </c>
    </row>
    <row r="6691" spans="1:10" x14ac:dyDescent="0.45">
      <c r="A6691" t="s">
        <v>449</v>
      </c>
      <c r="B6691" t="s">
        <v>450</v>
      </c>
      <c r="C6691">
        <v>1997</v>
      </c>
      <c r="D6691">
        <v>2.1040000000000001</v>
      </c>
      <c r="E6691">
        <v>6.6</v>
      </c>
      <c r="F6691">
        <v>1</v>
      </c>
      <c r="G6691">
        <v>0.16</v>
      </c>
      <c r="H6691">
        <v>452895</v>
      </c>
      <c r="J6691">
        <v>10.031000000000001</v>
      </c>
    </row>
    <row r="6692" spans="1:10" x14ac:dyDescent="0.45">
      <c r="A6692" t="s">
        <v>451</v>
      </c>
      <c r="B6692" t="s">
        <v>452</v>
      </c>
      <c r="C6692">
        <v>1997</v>
      </c>
      <c r="D6692">
        <v>58.383000000000003</v>
      </c>
      <c r="E6692">
        <v>78.239999999999995</v>
      </c>
      <c r="F6692">
        <v>8.26</v>
      </c>
      <c r="G6692">
        <v>6.37</v>
      </c>
      <c r="H6692">
        <v>8807868</v>
      </c>
      <c r="I6692">
        <v>264172109824</v>
      </c>
      <c r="J6692">
        <v>656.35799999999995</v>
      </c>
    </row>
    <row r="6693" spans="1:10" x14ac:dyDescent="0.45">
      <c r="A6693" t="s">
        <v>453</v>
      </c>
      <c r="B6693" t="s">
        <v>454</v>
      </c>
      <c r="C6693">
        <v>1997</v>
      </c>
      <c r="D6693">
        <v>43.034999999999997</v>
      </c>
      <c r="E6693">
        <v>50.92</v>
      </c>
      <c r="F6693">
        <v>5.93</v>
      </c>
      <c r="G6693">
        <v>2.69</v>
      </c>
      <c r="H6693">
        <v>7086993</v>
      </c>
      <c r="I6693">
        <v>275430572032</v>
      </c>
      <c r="J6693">
        <v>355.31599999999997</v>
      </c>
    </row>
    <row r="6694" spans="1:10" x14ac:dyDescent="0.45">
      <c r="A6694" t="s">
        <v>455</v>
      </c>
      <c r="B6694" t="s">
        <v>456</v>
      </c>
      <c r="C6694">
        <v>1997</v>
      </c>
      <c r="D6694">
        <v>49.256999999999998</v>
      </c>
      <c r="E6694">
        <v>97.31</v>
      </c>
      <c r="F6694">
        <v>51.5</v>
      </c>
      <c r="G6694">
        <v>4.21</v>
      </c>
      <c r="H6694">
        <v>15104000</v>
      </c>
      <c r="I6694">
        <v>133840109568</v>
      </c>
      <c r="J6694">
        <v>203.78800000000001</v>
      </c>
    </row>
    <row r="6695" spans="1:10" x14ac:dyDescent="0.45">
      <c r="A6695" t="s">
        <v>457</v>
      </c>
      <c r="B6695" t="s">
        <v>458</v>
      </c>
      <c r="C6695">
        <v>1997</v>
      </c>
      <c r="D6695">
        <v>190.55699999999999</v>
      </c>
      <c r="H6695">
        <v>21764850</v>
      </c>
      <c r="I6695">
        <v>503887069184</v>
      </c>
      <c r="J6695">
        <v>864.06100000000004</v>
      </c>
    </row>
    <row r="6696" spans="1:10" x14ac:dyDescent="0.45">
      <c r="A6696" t="s">
        <v>459</v>
      </c>
      <c r="B6696" t="s">
        <v>460</v>
      </c>
      <c r="C6696">
        <v>1997</v>
      </c>
      <c r="D6696">
        <v>2.15</v>
      </c>
      <c r="E6696">
        <v>7.59</v>
      </c>
      <c r="F6696">
        <v>3.08</v>
      </c>
      <c r="G6696">
        <v>1.1599999999999999</v>
      </c>
      <c r="H6696">
        <v>6117066</v>
      </c>
      <c r="I6696">
        <v>9105128448</v>
      </c>
      <c r="J6696">
        <v>64.100999999999999</v>
      </c>
    </row>
    <row r="6697" spans="1:10" x14ac:dyDescent="0.45">
      <c r="A6697" t="s">
        <v>461</v>
      </c>
      <c r="B6697" t="s">
        <v>462</v>
      </c>
      <c r="C6697">
        <v>1997</v>
      </c>
      <c r="D6697">
        <v>2.8239999999999998</v>
      </c>
      <c r="E6697">
        <v>96.1</v>
      </c>
      <c r="F6697">
        <v>24.92</v>
      </c>
      <c r="G6697">
        <v>16.62</v>
      </c>
      <c r="H6697">
        <v>31785852</v>
      </c>
      <c r="I6697">
        <v>31408193536</v>
      </c>
      <c r="J6697">
        <v>14.055999999999999</v>
      </c>
    </row>
    <row r="6698" spans="1:10" x14ac:dyDescent="0.45">
      <c r="A6698" t="s">
        <v>463</v>
      </c>
      <c r="B6698" t="s">
        <v>464</v>
      </c>
      <c r="C6698">
        <v>1997</v>
      </c>
      <c r="D6698">
        <v>181.203</v>
      </c>
      <c r="E6698">
        <v>277.83999999999997</v>
      </c>
      <c r="F6698">
        <v>65.760000000000005</v>
      </c>
      <c r="G6698">
        <v>16.45</v>
      </c>
      <c r="H6698">
        <v>60989104</v>
      </c>
      <c r="I6698">
        <v>601920897024</v>
      </c>
      <c r="J6698">
        <v>732.90499999999997</v>
      </c>
    </row>
    <row r="6699" spans="1:10" x14ac:dyDescent="0.45">
      <c r="A6699" t="s">
        <v>467</v>
      </c>
      <c r="B6699" t="s">
        <v>468</v>
      </c>
      <c r="C6699">
        <v>1997</v>
      </c>
      <c r="D6699">
        <v>0.879</v>
      </c>
      <c r="E6699">
        <v>6.25</v>
      </c>
      <c r="F6699">
        <v>1.67</v>
      </c>
      <c r="G6699">
        <v>1.08</v>
      </c>
      <c r="H6699">
        <v>4592557</v>
      </c>
      <c r="I6699">
        <v>5606767104</v>
      </c>
      <c r="J6699">
        <v>3.242</v>
      </c>
    </row>
    <row r="6700" spans="1:10" x14ac:dyDescent="0.45">
      <c r="A6700" t="s">
        <v>469</v>
      </c>
      <c r="B6700" t="s">
        <v>470</v>
      </c>
      <c r="C6700">
        <v>1997</v>
      </c>
      <c r="D6700">
        <v>9.9000000000000005E-2</v>
      </c>
      <c r="E6700">
        <v>0.24</v>
      </c>
      <c r="F6700">
        <v>0.1</v>
      </c>
      <c r="G6700">
        <v>0.05</v>
      </c>
      <c r="H6700">
        <v>100670</v>
      </c>
      <c r="J6700">
        <v>0.55300000000000005</v>
      </c>
    </row>
    <row r="6701" spans="1:10" x14ac:dyDescent="0.45">
      <c r="A6701" t="s">
        <v>471</v>
      </c>
      <c r="B6701" t="s">
        <v>472</v>
      </c>
      <c r="C6701">
        <v>1997</v>
      </c>
      <c r="D6701">
        <v>18.911000000000001</v>
      </c>
      <c r="E6701">
        <v>14.01</v>
      </c>
      <c r="F6701">
        <v>3.69</v>
      </c>
      <c r="G6701">
        <v>0.27</v>
      </c>
      <c r="H6701">
        <v>1318179</v>
      </c>
      <c r="I6701">
        <v>20073273344</v>
      </c>
      <c r="J6701">
        <v>100.77500000000001</v>
      </c>
    </row>
    <row r="6702" spans="1:10" x14ac:dyDescent="0.45">
      <c r="A6702" t="s">
        <v>473</v>
      </c>
      <c r="B6702" t="s">
        <v>474</v>
      </c>
      <c r="C6702">
        <v>1997</v>
      </c>
      <c r="D6702">
        <v>17.218</v>
      </c>
      <c r="E6702">
        <v>25.42</v>
      </c>
      <c r="F6702">
        <v>5.61</v>
      </c>
      <c r="G6702">
        <v>2.4900000000000002</v>
      </c>
      <c r="H6702">
        <v>9557957</v>
      </c>
      <c r="I6702">
        <v>61515624448</v>
      </c>
      <c r="J6702">
        <v>78.156000000000006</v>
      </c>
    </row>
    <row r="6703" spans="1:10" x14ac:dyDescent="0.45">
      <c r="A6703" t="s">
        <v>475</v>
      </c>
      <c r="B6703" t="s">
        <v>476</v>
      </c>
      <c r="C6703">
        <v>1997</v>
      </c>
      <c r="D6703">
        <v>212.108</v>
      </c>
      <c r="E6703">
        <v>241.1</v>
      </c>
      <c r="F6703">
        <v>37.65</v>
      </c>
      <c r="G6703">
        <v>25.77</v>
      </c>
      <c r="H6703">
        <v>61277420</v>
      </c>
      <c r="I6703">
        <v>738354659328</v>
      </c>
      <c r="J6703">
        <v>810.78399999999999</v>
      </c>
    </row>
    <row r="6704" spans="1:10" x14ac:dyDescent="0.45">
      <c r="A6704" t="s">
        <v>477</v>
      </c>
      <c r="B6704" t="s">
        <v>478</v>
      </c>
      <c r="C6704">
        <v>1997</v>
      </c>
      <c r="D6704">
        <v>31.196000000000002</v>
      </c>
      <c r="E6704">
        <v>71.819999999999993</v>
      </c>
      <c r="F6704">
        <v>38.909999999999997</v>
      </c>
      <c r="G6704">
        <v>2.31</v>
      </c>
      <c r="H6704">
        <v>4363678</v>
      </c>
      <c r="I6704">
        <v>11996056576</v>
      </c>
      <c r="J6704">
        <v>119.76900000000001</v>
      </c>
    </row>
    <row r="6705" spans="1:10" x14ac:dyDescent="0.45">
      <c r="A6705" t="s">
        <v>479</v>
      </c>
      <c r="B6705" t="s">
        <v>480</v>
      </c>
      <c r="C6705">
        <v>1997</v>
      </c>
      <c r="D6705">
        <v>8.4000000000000005E-2</v>
      </c>
      <c r="H6705">
        <v>16541</v>
      </c>
      <c r="J6705">
        <v>5.5E-2</v>
      </c>
    </row>
    <row r="6706" spans="1:10" x14ac:dyDescent="0.45">
      <c r="A6706" t="s">
        <v>481</v>
      </c>
      <c r="B6706" t="s">
        <v>482</v>
      </c>
      <c r="C6706">
        <v>1997</v>
      </c>
      <c r="D6706">
        <v>4.0000000000000001E-3</v>
      </c>
      <c r="E6706">
        <v>0.02</v>
      </c>
      <c r="F6706">
        <v>0.01</v>
      </c>
      <c r="G6706">
        <v>0</v>
      </c>
      <c r="H6706">
        <v>9654</v>
      </c>
      <c r="J6706">
        <v>0</v>
      </c>
    </row>
    <row r="6707" spans="1:10" x14ac:dyDescent="0.45">
      <c r="A6707" t="s">
        <v>483</v>
      </c>
      <c r="B6707" t="s">
        <v>484</v>
      </c>
      <c r="C6707">
        <v>1997</v>
      </c>
      <c r="D6707">
        <v>1.0620000000000001</v>
      </c>
      <c r="E6707">
        <v>31.15</v>
      </c>
      <c r="F6707">
        <v>9.59</v>
      </c>
      <c r="G6707">
        <v>6.11</v>
      </c>
      <c r="H6707">
        <v>21876938</v>
      </c>
      <c r="I6707">
        <v>24283123712</v>
      </c>
      <c r="J6707">
        <v>7.9550000000000001</v>
      </c>
    </row>
    <row r="6708" spans="1:10" x14ac:dyDescent="0.45">
      <c r="A6708" t="s">
        <v>485</v>
      </c>
      <c r="B6708" t="s">
        <v>486</v>
      </c>
      <c r="C6708">
        <v>1997</v>
      </c>
      <c r="D6708">
        <v>340.51400000000001</v>
      </c>
      <c r="E6708">
        <v>373.75</v>
      </c>
      <c r="F6708">
        <v>60.09</v>
      </c>
      <c r="G6708">
        <v>24.31</v>
      </c>
      <c r="H6708">
        <v>50169352</v>
      </c>
      <c r="I6708">
        <v>232333279232</v>
      </c>
      <c r="J6708">
        <v>1662.8889999999999</v>
      </c>
    </row>
    <row r="6709" spans="1:10" x14ac:dyDescent="0.45">
      <c r="A6709" t="s">
        <v>487</v>
      </c>
      <c r="B6709" t="s">
        <v>488</v>
      </c>
      <c r="C6709">
        <v>1997</v>
      </c>
      <c r="D6709">
        <v>72.92</v>
      </c>
      <c r="E6709">
        <v>110.65</v>
      </c>
      <c r="F6709">
        <v>27.22</v>
      </c>
      <c r="G6709">
        <v>0.8</v>
      </c>
      <c r="H6709">
        <v>2746127</v>
      </c>
      <c r="I6709">
        <v>101840109568</v>
      </c>
      <c r="J6709">
        <v>521.45600000000002</v>
      </c>
    </row>
    <row r="6710" spans="1:10" x14ac:dyDescent="0.45">
      <c r="A6710" t="s">
        <v>489</v>
      </c>
      <c r="B6710" t="s">
        <v>490</v>
      </c>
      <c r="C6710">
        <v>1997</v>
      </c>
      <c r="D6710">
        <v>562.70799999999997</v>
      </c>
      <c r="E6710">
        <v>725.57</v>
      </c>
      <c r="F6710">
        <v>116.73</v>
      </c>
      <c r="G6710">
        <v>47.97</v>
      </c>
      <c r="H6710">
        <v>58250192</v>
      </c>
      <c r="I6710">
        <v>1713664294912</v>
      </c>
      <c r="J6710">
        <v>2629.9989999999998</v>
      </c>
    </row>
    <row r="6711" spans="1:10" x14ac:dyDescent="0.45">
      <c r="A6711" t="s">
        <v>491</v>
      </c>
      <c r="B6711" t="s">
        <v>492</v>
      </c>
      <c r="C6711">
        <v>1997</v>
      </c>
      <c r="D6711">
        <v>5688.1419999999998</v>
      </c>
      <c r="E6711">
        <v>6193.38</v>
      </c>
      <c r="F6711">
        <v>671.83</v>
      </c>
      <c r="G6711">
        <v>256.14999999999998</v>
      </c>
      <c r="H6711">
        <v>272395424</v>
      </c>
      <c r="I6711">
        <v>11398757220352</v>
      </c>
      <c r="J6711">
        <v>25350.254000000001</v>
      </c>
    </row>
    <row r="6712" spans="1:10" x14ac:dyDescent="0.45">
      <c r="B6712" t="s">
        <v>575</v>
      </c>
      <c r="C6712">
        <v>1997</v>
      </c>
      <c r="D6712">
        <v>7584.6260000000002</v>
      </c>
      <c r="E6712">
        <v>11568</v>
      </c>
      <c r="F6712">
        <v>2728.72</v>
      </c>
      <c r="G6712">
        <v>805.46</v>
      </c>
      <c r="H6712">
        <v>2137669038</v>
      </c>
      <c r="J6712">
        <v>28570.201000000001</v>
      </c>
    </row>
    <row r="6713" spans="1:10" x14ac:dyDescent="0.45">
      <c r="A6713" t="s">
        <v>493</v>
      </c>
      <c r="B6713" t="s">
        <v>494</v>
      </c>
      <c r="C6713">
        <v>1997</v>
      </c>
      <c r="D6713">
        <v>5.5140000000000002</v>
      </c>
      <c r="E6713">
        <v>20.329999999999998</v>
      </c>
      <c r="F6713">
        <v>20.7</v>
      </c>
      <c r="G6713">
        <v>7.17</v>
      </c>
      <c r="H6713">
        <v>3245066</v>
      </c>
      <c r="I6713">
        <v>42411769856</v>
      </c>
      <c r="J6713">
        <v>41.39</v>
      </c>
    </row>
    <row r="6714" spans="1:10" x14ac:dyDescent="0.45">
      <c r="A6714" t="s">
        <v>495</v>
      </c>
      <c r="B6714" t="s">
        <v>496</v>
      </c>
      <c r="C6714">
        <v>1997</v>
      </c>
      <c r="D6714">
        <v>109.02800000000001</v>
      </c>
      <c r="E6714">
        <v>153.63999999999999</v>
      </c>
      <c r="F6714">
        <v>43.42</v>
      </c>
      <c r="G6714">
        <v>10.050000000000001</v>
      </c>
      <c r="H6714">
        <v>23877290</v>
      </c>
      <c r="I6714">
        <v>108486836224</v>
      </c>
      <c r="J6714">
        <v>518.98599999999999</v>
      </c>
    </row>
    <row r="6715" spans="1:10" x14ac:dyDescent="0.45">
      <c r="A6715" t="s">
        <v>497</v>
      </c>
      <c r="B6715" t="s">
        <v>498</v>
      </c>
      <c r="C6715">
        <v>1997</v>
      </c>
      <c r="D6715">
        <v>8.7999999999999995E-2</v>
      </c>
      <c r="E6715">
        <v>0.57999999999999996</v>
      </c>
      <c r="F6715">
        <v>0.38</v>
      </c>
      <c r="G6715">
        <v>0.12</v>
      </c>
      <c r="H6715">
        <v>178879</v>
      </c>
      <c r="J6715">
        <v>0.21199999999999999</v>
      </c>
    </row>
    <row r="6716" spans="1:10" x14ac:dyDescent="0.45">
      <c r="A6716" t="s">
        <v>577</v>
      </c>
      <c r="B6716" t="s">
        <v>576</v>
      </c>
      <c r="C6716">
        <v>1997</v>
      </c>
      <c r="H6716">
        <v>803</v>
      </c>
    </row>
    <row r="6717" spans="1:10" x14ac:dyDescent="0.45">
      <c r="A6717" t="s">
        <v>499</v>
      </c>
      <c r="B6717" t="s">
        <v>500</v>
      </c>
      <c r="C6717">
        <v>1997</v>
      </c>
      <c r="D6717">
        <v>129.667</v>
      </c>
      <c r="E6717">
        <v>540.54999999999995</v>
      </c>
      <c r="F6717">
        <v>253.04</v>
      </c>
      <c r="G6717">
        <v>11.12</v>
      </c>
      <c r="H6717">
        <v>23037560</v>
      </c>
      <c r="I6717">
        <v>333064601600</v>
      </c>
      <c r="J6717">
        <v>749.35599999999999</v>
      </c>
    </row>
    <row r="6718" spans="1:10" x14ac:dyDescent="0.45">
      <c r="A6718" t="s">
        <v>501</v>
      </c>
      <c r="B6718" t="s">
        <v>502</v>
      </c>
      <c r="C6718">
        <v>1997</v>
      </c>
      <c r="D6718">
        <v>45.502000000000002</v>
      </c>
      <c r="E6718">
        <v>40.020000000000003</v>
      </c>
      <c r="F6718">
        <v>56.92</v>
      </c>
      <c r="G6718">
        <v>15.58</v>
      </c>
      <c r="H6718">
        <v>76058600</v>
      </c>
      <c r="I6718">
        <v>187681374208</v>
      </c>
      <c r="J6718">
        <v>167.91800000000001</v>
      </c>
    </row>
    <row r="6719" spans="1:10" x14ac:dyDescent="0.45">
      <c r="A6719" t="s">
        <v>578</v>
      </c>
      <c r="B6719" t="s">
        <v>503</v>
      </c>
      <c r="C6719">
        <v>1997</v>
      </c>
      <c r="D6719">
        <v>2.1999999999999999E-2</v>
      </c>
      <c r="H6719">
        <v>14412</v>
      </c>
    </row>
    <row r="6720" spans="1:10" x14ac:dyDescent="0.45">
      <c r="B6720" t="s">
        <v>504</v>
      </c>
      <c r="C6720">
        <v>1997</v>
      </c>
      <c r="D6720">
        <v>24395.951000000001</v>
      </c>
      <c r="E6720">
        <v>35715</v>
      </c>
      <c r="F6720">
        <v>7328.28</v>
      </c>
      <c r="G6720">
        <v>2466.4899999999998</v>
      </c>
      <c r="H6720">
        <v>5906481152</v>
      </c>
      <c r="J6720">
        <v>105047.641</v>
      </c>
    </row>
    <row r="6721" spans="1:10" x14ac:dyDescent="0.45">
      <c r="A6721" t="s">
        <v>505</v>
      </c>
      <c r="B6721" t="s">
        <v>506</v>
      </c>
      <c r="C6721">
        <v>1997</v>
      </c>
      <c r="D6721">
        <v>12.170999999999999</v>
      </c>
      <c r="E6721">
        <v>28.11</v>
      </c>
      <c r="F6721">
        <v>14.05</v>
      </c>
      <c r="G6721">
        <v>2.4</v>
      </c>
      <c r="H6721">
        <v>17108686</v>
      </c>
      <c r="I6721">
        <v>66530844672</v>
      </c>
      <c r="J6721">
        <v>45.844999999999999</v>
      </c>
    </row>
    <row r="6722" spans="1:10" x14ac:dyDescent="0.45">
      <c r="A6722" t="s">
        <v>507</v>
      </c>
      <c r="B6722" t="s">
        <v>508</v>
      </c>
      <c r="C6722">
        <v>1997</v>
      </c>
      <c r="D6722">
        <v>2.3540000000000001</v>
      </c>
      <c r="E6722">
        <v>49.28</v>
      </c>
      <c r="F6722">
        <v>17.16</v>
      </c>
      <c r="G6722">
        <v>11.75</v>
      </c>
      <c r="H6722">
        <v>9133160</v>
      </c>
      <c r="I6722">
        <v>12616107008</v>
      </c>
      <c r="J6722">
        <v>30.58</v>
      </c>
    </row>
    <row r="6723" spans="1:10" x14ac:dyDescent="0.45">
      <c r="A6723" t="s">
        <v>509</v>
      </c>
      <c r="B6723" t="s">
        <v>510</v>
      </c>
      <c r="C6723">
        <v>1997</v>
      </c>
      <c r="D6723">
        <v>13.912000000000001</v>
      </c>
      <c r="E6723">
        <v>40.83</v>
      </c>
      <c r="F6723">
        <v>10.73</v>
      </c>
      <c r="G6723">
        <v>5.77</v>
      </c>
      <c r="H6723">
        <v>11362406</v>
      </c>
      <c r="I6723">
        <v>27012548608</v>
      </c>
      <c r="J6723">
        <v>53.430999999999997</v>
      </c>
    </row>
    <row r="6724" spans="1:10" x14ac:dyDescent="0.45">
      <c r="A6724" t="s">
        <v>58</v>
      </c>
      <c r="B6724" t="s">
        <v>59</v>
      </c>
      <c r="C6724">
        <v>1996</v>
      </c>
      <c r="D6724">
        <v>1.37</v>
      </c>
      <c r="E6724">
        <v>10.84</v>
      </c>
      <c r="F6724">
        <v>8.67</v>
      </c>
      <c r="G6724">
        <v>3.12</v>
      </c>
      <c r="H6724">
        <v>17106600</v>
      </c>
      <c r="I6724">
        <v>12070125568</v>
      </c>
      <c r="J6724">
        <v>7.2859999999999996</v>
      </c>
    </row>
    <row r="6725" spans="1:10" x14ac:dyDescent="0.45">
      <c r="B6725" t="s">
        <v>60</v>
      </c>
      <c r="C6725">
        <v>1996</v>
      </c>
      <c r="D6725">
        <v>872.32100000000003</v>
      </c>
      <c r="E6725">
        <v>2999.85</v>
      </c>
      <c r="F6725">
        <v>896.96</v>
      </c>
      <c r="G6725">
        <v>388.31</v>
      </c>
      <c r="H6725">
        <v>742765067</v>
      </c>
      <c r="J6725">
        <v>2924.2289999999998</v>
      </c>
    </row>
    <row r="6726" spans="1:10" x14ac:dyDescent="0.45">
      <c r="B6726" t="s">
        <v>549</v>
      </c>
      <c r="C6726">
        <v>1996</v>
      </c>
      <c r="D6726">
        <v>872.31</v>
      </c>
    </row>
    <row r="6727" spans="1:10" x14ac:dyDescent="0.45">
      <c r="A6727" t="s">
        <v>61</v>
      </c>
      <c r="B6727" t="s">
        <v>62</v>
      </c>
      <c r="C6727">
        <v>1996</v>
      </c>
      <c r="D6727">
        <v>2.0179999999999998</v>
      </c>
      <c r="E6727">
        <v>7.32</v>
      </c>
      <c r="F6727">
        <v>3.92</v>
      </c>
      <c r="G6727">
        <v>1.2</v>
      </c>
      <c r="H6727">
        <v>3271336</v>
      </c>
      <c r="I6727">
        <v>12727380992</v>
      </c>
      <c r="J6727">
        <v>25.010999999999999</v>
      </c>
    </row>
    <row r="6728" spans="1:10" x14ac:dyDescent="0.45">
      <c r="A6728" t="s">
        <v>63</v>
      </c>
      <c r="B6728" t="s">
        <v>64</v>
      </c>
      <c r="C6728">
        <v>1996</v>
      </c>
      <c r="D6728">
        <v>100.039</v>
      </c>
      <c r="E6728">
        <v>147.82</v>
      </c>
      <c r="F6728">
        <v>66.55</v>
      </c>
      <c r="G6728">
        <v>4.38</v>
      </c>
      <c r="H6728">
        <v>28984640</v>
      </c>
      <c r="I6728">
        <v>156579102720</v>
      </c>
      <c r="J6728">
        <v>309.92500000000001</v>
      </c>
    </row>
    <row r="6729" spans="1:10" x14ac:dyDescent="0.45">
      <c r="A6729" t="s">
        <v>65</v>
      </c>
      <c r="B6729" t="s">
        <v>66</v>
      </c>
      <c r="C6729">
        <v>1996</v>
      </c>
      <c r="D6729">
        <v>0.45400000000000001</v>
      </c>
      <c r="E6729">
        <v>0.49</v>
      </c>
      <c r="F6729">
        <v>0.03</v>
      </c>
      <c r="G6729">
        <v>0</v>
      </c>
      <c r="H6729">
        <v>64166</v>
      </c>
    </row>
    <row r="6730" spans="1:10" x14ac:dyDescent="0.45">
      <c r="A6730" t="s">
        <v>67</v>
      </c>
      <c r="B6730" t="s">
        <v>68</v>
      </c>
      <c r="C6730">
        <v>1996</v>
      </c>
      <c r="D6730">
        <v>15.249000000000001</v>
      </c>
      <c r="E6730">
        <v>81.709999999999994</v>
      </c>
      <c r="F6730">
        <v>37.97</v>
      </c>
      <c r="G6730">
        <v>18.079999999999998</v>
      </c>
      <c r="H6730">
        <v>14383352</v>
      </c>
      <c r="I6730">
        <v>15819794432</v>
      </c>
      <c r="J6730">
        <v>24.504000000000001</v>
      </c>
    </row>
    <row r="6731" spans="1:10" x14ac:dyDescent="0.45">
      <c r="A6731" t="s">
        <v>69</v>
      </c>
      <c r="B6731" t="s">
        <v>70</v>
      </c>
      <c r="C6731">
        <v>1996</v>
      </c>
      <c r="D6731">
        <v>6.2E-2</v>
      </c>
      <c r="H6731">
        <v>9886</v>
      </c>
    </row>
    <row r="6732" spans="1:10" x14ac:dyDescent="0.45">
      <c r="A6732" t="s">
        <v>71</v>
      </c>
      <c r="B6732" t="s">
        <v>72</v>
      </c>
      <c r="C6732">
        <v>1996</v>
      </c>
      <c r="D6732">
        <v>4.0000000000000001E-3</v>
      </c>
      <c r="J6732">
        <v>0.93700000000000006</v>
      </c>
    </row>
    <row r="6733" spans="1:10" x14ac:dyDescent="0.45">
      <c r="A6733" t="s">
        <v>73</v>
      </c>
      <c r="B6733" t="s">
        <v>74</v>
      </c>
      <c r="C6733">
        <v>1996</v>
      </c>
      <c r="D6733">
        <v>0.28899999999999998</v>
      </c>
      <c r="E6733">
        <v>0.45</v>
      </c>
      <c r="F6733">
        <v>0.16</v>
      </c>
      <c r="G6733">
        <v>0.02</v>
      </c>
      <c r="H6733">
        <v>69817</v>
      </c>
      <c r="J6733">
        <v>1.9950000000000001</v>
      </c>
    </row>
    <row r="6734" spans="1:10" x14ac:dyDescent="0.45">
      <c r="A6734" t="s">
        <v>75</v>
      </c>
      <c r="B6734" t="s">
        <v>76</v>
      </c>
      <c r="C6734">
        <v>1996</v>
      </c>
      <c r="D6734">
        <v>131.13499999999999</v>
      </c>
      <c r="E6734">
        <v>325.29000000000002</v>
      </c>
      <c r="F6734">
        <v>117.08</v>
      </c>
      <c r="G6734">
        <v>37.450000000000003</v>
      </c>
      <c r="H6734">
        <v>35389360</v>
      </c>
      <c r="I6734">
        <v>489406464000</v>
      </c>
      <c r="J6734">
        <v>657.12800000000004</v>
      </c>
    </row>
    <row r="6735" spans="1:10" x14ac:dyDescent="0.45">
      <c r="A6735" t="s">
        <v>77</v>
      </c>
      <c r="B6735" t="s">
        <v>78</v>
      </c>
      <c r="C6735">
        <v>1996</v>
      </c>
      <c r="D6735">
        <v>2.5</v>
      </c>
      <c r="E6735">
        <v>5.61</v>
      </c>
      <c r="F6735">
        <v>2.41</v>
      </c>
      <c r="G6735">
        <v>0.54</v>
      </c>
      <c r="H6735">
        <v>3298903</v>
      </c>
      <c r="I6735">
        <v>14363169792</v>
      </c>
      <c r="J6735">
        <v>49.341000000000001</v>
      </c>
    </row>
    <row r="6736" spans="1:10" x14ac:dyDescent="0.45">
      <c r="A6736" t="s">
        <v>79</v>
      </c>
      <c r="B6736" t="s">
        <v>80</v>
      </c>
      <c r="C6736">
        <v>1996</v>
      </c>
      <c r="D6736">
        <v>0.72499999999999998</v>
      </c>
      <c r="H6736">
        <v>79432</v>
      </c>
      <c r="J6736">
        <v>2.2839999999999998</v>
      </c>
    </row>
    <row r="6737" spans="1:10" x14ac:dyDescent="0.45">
      <c r="B6737" t="s">
        <v>81</v>
      </c>
      <c r="C6737">
        <v>1996</v>
      </c>
      <c r="D6737">
        <v>8596.8960000000006</v>
      </c>
      <c r="E6737">
        <v>11558.45</v>
      </c>
      <c r="F6737">
        <v>2892.37</v>
      </c>
      <c r="G6737">
        <v>896.77</v>
      </c>
      <c r="H6737">
        <v>3534544077</v>
      </c>
      <c r="J6737">
        <v>33319.887000000002</v>
      </c>
    </row>
    <row r="6738" spans="1:10" x14ac:dyDescent="0.45">
      <c r="B6738" t="s">
        <v>550</v>
      </c>
      <c r="C6738">
        <v>1996</v>
      </c>
      <c r="D6738">
        <v>7452.9059999999999</v>
      </c>
    </row>
    <row r="6739" spans="1:10" x14ac:dyDescent="0.45">
      <c r="B6739" t="s">
        <v>551</v>
      </c>
      <c r="C6739">
        <v>1996</v>
      </c>
      <c r="D6739">
        <v>4264.4570000000003</v>
      </c>
    </row>
    <row r="6740" spans="1:10" x14ac:dyDescent="0.45">
      <c r="A6740" t="s">
        <v>82</v>
      </c>
      <c r="B6740" t="s">
        <v>83</v>
      </c>
      <c r="C6740">
        <v>1996</v>
      </c>
      <c r="D6740">
        <v>311.94</v>
      </c>
      <c r="E6740">
        <v>565.05999999999995</v>
      </c>
      <c r="F6740">
        <v>139.43</v>
      </c>
      <c r="G6740">
        <v>71.89</v>
      </c>
      <c r="H6740">
        <v>18211850</v>
      </c>
      <c r="I6740">
        <v>574551425024</v>
      </c>
      <c r="J6740">
        <v>1188.1369999999999</v>
      </c>
    </row>
    <row r="6741" spans="1:10" x14ac:dyDescent="0.45">
      <c r="A6741" t="s">
        <v>84</v>
      </c>
      <c r="B6741" t="s">
        <v>85</v>
      </c>
      <c r="C6741">
        <v>1996</v>
      </c>
      <c r="D6741">
        <v>67.388999999999996</v>
      </c>
      <c r="E6741">
        <v>67.989999999999995</v>
      </c>
      <c r="F6741">
        <v>10.27</v>
      </c>
      <c r="G6741">
        <v>4.72</v>
      </c>
      <c r="H6741">
        <v>7958043</v>
      </c>
      <c r="I6741">
        <v>243480772608</v>
      </c>
      <c r="J6741">
        <v>367.50400000000002</v>
      </c>
    </row>
    <row r="6742" spans="1:10" x14ac:dyDescent="0.45">
      <c r="A6742" t="s">
        <v>86</v>
      </c>
      <c r="B6742" t="s">
        <v>87</v>
      </c>
      <c r="C6742">
        <v>1996</v>
      </c>
      <c r="D6742">
        <v>31.242000000000001</v>
      </c>
      <c r="E6742">
        <v>34.51</v>
      </c>
      <c r="F6742">
        <v>6.65</v>
      </c>
      <c r="G6742">
        <v>2.17</v>
      </c>
      <c r="H6742">
        <v>7949107</v>
      </c>
      <c r="I6742">
        <v>24026394624</v>
      </c>
      <c r="J6742">
        <v>131.74100000000001</v>
      </c>
    </row>
    <row r="6743" spans="1:10" x14ac:dyDescent="0.45">
      <c r="A6743" t="s">
        <v>88</v>
      </c>
      <c r="B6743" t="s">
        <v>89</v>
      </c>
      <c r="C6743">
        <v>1996</v>
      </c>
      <c r="D6743">
        <v>1.8140000000000001</v>
      </c>
      <c r="E6743">
        <v>2.1800000000000002</v>
      </c>
      <c r="F6743">
        <v>0.23</v>
      </c>
      <c r="G6743">
        <v>0.05</v>
      </c>
      <c r="H6743">
        <v>304944</v>
      </c>
      <c r="J6743">
        <v>14.246</v>
      </c>
    </row>
    <row r="6744" spans="1:10" x14ac:dyDescent="0.45">
      <c r="A6744" t="s">
        <v>90</v>
      </c>
      <c r="B6744" t="s">
        <v>91</v>
      </c>
      <c r="C6744">
        <v>1996</v>
      </c>
      <c r="D6744">
        <v>16.018999999999998</v>
      </c>
      <c r="E6744">
        <v>21.2</v>
      </c>
      <c r="F6744">
        <v>6.63</v>
      </c>
      <c r="G6744">
        <v>0.06</v>
      </c>
      <c r="H6744">
        <v>632763</v>
      </c>
      <c r="I6744">
        <v>6797881344</v>
      </c>
      <c r="J6744">
        <v>83.316000000000003</v>
      </c>
    </row>
    <row r="6745" spans="1:10" x14ac:dyDescent="0.45">
      <c r="A6745" t="s">
        <v>92</v>
      </c>
      <c r="B6745" t="s">
        <v>93</v>
      </c>
      <c r="C6745">
        <v>1996</v>
      </c>
      <c r="D6745">
        <v>21.492999999999999</v>
      </c>
      <c r="E6745">
        <v>121.79</v>
      </c>
      <c r="F6745">
        <v>68.08</v>
      </c>
      <c r="G6745">
        <v>18.66</v>
      </c>
      <c r="H6745">
        <v>119876872</v>
      </c>
      <c r="I6745">
        <v>155028881408</v>
      </c>
      <c r="J6745">
        <v>112.202</v>
      </c>
    </row>
    <row r="6746" spans="1:10" x14ac:dyDescent="0.45">
      <c r="A6746" t="s">
        <v>94</v>
      </c>
      <c r="B6746" t="s">
        <v>95</v>
      </c>
      <c r="C6746">
        <v>1996</v>
      </c>
      <c r="D6746">
        <v>1.339</v>
      </c>
      <c r="E6746">
        <v>3.28</v>
      </c>
      <c r="F6746">
        <v>2.2400000000000002</v>
      </c>
      <c r="G6746">
        <v>0.05</v>
      </c>
      <c r="H6746">
        <v>262808</v>
      </c>
      <c r="I6746">
        <v>3163662080</v>
      </c>
      <c r="J6746">
        <v>5.0609999999999999</v>
      </c>
    </row>
    <row r="6747" spans="1:10" x14ac:dyDescent="0.45">
      <c r="A6747" t="s">
        <v>96</v>
      </c>
      <c r="B6747" t="s">
        <v>97</v>
      </c>
      <c r="C6747">
        <v>1996</v>
      </c>
      <c r="D6747">
        <v>61.734999999999999</v>
      </c>
      <c r="E6747">
        <v>76.150000000000006</v>
      </c>
      <c r="F6747">
        <v>15.19</v>
      </c>
      <c r="G6747">
        <v>15.29</v>
      </c>
      <c r="H6747">
        <v>10436455</v>
      </c>
      <c r="I6747">
        <v>72504139776</v>
      </c>
      <c r="J6747">
        <v>257.13799999999998</v>
      </c>
    </row>
    <row r="6748" spans="1:10" x14ac:dyDescent="0.45">
      <c r="A6748" t="s">
        <v>98</v>
      </c>
      <c r="B6748" t="s">
        <v>99</v>
      </c>
      <c r="C6748">
        <v>1996</v>
      </c>
      <c r="D6748">
        <v>129.47900000000001</v>
      </c>
      <c r="E6748">
        <v>138.54</v>
      </c>
      <c r="F6748">
        <v>13.01</v>
      </c>
      <c r="G6748">
        <v>9.34</v>
      </c>
      <c r="H6748">
        <v>10123230</v>
      </c>
      <c r="I6748">
        <v>302932623360</v>
      </c>
      <c r="J6748">
        <v>713.88099999999997</v>
      </c>
    </row>
    <row r="6749" spans="1:10" x14ac:dyDescent="0.45">
      <c r="A6749" t="s">
        <v>100</v>
      </c>
      <c r="B6749" t="s">
        <v>101</v>
      </c>
      <c r="C6749">
        <v>1996</v>
      </c>
      <c r="D6749">
        <v>0.308</v>
      </c>
      <c r="E6749">
        <v>11.41</v>
      </c>
      <c r="F6749">
        <v>4.49</v>
      </c>
      <c r="G6749">
        <v>0.08</v>
      </c>
      <c r="H6749">
        <v>209857</v>
      </c>
      <c r="J6749">
        <v>1.431</v>
      </c>
    </row>
    <row r="6750" spans="1:10" x14ac:dyDescent="0.45">
      <c r="A6750" t="s">
        <v>102</v>
      </c>
      <c r="B6750" t="s">
        <v>103</v>
      </c>
      <c r="C6750">
        <v>1996</v>
      </c>
      <c r="D6750">
        <v>1.1839999999999999</v>
      </c>
      <c r="E6750">
        <v>21.47</v>
      </c>
      <c r="F6750">
        <v>3.19</v>
      </c>
      <c r="G6750">
        <v>2.25</v>
      </c>
      <c r="H6750">
        <v>6203860</v>
      </c>
      <c r="I6750">
        <v>10810468352</v>
      </c>
      <c r="J6750">
        <v>4.5010000000000003</v>
      </c>
    </row>
    <row r="6751" spans="1:10" x14ac:dyDescent="0.45">
      <c r="A6751" t="s">
        <v>104</v>
      </c>
      <c r="B6751" t="s">
        <v>105</v>
      </c>
      <c r="C6751">
        <v>1996</v>
      </c>
      <c r="D6751">
        <v>0.52800000000000002</v>
      </c>
      <c r="H6751">
        <v>59857</v>
      </c>
      <c r="J6751">
        <v>2.2130000000000001</v>
      </c>
    </row>
    <row r="6752" spans="1:10" x14ac:dyDescent="0.45">
      <c r="A6752" t="s">
        <v>106</v>
      </c>
      <c r="B6752" t="s">
        <v>107</v>
      </c>
      <c r="C6752">
        <v>1996</v>
      </c>
      <c r="D6752">
        <v>0.29799999999999999</v>
      </c>
      <c r="E6752">
        <v>-5.61</v>
      </c>
      <c r="F6752">
        <v>0.57999999999999996</v>
      </c>
      <c r="G6752">
        <v>0.12</v>
      </c>
      <c r="H6752">
        <v>537500</v>
      </c>
      <c r="J6752">
        <v>4.8470000000000004</v>
      </c>
    </row>
    <row r="6753" spans="1:10" x14ac:dyDescent="0.45">
      <c r="A6753" t="s">
        <v>108</v>
      </c>
      <c r="B6753" t="s">
        <v>109</v>
      </c>
      <c r="C6753">
        <v>1996</v>
      </c>
      <c r="D6753">
        <v>10.016</v>
      </c>
      <c r="E6753">
        <v>111.84</v>
      </c>
      <c r="F6753">
        <v>19.97</v>
      </c>
      <c r="G6753">
        <v>7.2</v>
      </c>
      <c r="H6753">
        <v>7989373</v>
      </c>
      <c r="I6753">
        <v>29832024064</v>
      </c>
      <c r="J6753">
        <v>35.536999999999999</v>
      </c>
    </row>
    <row r="6754" spans="1:10" x14ac:dyDescent="0.45">
      <c r="A6754" t="s">
        <v>110</v>
      </c>
      <c r="B6754" t="s">
        <v>111</v>
      </c>
      <c r="C6754">
        <v>1996</v>
      </c>
      <c r="D6754">
        <v>5.8000000000000003E-2</v>
      </c>
      <c r="H6754">
        <v>13371</v>
      </c>
    </row>
    <row r="6755" spans="1:10" x14ac:dyDescent="0.45">
      <c r="A6755" t="s">
        <v>112</v>
      </c>
      <c r="B6755" t="s">
        <v>113</v>
      </c>
      <c r="C6755">
        <v>1996</v>
      </c>
      <c r="D6755">
        <v>4.24</v>
      </c>
      <c r="E6755">
        <v>10.66</v>
      </c>
      <c r="F6755">
        <v>2.5299999999999998</v>
      </c>
      <c r="G6755">
        <v>0.52</v>
      </c>
      <c r="H6755">
        <v>3907749</v>
      </c>
      <c r="I6755">
        <v>17934745600</v>
      </c>
      <c r="J6755">
        <v>34.168999999999997</v>
      </c>
    </row>
    <row r="6756" spans="1:10" x14ac:dyDescent="0.45">
      <c r="A6756" t="s">
        <v>114</v>
      </c>
      <c r="B6756" t="s">
        <v>115</v>
      </c>
      <c r="C6756">
        <v>1996</v>
      </c>
      <c r="D6756">
        <v>2.7549999999999999</v>
      </c>
      <c r="E6756">
        <v>55.87</v>
      </c>
      <c r="F6756">
        <v>6.46</v>
      </c>
      <c r="G6756">
        <v>5.45</v>
      </c>
      <c r="H6756">
        <v>1582175</v>
      </c>
      <c r="I6756">
        <v>10069415936</v>
      </c>
      <c r="J6756">
        <v>10.526</v>
      </c>
    </row>
    <row r="6757" spans="1:10" x14ac:dyDescent="0.45">
      <c r="A6757" t="s">
        <v>116</v>
      </c>
      <c r="B6757" t="s">
        <v>117</v>
      </c>
      <c r="C6757">
        <v>1996</v>
      </c>
      <c r="D6757">
        <v>289.31099999999998</v>
      </c>
      <c r="E6757">
        <v>1732.8</v>
      </c>
      <c r="F6757">
        <v>311.52</v>
      </c>
      <c r="G6757">
        <v>116.09</v>
      </c>
      <c r="H6757">
        <v>166037120</v>
      </c>
      <c r="I6757">
        <v>1517464190976</v>
      </c>
      <c r="J6757">
        <v>2025.3489999999999</v>
      </c>
    </row>
    <row r="6758" spans="1:10" x14ac:dyDescent="0.45">
      <c r="A6758" t="s">
        <v>118</v>
      </c>
      <c r="B6758" t="s">
        <v>119</v>
      </c>
      <c r="C6758">
        <v>1996</v>
      </c>
      <c r="D6758">
        <v>9.9000000000000005E-2</v>
      </c>
      <c r="H6758">
        <v>18144</v>
      </c>
      <c r="J6758">
        <v>0.25</v>
      </c>
    </row>
    <row r="6759" spans="1:10" x14ac:dyDescent="0.45">
      <c r="A6759" t="s">
        <v>120</v>
      </c>
      <c r="B6759" t="s">
        <v>121</v>
      </c>
      <c r="C6759">
        <v>1996</v>
      </c>
      <c r="D6759">
        <v>5.8789999999999996</v>
      </c>
      <c r="E6759">
        <v>7.85</v>
      </c>
      <c r="F6759">
        <v>1.68</v>
      </c>
      <c r="G6759">
        <v>0.06</v>
      </c>
      <c r="H6759">
        <v>306210</v>
      </c>
      <c r="J6759">
        <v>16.899000000000001</v>
      </c>
    </row>
    <row r="6760" spans="1:10" x14ac:dyDescent="0.45">
      <c r="A6760" t="s">
        <v>122</v>
      </c>
      <c r="B6760" t="s">
        <v>123</v>
      </c>
      <c r="C6760">
        <v>1996</v>
      </c>
      <c r="D6760">
        <v>58.46</v>
      </c>
      <c r="E6760">
        <v>50.06</v>
      </c>
      <c r="F6760">
        <v>12.07</v>
      </c>
      <c r="G6760">
        <v>4.51</v>
      </c>
      <c r="H6760">
        <v>8401382</v>
      </c>
      <c r="I6760">
        <v>67407642624</v>
      </c>
      <c r="J6760">
        <v>271.99799999999999</v>
      </c>
    </row>
    <row r="6761" spans="1:10" x14ac:dyDescent="0.45">
      <c r="A6761" t="s">
        <v>124</v>
      </c>
      <c r="B6761" t="s">
        <v>125</v>
      </c>
      <c r="C6761">
        <v>1996</v>
      </c>
      <c r="D6761">
        <v>0.70499999999999996</v>
      </c>
      <c r="E6761">
        <v>26.96</v>
      </c>
      <c r="F6761">
        <v>8.2200000000000006</v>
      </c>
      <c r="G6761">
        <v>5.69</v>
      </c>
      <c r="H6761">
        <v>10621215</v>
      </c>
      <c r="I6761">
        <v>12896056320</v>
      </c>
      <c r="J6761">
        <v>3.2109999999999999</v>
      </c>
    </row>
    <row r="6762" spans="1:10" x14ac:dyDescent="0.45">
      <c r="A6762" t="s">
        <v>126</v>
      </c>
      <c r="B6762" t="s">
        <v>127</v>
      </c>
      <c r="C6762">
        <v>1996</v>
      </c>
      <c r="D6762">
        <v>0.24199999999999999</v>
      </c>
      <c r="E6762">
        <v>6.63</v>
      </c>
      <c r="F6762">
        <v>0.56999999999999995</v>
      </c>
      <c r="G6762">
        <v>0.71</v>
      </c>
      <c r="H6762">
        <v>5930512</v>
      </c>
      <c r="I6762">
        <v>4794534912</v>
      </c>
      <c r="J6762">
        <v>1.9570000000000001</v>
      </c>
    </row>
    <row r="6763" spans="1:10" x14ac:dyDescent="0.45">
      <c r="A6763" t="s">
        <v>128</v>
      </c>
      <c r="B6763" t="s">
        <v>129</v>
      </c>
      <c r="C6763">
        <v>1996</v>
      </c>
      <c r="D6763">
        <v>1.631</v>
      </c>
      <c r="E6763">
        <v>23.59</v>
      </c>
      <c r="F6763">
        <v>14.22</v>
      </c>
      <c r="G6763">
        <v>3.64</v>
      </c>
      <c r="H6763">
        <v>11182613</v>
      </c>
      <c r="I6763">
        <v>16617856000</v>
      </c>
      <c r="J6763">
        <v>6.8230000000000004</v>
      </c>
    </row>
    <row r="6764" spans="1:10" x14ac:dyDescent="0.45">
      <c r="A6764" t="s">
        <v>130</v>
      </c>
      <c r="B6764" t="s">
        <v>131</v>
      </c>
      <c r="C6764">
        <v>1996</v>
      </c>
      <c r="D6764">
        <v>5.9749999999999996</v>
      </c>
      <c r="E6764">
        <v>135.56</v>
      </c>
      <c r="F6764">
        <v>16.39</v>
      </c>
      <c r="G6764">
        <v>61.59</v>
      </c>
      <c r="H6764">
        <v>13575327</v>
      </c>
      <c r="I6764">
        <v>24336672768</v>
      </c>
      <c r="J6764">
        <v>22.234999999999999</v>
      </c>
    </row>
    <row r="6765" spans="1:10" x14ac:dyDescent="0.45">
      <c r="A6765" t="s">
        <v>132</v>
      </c>
      <c r="B6765" t="s">
        <v>133</v>
      </c>
      <c r="C6765">
        <v>1996</v>
      </c>
      <c r="D6765">
        <v>508.197</v>
      </c>
      <c r="E6765">
        <v>688.72</v>
      </c>
      <c r="F6765">
        <v>84.32</v>
      </c>
      <c r="G6765">
        <v>51.12</v>
      </c>
      <c r="H6765">
        <v>29593856</v>
      </c>
      <c r="I6765">
        <v>939604049920</v>
      </c>
      <c r="J6765">
        <v>3474.0360000000001</v>
      </c>
    </row>
    <row r="6766" spans="1:10" x14ac:dyDescent="0.45">
      <c r="A6766" t="s">
        <v>134</v>
      </c>
      <c r="B6766" t="s">
        <v>135</v>
      </c>
      <c r="C6766">
        <v>1996</v>
      </c>
      <c r="D6766">
        <v>0.216</v>
      </c>
      <c r="E6766">
        <v>-0.15</v>
      </c>
      <c r="F6766">
        <v>0.08</v>
      </c>
      <c r="G6766">
        <v>0.05</v>
      </c>
      <c r="H6766">
        <v>421018</v>
      </c>
      <c r="I6766">
        <v>1024669376</v>
      </c>
      <c r="J6766">
        <v>0.54200000000000004</v>
      </c>
    </row>
    <row r="6767" spans="1:10" x14ac:dyDescent="0.45">
      <c r="A6767" t="s">
        <v>136</v>
      </c>
      <c r="B6767" t="s">
        <v>137</v>
      </c>
      <c r="C6767">
        <v>1996</v>
      </c>
      <c r="D6767">
        <v>0.21299999999999999</v>
      </c>
      <c r="E6767">
        <v>38.24</v>
      </c>
      <c r="F6767">
        <v>11.82</v>
      </c>
      <c r="G6767">
        <v>12.3</v>
      </c>
      <c r="H6767">
        <v>3363576</v>
      </c>
      <c r="I6767">
        <v>3208680448</v>
      </c>
      <c r="J6767">
        <v>1.5029999999999999</v>
      </c>
    </row>
    <row r="6768" spans="1:10" x14ac:dyDescent="0.45">
      <c r="B6768" t="s">
        <v>552</v>
      </c>
      <c r="C6768">
        <v>1996</v>
      </c>
      <c r="D6768">
        <v>106.773</v>
      </c>
    </row>
    <row r="6769" spans="1:10" x14ac:dyDescent="0.45">
      <c r="A6769" t="s">
        <v>138</v>
      </c>
      <c r="B6769" t="s">
        <v>139</v>
      </c>
      <c r="C6769">
        <v>1996</v>
      </c>
      <c r="D6769">
        <v>0.443</v>
      </c>
      <c r="E6769">
        <v>37.950000000000003</v>
      </c>
      <c r="F6769">
        <v>18.579999999999998</v>
      </c>
      <c r="G6769">
        <v>11.26</v>
      </c>
      <c r="H6769">
        <v>7200292</v>
      </c>
      <c r="I6769">
        <v>4763192832</v>
      </c>
      <c r="J6769">
        <v>0.73199999999999998</v>
      </c>
    </row>
    <row r="6770" spans="1:10" x14ac:dyDescent="0.45">
      <c r="A6770" t="s">
        <v>140</v>
      </c>
      <c r="B6770" t="s">
        <v>141</v>
      </c>
      <c r="C6770">
        <v>1996</v>
      </c>
      <c r="D6770">
        <v>48.225999999999999</v>
      </c>
      <c r="E6770">
        <v>46.23</v>
      </c>
      <c r="F6770">
        <v>11.83</v>
      </c>
      <c r="G6770">
        <v>6.03</v>
      </c>
      <c r="H6770">
        <v>14615489</v>
      </c>
      <c r="I6770">
        <v>209711316992</v>
      </c>
      <c r="J6770">
        <v>245.845</v>
      </c>
    </row>
    <row r="6771" spans="1:10" x14ac:dyDescent="0.45">
      <c r="A6771" t="s">
        <v>142</v>
      </c>
      <c r="B6771" t="s">
        <v>143</v>
      </c>
      <c r="C6771">
        <v>1996</v>
      </c>
      <c r="D6771">
        <v>3508.8180000000002</v>
      </c>
      <c r="E6771">
        <v>3982.98</v>
      </c>
      <c r="F6771">
        <v>857.26</v>
      </c>
      <c r="G6771">
        <v>384.86</v>
      </c>
      <c r="H6771">
        <v>1228298880</v>
      </c>
      <c r="I6771">
        <v>5127589593088</v>
      </c>
      <c r="J6771">
        <v>10907.449000000001</v>
      </c>
    </row>
    <row r="6772" spans="1:10" x14ac:dyDescent="0.45">
      <c r="A6772" t="s">
        <v>144</v>
      </c>
      <c r="B6772" t="s">
        <v>145</v>
      </c>
      <c r="C6772">
        <v>1996</v>
      </c>
    </row>
    <row r="6773" spans="1:10" x14ac:dyDescent="0.45">
      <c r="A6773" t="s">
        <v>146</v>
      </c>
      <c r="B6773" t="s">
        <v>147</v>
      </c>
      <c r="C6773">
        <v>1996</v>
      </c>
      <c r="D6773">
        <v>59.912999999999997</v>
      </c>
      <c r="E6773">
        <v>233.69</v>
      </c>
      <c r="F6773">
        <v>63.12</v>
      </c>
      <c r="G6773">
        <v>18.5</v>
      </c>
      <c r="H6773">
        <v>36632576</v>
      </c>
      <c r="I6773">
        <v>322721906688</v>
      </c>
      <c r="J6773">
        <v>336.59899999999999</v>
      </c>
    </row>
    <row r="6774" spans="1:10" x14ac:dyDescent="0.45">
      <c r="A6774" t="s">
        <v>148</v>
      </c>
      <c r="B6774" t="s">
        <v>149</v>
      </c>
      <c r="C6774">
        <v>1996</v>
      </c>
      <c r="D6774">
        <v>8.1000000000000003E-2</v>
      </c>
      <c r="E6774">
        <v>0.35</v>
      </c>
      <c r="F6774">
        <v>0.17</v>
      </c>
      <c r="G6774">
        <v>0.04</v>
      </c>
      <c r="H6774">
        <v>494289</v>
      </c>
      <c r="I6774">
        <v>563951168</v>
      </c>
      <c r="J6774">
        <v>0.25800000000000001</v>
      </c>
    </row>
    <row r="6775" spans="1:10" x14ac:dyDescent="0.45">
      <c r="A6775" t="s">
        <v>150</v>
      </c>
      <c r="B6775" t="s">
        <v>151</v>
      </c>
      <c r="C6775">
        <v>1996</v>
      </c>
      <c r="D6775">
        <v>4.0369999999999999</v>
      </c>
      <c r="E6775">
        <v>18.79</v>
      </c>
      <c r="F6775">
        <v>6.41</v>
      </c>
      <c r="G6775">
        <v>0.73</v>
      </c>
      <c r="H6775">
        <v>2816600</v>
      </c>
      <c r="I6775">
        <v>10738714624</v>
      </c>
      <c r="J6775">
        <v>4.5860000000000003</v>
      </c>
    </row>
    <row r="6776" spans="1:10" x14ac:dyDescent="0.45">
      <c r="A6776" t="s">
        <v>152</v>
      </c>
      <c r="B6776" t="s">
        <v>153</v>
      </c>
      <c r="C6776">
        <v>1996</v>
      </c>
      <c r="D6776">
        <v>5.0999999999999997E-2</v>
      </c>
      <c r="E6776">
        <v>0.05</v>
      </c>
      <c r="F6776">
        <v>0.02</v>
      </c>
      <c r="G6776">
        <v>0</v>
      </c>
      <c r="H6776">
        <v>17823</v>
      </c>
      <c r="J6776">
        <v>0.184</v>
      </c>
    </row>
    <row r="6777" spans="1:10" x14ac:dyDescent="0.45">
      <c r="A6777" t="s">
        <v>154</v>
      </c>
      <c r="B6777" t="s">
        <v>155</v>
      </c>
      <c r="C6777">
        <v>1996</v>
      </c>
      <c r="D6777">
        <v>4.6859999999999999</v>
      </c>
      <c r="E6777">
        <v>12.42</v>
      </c>
      <c r="F6777">
        <v>3.68</v>
      </c>
      <c r="G6777">
        <v>1.75</v>
      </c>
      <c r="H6777">
        <v>3656235</v>
      </c>
      <c r="I6777">
        <v>29906411520</v>
      </c>
      <c r="J6777">
        <v>31.053999999999998</v>
      </c>
    </row>
    <row r="6778" spans="1:10" x14ac:dyDescent="0.45">
      <c r="A6778" t="s">
        <v>156</v>
      </c>
      <c r="B6778" t="s">
        <v>157</v>
      </c>
      <c r="C6778">
        <v>1996</v>
      </c>
      <c r="D6778">
        <v>7.5259999999999998</v>
      </c>
      <c r="E6778">
        <v>81.599999999999994</v>
      </c>
      <c r="F6778">
        <v>14.8</v>
      </c>
      <c r="G6778">
        <v>2.62</v>
      </c>
      <c r="H6778">
        <v>14810945</v>
      </c>
      <c r="I6778">
        <v>34617700352</v>
      </c>
      <c r="J6778">
        <v>27.442</v>
      </c>
    </row>
    <row r="6779" spans="1:10" x14ac:dyDescent="0.45">
      <c r="A6779" t="s">
        <v>158</v>
      </c>
      <c r="B6779" t="s">
        <v>159</v>
      </c>
      <c r="C6779">
        <v>1996</v>
      </c>
      <c r="D6779">
        <v>17.344000000000001</v>
      </c>
      <c r="E6779">
        <v>23.78</v>
      </c>
      <c r="F6779">
        <v>3.39</v>
      </c>
      <c r="G6779">
        <v>2.27</v>
      </c>
      <c r="H6779">
        <v>4758624</v>
      </c>
      <c r="I6779">
        <v>47434641408</v>
      </c>
      <c r="J6779">
        <v>94.241</v>
      </c>
    </row>
    <row r="6780" spans="1:10" x14ac:dyDescent="0.45">
      <c r="A6780" t="s">
        <v>160</v>
      </c>
      <c r="B6780" t="s">
        <v>161</v>
      </c>
      <c r="C6780">
        <v>1996</v>
      </c>
      <c r="D6780">
        <v>23.332999999999998</v>
      </c>
      <c r="E6780">
        <v>30.34</v>
      </c>
      <c r="F6780">
        <v>11.92</v>
      </c>
      <c r="G6780">
        <v>3.99</v>
      </c>
      <c r="H6780">
        <v>10963036</v>
      </c>
      <c r="I6780">
        <v>35625750528</v>
      </c>
      <c r="J6780">
        <v>125.30500000000001</v>
      </c>
    </row>
    <row r="6781" spans="1:10" x14ac:dyDescent="0.45">
      <c r="A6781" t="s">
        <v>162</v>
      </c>
      <c r="B6781" t="s">
        <v>163</v>
      </c>
      <c r="C6781">
        <v>1996</v>
      </c>
      <c r="D6781">
        <v>4.3449999999999998</v>
      </c>
      <c r="H6781">
        <v>148955</v>
      </c>
    </row>
    <row r="6782" spans="1:10" x14ac:dyDescent="0.45">
      <c r="A6782" t="s">
        <v>164</v>
      </c>
      <c r="B6782" t="s">
        <v>165</v>
      </c>
      <c r="C6782">
        <v>1996</v>
      </c>
      <c r="D6782">
        <v>6.2119999999999997</v>
      </c>
      <c r="E6782">
        <v>7.13</v>
      </c>
      <c r="F6782">
        <v>0.6</v>
      </c>
      <c r="G6782">
        <v>0.38</v>
      </c>
      <c r="H6782">
        <v>880064</v>
      </c>
      <c r="I6782">
        <v>14666458112</v>
      </c>
      <c r="J6782">
        <v>25.605</v>
      </c>
    </row>
    <row r="6783" spans="1:10" x14ac:dyDescent="0.45">
      <c r="A6783" t="s">
        <v>166</v>
      </c>
      <c r="B6783" t="s">
        <v>167</v>
      </c>
      <c r="C6783">
        <v>1996</v>
      </c>
      <c r="D6783">
        <v>135.01900000000001</v>
      </c>
      <c r="E6783">
        <v>142.91</v>
      </c>
      <c r="F6783">
        <v>17.760000000000002</v>
      </c>
      <c r="G6783">
        <v>5.77</v>
      </c>
      <c r="H6783">
        <v>10295653</v>
      </c>
      <c r="I6783">
        <v>158347427840</v>
      </c>
      <c r="J6783">
        <v>502.92200000000003</v>
      </c>
    </row>
    <row r="6784" spans="1:10" x14ac:dyDescent="0.45">
      <c r="A6784" t="s">
        <v>168</v>
      </c>
      <c r="B6784" t="s">
        <v>169</v>
      </c>
      <c r="C6784">
        <v>1996</v>
      </c>
      <c r="D6784">
        <v>3.4729999999999999</v>
      </c>
      <c r="E6784">
        <v>428.94</v>
      </c>
      <c r="F6784">
        <v>41.68</v>
      </c>
      <c r="G6784">
        <v>17.27</v>
      </c>
      <c r="H6784">
        <v>44118716</v>
      </c>
      <c r="I6784">
        <v>24914391040</v>
      </c>
      <c r="J6784">
        <v>30.088999999999999</v>
      </c>
    </row>
    <row r="6785" spans="1:10" x14ac:dyDescent="0.45">
      <c r="A6785" t="s">
        <v>170</v>
      </c>
      <c r="B6785" t="s">
        <v>171</v>
      </c>
      <c r="C6785">
        <v>1996</v>
      </c>
      <c r="D6785">
        <v>74.900000000000006</v>
      </c>
      <c r="E6785">
        <v>92.21</v>
      </c>
      <c r="F6785">
        <v>10.09</v>
      </c>
      <c r="G6785">
        <v>6.78</v>
      </c>
      <c r="H6785">
        <v>5256002</v>
      </c>
      <c r="I6785">
        <v>180657864704</v>
      </c>
      <c r="J6785">
        <v>289.88900000000001</v>
      </c>
    </row>
    <row r="6786" spans="1:10" x14ac:dyDescent="0.45">
      <c r="A6786" t="s">
        <v>172</v>
      </c>
      <c r="B6786" t="s">
        <v>173</v>
      </c>
      <c r="C6786">
        <v>1996</v>
      </c>
      <c r="D6786">
        <v>0.308</v>
      </c>
      <c r="E6786">
        <v>1.07</v>
      </c>
      <c r="F6786">
        <v>0.54</v>
      </c>
      <c r="G6786">
        <v>0.23</v>
      </c>
      <c r="H6786">
        <v>644659</v>
      </c>
      <c r="I6786">
        <v>1182573440</v>
      </c>
      <c r="J6786">
        <v>7.1539999999999999</v>
      </c>
    </row>
    <row r="6787" spans="1:10" x14ac:dyDescent="0.45">
      <c r="A6787" t="s">
        <v>174</v>
      </c>
      <c r="B6787" t="s">
        <v>175</v>
      </c>
      <c r="C6787">
        <v>1996</v>
      </c>
      <c r="D6787">
        <v>7.2999999999999995E-2</v>
      </c>
      <c r="E6787">
        <v>0.23</v>
      </c>
      <c r="F6787">
        <v>0.08</v>
      </c>
      <c r="G6787">
        <v>0.02</v>
      </c>
      <c r="H6787">
        <v>69182</v>
      </c>
      <c r="I6787">
        <v>347533760</v>
      </c>
      <c r="J6787">
        <v>0.41599999999999998</v>
      </c>
    </row>
    <row r="6788" spans="1:10" x14ac:dyDescent="0.45">
      <c r="A6788" t="s">
        <v>176</v>
      </c>
      <c r="B6788" t="s">
        <v>177</v>
      </c>
      <c r="C6788">
        <v>1996</v>
      </c>
      <c r="D6788">
        <v>16.484000000000002</v>
      </c>
      <c r="E6788">
        <v>14.99</v>
      </c>
      <c r="F6788">
        <v>7.23</v>
      </c>
      <c r="G6788">
        <v>2.2200000000000002</v>
      </c>
      <c r="H6788">
        <v>8012315</v>
      </c>
      <c r="I6788">
        <v>40578793472</v>
      </c>
      <c r="J6788">
        <v>50.295999999999999</v>
      </c>
    </row>
    <row r="6789" spans="1:10" x14ac:dyDescent="0.45">
      <c r="A6789" t="s">
        <v>465</v>
      </c>
      <c r="B6789" t="s">
        <v>553</v>
      </c>
      <c r="C6789">
        <v>1996</v>
      </c>
      <c r="D6789">
        <v>0</v>
      </c>
      <c r="E6789">
        <v>1.1399999999999999</v>
      </c>
      <c r="F6789">
        <v>0.49</v>
      </c>
      <c r="G6789">
        <v>0.18</v>
      </c>
      <c r="H6789">
        <v>831272</v>
      </c>
    </row>
    <row r="6790" spans="1:10" x14ac:dyDescent="0.45">
      <c r="A6790" t="s">
        <v>178</v>
      </c>
      <c r="B6790" t="s">
        <v>179</v>
      </c>
      <c r="C6790">
        <v>1996</v>
      </c>
      <c r="D6790">
        <v>25.3</v>
      </c>
      <c r="E6790">
        <v>88.87</v>
      </c>
      <c r="F6790">
        <v>23.71</v>
      </c>
      <c r="G6790">
        <v>4.55</v>
      </c>
      <c r="H6790">
        <v>11775223</v>
      </c>
      <c r="I6790">
        <v>80612106240</v>
      </c>
      <c r="J6790">
        <v>107.914</v>
      </c>
    </row>
    <row r="6791" spans="1:10" x14ac:dyDescent="0.45">
      <c r="A6791" t="s">
        <v>180</v>
      </c>
      <c r="B6791" t="s">
        <v>181</v>
      </c>
      <c r="C6791">
        <v>1996</v>
      </c>
      <c r="D6791">
        <v>97.950999999999993</v>
      </c>
      <c r="E6791">
        <v>164.48</v>
      </c>
      <c r="F6791">
        <v>47.75</v>
      </c>
      <c r="G6791">
        <v>16.41</v>
      </c>
      <c r="H6791">
        <v>65565196</v>
      </c>
      <c r="I6791">
        <v>328668905472</v>
      </c>
      <c r="J6791">
        <v>461.27699999999999</v>
      </c>
    </row>
    <row r="6792" spans="1:10" x14ac:dyDescent="0.45">
      <c r="A6792" t="s">
        <v>182</v>
      </c>
      <c r="B6792" t="s">
        <v>183</v>
      </c>
      <c r="C6792">
        <v>1996</v>
      </c>
      <c r="D6792">
        <v>4.4139999999999997</v>
      </c>
      <c r="E6792">
        <v>10.41</v>
      </c>
      <c r="F6792">
        <v>3.57</v>
      </c>
      <c r="G6792">
        <v>1.34</v>
      </c>
      <c r="H6792">
        <v>5797142</v>
      </c>
      <c r="I6792">
        <v>25931149312</v>
      </c>
      <c r="J6792">
        <v>25.405000000000001</v>
      </c>
    </row>
    <row r="6793" spans="1:10" x14ac:dyDescent="0.45">
      <c r="A6793" t="s">
        <v>184</v>
      </c>
      <c r="B6793" t="s">
        <v>185</v>
      </c>
      <c r="C6793">
        <v>1996</v>
      </c>
      <c r="D6793">
        <v>1.3560000000000001</v>
      </c>
      <c r="E6793">
        <v>6.8</v>
      </c>
      <c r="F6793">
        <v>1.71</v>
      </c>
      <c r="G6793">
        <v>0.02</v>
      </c>
      <c r="H6793">
        <v>582588</v>
      </c>
      <c r="I6793">
        <v>1938736000</v>
      </c>
      <c r="J6793">
        <v>0.51</v>
      </c>
    </row>
    <row r="6794" spans="1:10" x14ac:dyDescent="0.45">
      <c r="A6794" t="s">
        <v>186</v>
      </c>
      <c r="B6794" t="s">
        <v>187</v>
      </c>
      <c r="C6794">
        <v>1996</v>
      </c>
      <c r="D6794">
        <v>0.89800000000000002</v>
      </c>
      <c r="E6794">
        <v>5.28</v>
      </c>
      <c r="F6794">
        <v>2.7</v>
      </c>
      <c r="G6794">
        <v>1.26</v>
      </c>
      <c r="H6794">
        <v>2264083</v>
      </c>
      <c r="J6794">
        <v>4.548</v>
      </c>
    </row>
    <row r="6795" spans="1:10" x14ac:dyDescent="0.45">
      <c r="A6795" t="s">
        <v>188</v>
      </c>
      <c r="B6795" t="s">
        <v>189</v>
      </c>
      <c r="C6795">
        <v>1996</v>
      </c>
      <c r="D6795">
        <v>19.042999999999999</v>
      </c>
      <c r="E6795">
        <v>21</v>
      </c>
      <c r="F6795">
        <v>1.66</v>
      </c>
      <c r="G6795">
        <v>1.51</v>
      </c>
      <c r="H6795">
        <v>1434670</v>
      </c>
      <c r="I6795">
        <v>19179796480</v>
      </c>
      <c r="J6795">
        <v>66.013000000000005</v>
      </c>
    </row>
    <row r="6796" spans="1:10" x14ac:dyDescent="0.45">
      <c r="A6796" t="s">
        <v>190</v>
      </c>
      <c r="B6796" t="s">
        <v>191</v>
      </c>
      <c r="C6796">
        <v>1996</v>
      </c>
      <c r="D6796">
        <v>0.78800000000000003</v>
      </c>
      <c r="E6796">
        <v>2.8</v>
      </c>
      <c r="F6796">
        <v>1.32</v>
      </c>
      <c r="G6796">
        <v>0.47</v>
      </c>
      <c r="H6796">
        <v>973593</v>
      </c>
      <c r="I6796">
        <v>4598027776</v>
      </c>
      <c r="J6796">
        <v>4.173</v>
      </c>
    </row>
    <row r="6797" spans="1:10" x14ac:dyDescent="0.45">
      <c r="A6797" t="s">
        <v>192</v>
      </c>
      <c r="B6797" t="s">
        <v>193</v>
      </c>
      <c r="C6797">
        <v>1996</v>
      </c>
      <c r="D6797">
        <v>2.794</v>
      </c>
      <c r="E6797">
        <v>93.52</v>
      </c>
      <c r="F6797">
        <v>42.44</v>
      </c>
      <c r="G6797">
        <v>23.07</v>
      </c>
      <c r="H6797">
        <v>59347656</v>
      </c>
      <c r="I6797">
        <v>46130257920</v>
      </c>
      <c r="J6797">
        <v>11.653</v>
      </c>
    </row>
    <row r="6798" spans="1:10" x14ac:dyDescent="0.45">
      <c r="B6798" t="s">
        <v>194</v>
      </c>
      <c r="C6798">
        <v>1996</v>
      </c>
      <c r="D6798">
        <v>6473.1459999999997</v>
      </c>
      <c r="E6798">
        <v>7430.26</v>
      </c>
      <c r="F6798">
        <v>1229.51</v>
      </c>
      <c r="G6798">
        <v>499.53</v>
      </c>
      <c r="H6798">
        <v>728333999</v>
      </c>
      <c r="J6798">
        <v>31098.074000000001</v>
      </c>
    </row>
    <row r="6799" spans="1:10" x14ac:dyDescent="0.45">
      <c r="B6799" t="s">
        <v>554</v>
      </c>
      <c r="C6799">
        <v>1996</v>
      </c>
      <c r="D6799">
        <v>6473.1459999999997</v>
      </c>
    </row>
    <row r="6800" spans="1:10" x14ac:dyDescent="0.45">
      <c r="B6800" t="s">
        <v>195</v>
      </c>
      <c r="C6800">
        <v>1996</v>
      </c>
      <c r="D6800">
        <v>2751.2339999999999</v>
      </c>
    </row>
    <row r="6801" spans="1:10" x14ac:dyDescent="0.45">
      <c r="B6801" t="s">
        <v>196</v>
      </c>
      <c r="C6801">
        <v>1996</v>
      </c>
      <c r="D6801">
        <v>2164.473</v>
      </c>
    </row>
    <row r="6802" spans="1:10" x14ac:dyDescent="0.45">
      <c r="B6802" t="s">
        <v>555</v>
      </c>
      <c r="C6802">
        <v>1996</v>
      </c>
      <c r="D6802">
        <v>3721.9119999999998</v>
      </c>
      <c r="E6802">
        <v>4137.82</v>
      </c>
      <c r="F6802">
        <v>479.12</v>
      </c>
      <c r="G6802">
        <v>321.29000000000002</v>
      </c>
      <c r="H6802">
        <v>424405469</v>
      </c>
      <c r="J6802">
        <v>17834.232</v>
      </c>
    </row>
    <row r="6803" spans="1:10" x14ac:dyDescent="0.45">
      <c r="B6803" t="s">
        <v>556</v>
      </c>
      <c r="C6803">
        <v>1996</v>
      </c>
      <c r="D6803">
        <v>4308.6719999999996</v>
      </c>
    </row>
    <row r="6804" spans="1:10" x14ac:dyDescent="0.45">
      <c r="A6804" t="s">
        <v>197</v>
      </c>
      <c r="B6804" t="s">
        <v>557</v>
      </c>
      <c r="C6804">
        <v>1996</v>
      </c>
      <c r="D6804">
        <v>0.60099999999999998</v>
      </c>
      <c r="H6804">
        <v>44163</v>
      </c>
      <c r="J6804">
        <v>2.907</v>
      </c>
    </row>
    <row r="6805" spans="1:10" x14ac:dyDescent="0.45">
      <c r="A6805" t="s">
        <v>199</v>
      </c>
      <c r="B6805" t="s">
        <v>200</v>
      </c>
      <c r="C6805">
        <v>1996</v>
      </c>
      <c r="D6805">
        <v>0.79200000000000004</v>
      </c>
      <c r="E6805">
        <v>-0.55000000000000004</v>
      </c>
      <c r="F6805">
        <v>0.82</v>
      </c>
      <c r="G6805">
        <v>0.38</v>
      </c>
      <c r="H6805">
        <v>796542</v>
      </c>
      <c r="J6805">
        <v>5.8410000000000002</v>
      </c>
    </row>
    <row r="6806" spans="1:10" x14ac:dyDescent="0.45">
      <c r="A6806" t="s">
        <v>201</v>
      </c>
      <c r="B6806" t="s">
        <v>202</v>
      </c>
      <c r="C6806">
        <v>1996</v>
      </c>
      <c r="D6806">
        <v>64.033000000000001</v>
      </c>
      <c r="E6806">
        <v>51.68</v>
      </c>
      <c r="F6806">
        <v>7.98</v>
      </c>
      <c r="G6806">
        <v>6.7</v>
      </c>
      <c r="H6806">
        <v>5124717</v>
      </c>
      <c r="I6806">
        <v>136504623104</v>
      </c>
      <c r="J6806">
        <v>347.47899999999998</v>
      </c>
    </row>
    <row r="6807" spans="1:10" x14ac:dyDescent="0.45">
      <c r="A6807" t="s">
        <v>203</v>
      </c>
      <c r="B6807" t="s">
        <v>204</v>
      </c>
      <c r="C6807">
        <v>1996</v>
      </c>
      <c r="D6807">
        <v>402.89299999999997</v>
      </c>
      <c r="E6807">
        <v>486.13</v>
      </c>
      <c r="F6807">
        <v>71.16</v>
      </c>
      <c r="G6807">
        <v>64.150000000000006</v>
      </c>
      <c r="H6807">
        <v>57623180</v>
      </c>
      <c r="I6807">
        <v>1774691549184</v>
      </c>
      <c r="J6807">
        <v>2988.0010000000002</v>
      </c>
    </row>
    <row r="6808" spans="1:10" x14ac:dyDescent="0.45">
      <c r="B6808" t="s">
        <v>579</v>
      </c>
      <c r="C6808">
        <v>1996</v>
      </c>
    </row>
    <row r="6809" spans="1:10" x14ac:dyDescent="0.45">
      <c r="A6809" t="s">
        <v>207</v>
      </c>
      <c r="B6809" t="s">
        <v>208</v>
      </c>
      <c r="C6809">
        <v>1996</v>
      </c>
      <c r="D6809">
        <v>0.46899999999999997</v>
      </c>
      <c r="H6809">
        <v>235200</v>
      </c>
      <c r="J6809">
        <v>3.274</v>
      </c>
    </row>
    <row r="6810" spans="1:10" x14ac:dyDescent="0.45">
      <c r="B6810" t="s">
        <v>580</v>
      </c>
      <c r="C6810">
        <v>1996</v>
      </c>
    </row>
    <row r="6811" spans="1:10" x14ac:dyDescent="0.45">
      <c r="A6811" t="s">
        <v>210</v>
      </c>
      <c r="B6811" t="s">
        <v>211</v>
      </c>
      <c r="C6811">
        <v>1996</v>
      </c>
      <c r="D6811">
        <v>5.8860000000000001</v>
      </c>
      <c r="E6811">
        <v>20.89</v>
      </c>
      <c r="F6811">
        <v>11.32</v>
      </c>
      <c r="G6811">
        <v>0.26</v>
      </c>
      <c r="H6811">
        <v>1150602</v>
      </c>
      <c r="I6811">
        <v>11022736384</v>
      </c>
      <c r="J6811">
        <v>12.683</v>
      </c>
    </row>
    <row r="6812" spans="1:10" x14ac:dyDescent="0.45">
      <c r="A6812" t="s">
        <v>212</v>
      </c>
      <c r="B6812" t="s">
        <v>213</v>
      </c>
      <c r="C6812">
        <v>1996</v>
      </c>
      <c r="D6812">
        <v>0.22</v>
      </c>
      <c r="E6812">
        <v>4.1500000000000004</v>
      </c>
      <c r="F6812">
        <v>2.86</v>
      </c>
      <c r="G6812">
        <v>0.34</v>
      </c>
      <c r="H6812">
        <v>1279066</v>
      </c>
      <c r="I6812">
        <v>1606890496</v>
      </c>
      <c r="J6812">
        <v>0.90500000000000003</v>
      </c>
    </row>
    <row r="6813" spans="1:10" x14ac:dyDescent="0.45">
      <c r="A6813" t="s">
        <v>214</v>
      </c>
      <c r="B6813" t="s">
        <v>215</v>
      </c>
      <c r="C6813">
        <v>1996</v>
      </c>
      <c r="D6813">
        <v>4.0540000000000003</v>
      </c>
      <c r="E6813">
        <v>-2.88</v>
      </c>
      <c r="F6813">
        <v>7.51</v>
      </c>
      <c r="G6813">
        <v>1.48</v>
      </c>
      <c r="H6813">
        <v>4761277</v>
      </c>
      <c r="I6813">
        <v>19998451712</v>
      </c>
      <c r="J6813">
        <v>46.533000000000001</v>
      </c>
    </row>
    <row r="6814" spans="1:10" x14ac:dyDescent="0.45">
      <c r="A6814" t="s">
        <v>216</v>
      </c>
      <c r="B6814" t="s">
        <v>217</v>
      </c>
      <c r="C6814">
        <v>1996</v>
      </c>
      <c r="D6814">
        <v>959.65300000000002</v>
      </c>
      <c r="E6814">
        <v>1031.8499999999999</v>
      </c>
      <c r="F6814">
        <v>86.23</v>
      </c>
      <c r="G6814">
        <v>65.81</v>
      </c>
      <c r="H6814">
        <v>81300864</v>
      </c>
      <c r="I6814">
        <v>2402605858816</v>
      </c>
      <c r="J6814">
        <v>4105.8459999999995</v>
      </c>
    </row>
    <row r="6815" spans="1:10" x14ac:dyDescent="0.45">
      <c r="A6815" t="s">
        <v>218</v>
      </c>
      <c r="B6815" t="s">
        <v>219</v>
      </c>
      <c r="C6815">
        <v>1996</v>
      </c>
      <c r="D6815">
        <v>4.8579999999999997</v>
      </c>
      <c r="E6815">
        <v>23.73</v>
      </c>
      <c r="F6815">
        <v>6</v>
      </c>
      <c r="G6815">
        <v>3.88</v>
      </c>
      <c r="H6815">
        <v>17844012</v>
      </c>
      <c r="I6815">
        <v>33320583168</v>
      </c>
      <c r="J6815">
        <v>36.121000000000002</v>
      </c>
    </row>
    <row r="6816" spans="1:10" x14ac:dyDescent="0.45">
      <c r="A6816" t="s">
        <v>220</v>
      </c>
      <c r="B6816" t="s">
        <v>221</v>
      </c>
      <c r="C6816">
        <v>1996</v>
      </c>
      <c r="D6816">
        <v>89.114999999999995</v>
      </c>
      <c r="E6816">
        <v>104.91</v>
      </c>
      <c r="F6816">
        <v>11.41</v>
      </c>
      <c r="G6816">
        <v>6.91</v>
      </c>
      <c r="H6816">
        <v>10803809</v>
      </c>
      <c r="I6816">
        <v>186744569856</v>
      </c>
      <c r="J6816">
        <v>324.80099999999999</v>
      </c>
    </row>
    <row r="6817" spans="1:10" x14ac:dyDescent="0.45">
      <c r="A6817" t="s">
        <v>222</v>
      </c>
      <c r="B6817" t="s">
        <v>223</v>
      </c>
      <c r="C6817">
        <v>1996</v>
      </c>
      <c r="D6817">
        <v>0.59699999999999998</v>
      </c>
      <c r="H6817">
        <v>55978</v>
      </c>
      <c r="J6817">
        <v>2.177</v>
      </c>
    </row>
    <row r="6818" spans="1:10" x14ac:dyDescent="0.45">
      <c r="A6818" t="s">
        <v>224</v>
      </c>
      <c r="B6818" t="s">
        <v>225</v>
      </c>
      <c r="C6818">
        <v>1996</v>
      </c>
      <c r="D6818">
        <v>0.154</v>
      </c>
      <c r="E6818">
        <v>1.98</v>
      </c>
      <c r="F6818">
        <v>1.8</v>
      </c>
      <c r="G6818">
        <v>0.01</v>
      </c>
      <c r="H6818">
        <v>104862</v>
      </c>
      <c r="J6818">
        <v>0.69699999999999995</v>
      </c>
    </row>
    <row r="6819" spans="1:10" x14ac:dyDescent="0.45">
      <c r="A6819" t="s">
        <v>227</v>
      </c>
      <c r="B6819" t="s">
        <v>228</v>
      </c>
      <c r="C6819">
        <v>1996</v>
      </c>
      <c r="D6819">
        <v>6.5709999999999997</v>
      </c>
      <c r="E6819">
        <v>31.61</v>
      </c>
      <c r="F6819">
        <v>6.23</v>
      </c>
      <c r="G6819">
        <v>3.02</v>
      </c>
      <c r="H6819">
        <v>10632295</v>
      </c>
      <c r="I6819">
        <v>58479763456</v>
      </c>
      <c r="J6819">
        <v>33.116</v>
      </c>
    </row>
    <row r="6820" spans="1:10" x14ac:dyDescent="0.45">
      <c r="A6820" t="s">
        <v>229</v>
      </c>
      <c r="B6820" t="s">
        <v>230</v>
      </c>
      <c r="C6820">
        <v>1996</v>
      </c>
      <c r="D6820">
        <v>1.2350000000000001</v>
      </c>
      <c r="E6820">
        <v>20.3</v>
      </c>
      <c r="F6820">
        <v>5.9</v>
      </c>
      <c r="G6820">
        <v>2.6</v>
      </c>
      <c r="H6820">
        <v>7683120</v>
      </c>
      <c r="I6820">
        <v>6708782080</v>
      </c>
      <c r="J6820">
        <v>5.4989999999999997</v>
      </c>
    </row>
    <row r="6821" spans="1:10" x14ac:dyDescent="0.45">
      <c r="A6821" t="s">
        <v>231</v>
      </c>
      <c r="B6821" t="s">
        <v>232</v>
      </c>
      <c r="C6821">
        <v>1996</v>
      </c>
      <c r="D6821">
        <v>0.20499999999999999</v>
      </c>
      <c r="E6821">
        <v>2.97</v>
      </c>
      <c r="F6821">
        <v>0.79</v>
      </c>
      <c r="G6821">
        <v>0.51</v>
      </c>
      <c r="H6821">
        <v>1140610</v>
      </c>
      <c r="I6821">
        <v>1501514752</v>
      </c>
      <c r="J6821">
        <v>1.264</v>
      </c>
    </row>
    <row r="6822" spans="1:10" x14ac:dyDescent="0.45">
      <c r="A6822" t="s">
        <v>233</v>
      </c>
      <c r="B6822" t="s">
        <v>234</v>
      </c>
      <c r="C6822">
        <v>1996</v>
      </c>
      <c r="D6822">
        <v>1.6519999999999999</v>
      </c>
      <c r="E6822">
        <v>10</v>
      </c>
      <c r="F6822">
        <v>1.38</v>
      </c>
      <c r="G6822">
        <v>0.42</v>
      </c>
      <c r="H6822">
        <v>753577</v>
      </c>
      <c r="J6822">
        <v>4.2110000000000003</v>
      </c>
    </row>
    <row r="6823" spans="1:10" x14ac:dyDescent="0.45">
      <c r="A6823" t="s">
        <v>235</v>
      </c>
      <c r="B6823" t="s">
        <v>236</v>
      </c>
      <c r="C6823">
        <v>1996</v>
      </c>
      <c r="D6823">
        <v>1.0189999999999999</v>
      </c>
      <c r="E6823">
        <v>6.22</v>
      </c>
      <c r="F6823">
        <v>3.88</v>
      </c>
      <c r="G6823">
        <v>1.2</v>
      </c>
      <c r="H6823">
        <v>7770602</v>
      </c>
      <c r="I6823">
        <v>10882101248</v>
      </c>
      <c r="J6823">
        <v>5.2949999999999999</v>
      </c>
    </row>
    <row r="6824" spans="1:10" x14ac:dyDescent="0.45">
      <c r="B6824" t="s">
        <v>558</v>
      </c>
      <c r="C6824">
        <v>1996</v>
      </c>
      <c r="D6824">
        <v>13336.384</v>
      </c>
      <c r="E6824">
        <v>14558.92</v>
      </c>
      <c r="F6824">
        <v>1798.74</v>
      </c>
      <c r="G6824">
        <v>848.87</v>
      </c>
      <c r="H6824">
        <v>1045645066</v>
      </c>
      <c r="J6824">
        <v>63053.870999999999</v>
      </c>
    </row>
    <row r="6825" spans="1:10" x14ac:dyDescent="0.45">
      <c r="A6825" t="s">
        <v>237</v>
      </c>
      <c r="B6825" t="s">
        <v>238</v>
      </c>
      <c r="C6825">
        <v>1996</v>
      </c>
      <c r="D6825">
        <v>3.8759999999999999</v>
      </c>
      <c r="E6825">
        <v>18.47</v>
      </c>
      <c r="F6825">
        <v>6.93</v>
      </c>
      <c r="G6825">
        <v>2.04</v>
      </c>
      <c r="H6825">
        <v>5976553</v>
      </c>
      <c r="I6825">
        <v>18358896640</v>
      </c>
      <c r="J6825">
        <v>21.474</v>
      </c>
    </row>
    <row r="6826" spans="1:10" x14ac:dyDescent="0.45">
      <c r="A6826" t="s">
        <v>239</v>
      </c>
      <c r="B6826" t="s">
        <v>240</v>
      </c>
      <c r="C6826">
        <v>1996</v>
      </c>
      <c r="D6826">
        <v>28.908999999999999</v>
      </c>
      <c r="H6826">
        <v>6333446</v>
      </c>
      <c r="I6826">
        <v>204853985280</v>
      </c>
      <c r="J6826">
        <v>180.59100000000001</v>
      </c>
    </row>
    <row r="6827" spans="1:10" x14ac:dyDescent="0.45">
      <c r="A6827" t="s">
        <v>241</v>
      </c>
      <c r="B6827" t="s">
        <v>242</v>
      </c>
      <c r="C6827">
        <v>1996</v>
      </c>
      <c r="D6827">
        <v>63.158000000000001</v>
      </c>
      <c r="E6827">
        <v>76.84</v>
      </c>
      <c r="F6827">
        <v>8.9700000000000006</v>
      </c>
      <c r="G6827">
        <v>7.57</v>
      </c>
      <c r="H6827">
        <v>10308272</v>
      </c>
      <c r="I6827">
        <v>106794262528</v>
      </c>
      <c r="J6827">
        <v>292.24900000000002</v>
      </c>
    </row>
    <row r="6828" spans="1:10" x14ac:dyDescent="0.45">
      <c r="A6828" t="s">
        <v>243</v>
      </c>
      <c r="B6828" t="s">
        <v>244</v>
      </c>
      <c r="C6828">
        <v>1996</v>
      </c>
      <c r="D6828">
        <v>2.524</v>
      </c>
      <c r="E6828">
        <v>3.97</v>
      </c>
      <c r="F6828">
        <v>0.56000000000000005</v>
      </c>
      <c r="G6828">
        <v>0.38</v>
      </c>
      <c r="H6828">
        <v>269140</v>
      </c>
      <c r="I6828">
        <v>7601171456</v>
      </c>
      <c r="J6828">
        <v>25.167999999999999</v>
      </c>
    </row>
    <row r="6829" spans="1:10" x14ac:dyDescent="0.45">
      <c r="A6829" t="s">
        <v>245</v>
      </c>
      <c r="B6829" t="s">
        <v>246</v>
      </c>
      <c r="C6829">
        <v>1996</v>
      </c>
      <c r="D6829">
        <v>823.62099999999998</v>
      </c>
      <c r="E6829">
        <v>1293.3900000000001</v>
      </c>
      <c r="F6829">
        <v>566.34</v>
      </c>
      <c r="G6829">
        <v>171.15</v>
      </c>
      <c r="H6829">
        <v>983281216</v>
      </c>
      <c r="I6829">
        <v>2323733020672</v>
      </c>
      <c r="J6829">
        <v>3081.6309999999999</v>
      </c>
    </row>
    <row r="6830" spans="1:10" x14ac:dyDescent="0.45">
      <c r="A6830" t="s">
        <v>247</v>
      </c>
      <c r="B6830" t="s">
        <v>248</v>
      </c>
      <c r="C6830">
        <v>1996</v>
      </c>
      <c r="D6830">
        <v>253.065</v>
      </c>
      <c r="E6830">
        <v>1101.48</v>
      </c>
      <c r="F6830">
        <v>339.72</v>
      </c>
      <c r="G6830">
        <v>47.36</v>
      </c>
      <c r="H6830">
        <v>201373792</v>
      </c>
      <c r="I6830">
        <v>1161281404928</v>
      </c>
      <c r="J6830">
        <v>933.14599999999996</v>
      </c>
    </row>
    <row r="6831" spans="1:10" x14ac:dyDescent="0.45">
      <c r="B6831" t="s">
        <v>559</v>
      </c>
      <c r="C6831">
        <v>1996</v>
      </c>
      <c r="D6831">
        <v>276.44099999999997</v>
      </c>
    </row>
    <row r="6832" spans="1:10" x14ac:dyDescent="0.45">
      <c r="B6832" t="s">
        <v>560</v>
      </c>
      <c r="C6832">
        <v>1996</v>
      </c>
      <c r="D6832">
        <v>393.20400000000001</v>
      </c>
    </row>
    <row r="6833" spans="1:10" x14ac:dyDescent="0.45">
      <c r="B6833" t="s">
        <v>249</v>
      </c>
      <c r="C6833">
        <v>1996</v>
      </c>
    </row>
    <row r="6834" spans="1:10" x14ac:dyDescent="0.45">
      <c r="A6834" t="s">
        <v>250</v>
      </c>
      <c r="B6834" t="s">
        <v>251</v>
      </c>
      <c r="C6834">
        <v>1996</v>
      </c>
      <c r="D6834">
        <v>274.92599999999999</v>
      </c>
      <c r="E6834">
        <v>412.83</v>
      </c>
      <c r="F6834">
        <v>128.08000000000001</v>
      </c>
      <c r="G6834">
        <v>22.79</v>
      </c>
      <c r="H6834">
        <v>61598380</v>
      </c>
      <c r="I6834">
        <v>485151768576</v>
      </c>
      <c r="J6834">
        <v>1150.883</v>
      </c>
    </row>
    <row r="6835" spans="1:10" x14ac:dyDescent="0.45">
      <c r="A6835" t="s">
        <v>252</v>
      </c>
      <c r="B6835" t="s">
        <v>253</v>
      </c>
      <c r="C6835">
        <v>1996</v>
      </c>
      <c r="D6835">
        <v>74.709999999999994</v>
      </c>
      <c r="E6835">
        <v>122.72</v>
      </c>
      <c r="F6835">
        <v>19.61</v>
      </c>
      <c r="G6835">
        <v>4.0199999999999996</v>
      </c>
      <c r="H6835">
        <v>21639336</v>
      </c>
      <c r="I6835">
        <v>50576642048</v>
      </c>
      <c r="J6835">
        <v>357.13200000000001</v>
      </c>
    </row>
    <row r="6836" spans="1:10" x14ac:dyDescent="0.45">
      <c r="A6836" t="s">
        <v>254</v>
      </c>
      <c r="B6836" t="s">
        <v>255</v>
      </c>
      <c r="C6836">
        <v>1996</v>
      </c>
      <c r="D6836">
        <v>37.469000000000001</v>
      </c>
      <c r="E6836">
        <v>69.430000000000007</v>
      </c>
      <c r="F6836">
        <v>15.98</v>
      </c>
      <c r="G6836">
        <v>10.48</v>
      </c>
      <c r="H6836">
        <v>3606725</v>
      </c>
      <c r="I6836">
        <v>96464093184</v>
      </c>
      <c r="J6836">
        <v>141.03700000000001</v>
      </c>
    </row>
    <row r="6837" spans="1:10" x14ac:dyDescent="0.45">
      <c r="A6837" t="s">
        <v>256</v>
      </c>
      <c r="B6837" t="s">
        <v>257</v>
      </c>
      <c r="C6837">
        <v>1996</v>
      </c>
      <c r="D6837">
        <v>51.936</v>
      </c>
      <c r="E6837">
        <v>62.33</v>
      </c>
      <c r="F6837">
        <v>10.07</v>
      </c>
      <c r="G6837">
        <v>2.1</v>
      </c>
      <c r="H6837">
        <v>5612491</v>
      </c>
      <c r="I6837">
        <v>132362215424</v>
      </c>
      <c r="J6837">
        <v>202.298</v>
      </c>
    </row>
    <row r="6838" spans="1:10" x14ac:dyDescent="0.45">
      <c r="A6838" t="s">
        <v>258</v>
      </c>
      <c r="B6838" t="s">
        <v>259</v>
      </c>
      <c r="C6838">
        <v>1996</v>
      </c>
      <c r="D6838">
        <v>443.65699999999998</v>
      </c>
      <c r="E6838">
        <v>454.39</v>
      </c>
      <c r="F6838">
        <v>49.2</v>
      </c>
      <c r="G6838">
        <v>26.16</v>
      </c>
      <c r="H6838">
        <v>56898972</v>
      </c>
      <c r="I6838">
        <v>1662791450624</v>
      </c>
      <c r="J6838">
        <v>1935.798</v>
      </c>
    </row>
    <row r="6839" spans="1:10" x14ac:dyDescent="0.45">
      <c r="A6839" t="s">
        <v>260</v>
      </c>
      <c r="B6839" t="s">
        <v>261</v>
      </c>
      <c r="C6839">
        <v>1996</v>
      </c>
      <c r="D6839">
        <v>9.6880000000000006</v>
      </c>
      <c r="E6839">
        <v>11.07</v>
      </c>
      <c r="F6839">
        <v>1.1100000000000001</v>
      </c>
      <c r="G6839">
        <v>0.51</v>
      </c>
      <c r="H6839">
        <v>2532895</v>
      </c>
      <c r="I6839">
        <v>16930953216</v>
      </c>
      <c r="J6839">
        <v>40.578000000000003</v>
      </c>
    </row>
    <row r="6840" spans="1:10" x14ac:dyDescent="0.45">
      <c r="A6840" t="s">
        <v>262</v>
      </c>
      <c r="B6840" t="s">
        <v>263</v>
      </c>
      <c r="C6840">
        <v>1996</v>
      </c>
      <c r="D6840">
        <v>1251.546</v>
      </c>
      <c r="E6840">
        <v>1216.18</v>
      </c>
      <c r="F6840">
        <v>35.909999999999997</v>
      </c>
      <c r="G6840">
        <v>29.87</v>
      </c>
      <c r="H6840">
        <v>125726224</v>
      </c>
      <c r="I6840">
        <v>4124648144896</v>
      </c>
      <c r="J6840">
        <v>6083.47</v>
      </c>
    </row>
    <row r="6841" spans="1:10" x14ac:dyDescent="0.45">
      <c r="A6841" t="s">
        <v>264</v>
      </c>
      <c r="B6841" t="s">
        <v>265</v>
      </c>
      <c r="C6841">
        <v>1996</v>
      </c>
      <c r="D6841">
        <v>13.824999999999999</v>
      </c>
      <c r="E6841">
        <v>22.48</v>
      </c>
      <c r="F6841">
        <v>7.83</v>
      </c>
      <c r="G6841">
        <v>0.59</v>
      </c>
      <c r="H6841">
        <v>4608685</v>
      </c>
      <c r="I6841">
        <v>29368569856</v>
      </c>
      <c r="J6841">
        <v>60.326000000000001</v>
      </c>
    </row>
    <row r="6842" spans="1:10" x14ac:dyDescent="0.45">
      <c r="A6842" t="s">
        <v>266</v>
      </c>
      <c r="B6842" t="s">
        <v>267</v>
      </c>
      <c r="C6842">
        <v>1996</v>
      </c>
      <c r="D6842">
        <v>154.505</v>
      </c>
      <c r="E6842">
        <v>197.46</v>
      </c>
      <c r="F6842">
        <v>34.65</v>
      </c>
      <c r="G6842">
        <v>10.24</v>
      </c>
      <c r="H6842">
        <v>16144248</v>
      </c>
      <c r="I6842">
        <v>124225961984</v>
      </c>
      <c r="J6842">
        <v>521.202</v>
      </c>
    </row>
    <row r="6843" spans="1:10" x14ac:dyDescent="0.45">
      <c r="A6843" t="s">
        <v>268</v>
      </c>
      <c r="B6843" t="s">
        <v>269</v>
      </c>
      <c r="C6843">
        <v>1996</v>
      </c>
      <c r="D6843">
        <v>9.2919999999999998</v>
      </c>
      <c r="E6843">
        <v>29.29</v>
      </c>
      <c r="F6843">
        <v>16.79</v>
      </c>
      <c r="G6843">
        <v>9.48</v>
      </c>
      <c r="H6843">
        <v>27615736</v>
      </c>
      <c r="I6843">
        <v>51489488896</v>
      </c>
      <c r="J6843">
        <v>42.29</v>
      </c>
    </row>
    <row r="6844" spans="1:10" x14ac:dyDescent="0.45">
      <c r="A6844" t="s">
        <v>270</v>
      </c>
      <c r="B6844" t="s">
        <v>271</v>
      </c>
      <c r="C6844">
        <v>1996</v>
      </c>
      <c r="D6844">
        <v>2.9000000000000001E-2</v>
      </c>
      <c r="E6844">
        <v>0.05</v>
      </c>
      <c r="F6844">
        <v>0.01</v>
      </c>
      <c r="G6844">
        <v>0</v>
      </c>
      <c r="H6844">
        <v>82848</v>
      </c>
      <c r="J6844">
        <v>7.5999999999999998E-2</v>
      </c>
    </row>
    <row r="6845" spans="1:10" x14ac:dyDescent="0.45">
      <c r="B6845" t="s">
        <v>272</v>
      </c>
      <c r="C6845">
        <v>1996</v>
      </c>
      <c r="H6845">
        <v>2173719</v>
      </c>
    </row>
    <row r="6846" spans="1:10" x14ac:dyDescent="0.45">
      <c r="A6846" t="s">
        <v>273</v>
      </c>
      <c r="B6846" t="s">
        <v>274</v>
      </c>
      <c r="C6846">
        <v>1996</v>
      </c>
      <c r="D6846">
        <v>51.627000000000002</v>
      </c>
      <c r="E6846">
        <v>54.21</v>
      </c>
      <c r="F6846">
        <v>17.329999999999998</v>
      </c>
      <c r="G6846">
        <v>0.4</v>
      </c>
      <c r="H6846">
        <v>1703318</v>
      </c>
      <c r="I6846">
        <v>49248518144</v>
      </c>
      <c r="J6846">
        <v>149.02000000000001</v>
      </c>
    </row>
    <row r="6847" spans="1:10" x14ac:dyDescent="0.45">
      <c r="B6847" t="s">
        <v>581</v>
      </c>
      <c r="C6847">
        <v>1996</v>
      </c>
    </row>
    <row r="6848" spans="1:10" x14ac:dyDescent="0.45">
      <c r="A6848" t="s">
        <v>276</v>
      </c>
      <c r="B6848" t="s">
        <v>277</v>
      </c>
      <c r="C6848">
        <v>1996</v>
      </c>
      <c r="D6848">
        <v>5.6520000000000001</v>
      </c>
      <c r="E6848">
        <v>9.7899999999999991</v>
      </c>
      <c r="F6848">
        <v>3.73</v>
      </c>
      <c r="G6848">
        <v>1.28</v>
      </c>
      <c r="H6848">
        <v>4666586</v>
      </c>
      <c r="I6848">
        <v>13289590784</v>
      </c>
      <c r="J6848">
        <v>67.995000000000005</v>
      </c>
    </row>
    <row r="6849" spans="1:10" x14ac:dyDescent="0.45">
      <c r="A6849" t="s">
        <v>278</v>
      </c>
      <c r="B6849" t="s">
        <v>279</v>
      </c>
      <c r="C6849">
        <v>1996</v>
      </c>
      <c r="D6849">
        <v>0.75</v>
      </c>
      <c r="E6849">
        <v>20.38</v>
      </c>
      <c r="F6849">
        <v>6.81</v>
      </c>
      <c r="G6849">
        <v>2.2799999999999998</v>
      </c>
      <c r="H6849">
        <v>5043920</v>
      </c>
      <c r="I6849">
        <v>9400684544</v>
      </c>
      <c r="J6849">
        <v>4.4740000000000002</v>
      </c>
    </row>
    <row r="6850" spans="1:10" x14ac:dyDescent="0.45">
      <c r="A6850" t="s">
        <v>280</v>
      </c>
      <c r="B6850" t="s">
        <v>281</v>
      </c>
      <c r="C6850">
        <v>1996</v>
      </c>
      <c r="D6850">
        <v>9.2129999999999992</v>
      </c>
      <c r="E6850">
        <v>2.89</v>
      </c>
      <c r="F6850">
        <v>2.6</v>
      </c>
      <c r="G6850">
        <v>1.75</v>
      </c>
      <c r="H6850">
        <v>2534288</v>
      </c>
      <c r="I6850">
        <v>21989048320</v>
      </c>
      <c r="J6850">
        <v>41.465000000000003</v>
      </c>
    </row>
    <row r="6851" spans="1:10" x14ac:dyDescent="0.45">
      <c r="B6851" t="s">
        <v>582</v>
      </c>
      <c r="C6851">
        <v>1996</v>
      </c>
    </row>
    <row r="6852" spans="1:10" x14ac:dyDescent="0.45">
      <c r="A6852" t="s">
        <v>282</v>
      </c>
      <c r="B6852" t="s">
        <v>283</v>
      </c>
      <c r="C6852">
        <v>1996</v>
      </c>
      <c r="D6852">
        <v>12.753</v>
      </c>
      <c r="E6852">
        <v>16.54</v>
      </c>
      <c r="F6852">
        <v>1.68</v>
      </c>
      <c r="G6852">
        <v>0.57999999999999996</v>
      </c>
      <c r="H6852">
        <v>4034250</v>
      </c>
      <c r="I6852">
        <v>26645041152</v>
      </c>
      <c r="J6852">
        <v>56.603999999999999</v>
      </c>
    </row>
    <row r="6853" spans="1:10" x14ac:dyDescent="0.45">
      <c r="B6853" t="s">
        <v>583</v>
      </c>
      <c r="C6853">
        <v>1996</v>
      </c>
    </row>
    <row r="6854" spans="1:10" x14ac:dyDescent="0.45">
      <c r="A6854" t="s">
        <v>285</v>
      </c>
      <c r="B6854" t="s">
        <v>286</v>
      </c>
      <c r="C6854">
        <v>1996</v>
      </c>
      <c r="D6854">
        <v>1.7370000000000001</v>
      </c>
      <c r="E6854">
        <v>3.21</v>
      </c>
      <c r="F6854">
        <v>0.98</v>
      </c>
      <c r="G6854">
        <v>0.57999999999999996</v>
      </c>
      <c r="H6854">
        <v>1955102</v>
      </c>
      <c r="I6854">
        <v>3610274048</v>
      </c>
      <c r="J6854">
        <v>1.0960000000000001</v>
      </c>
    </row>
    <row r="6855" spans="1:10" x14ac:dyDescent="0.45">
      <c r="A6855" t="s">
        <v>287</v>
      </c>
      <c r="B6855" t="s">
        <v>288</v>
      </c>
      <c r="C6855">
        <v>1996</v>
      </c>
      <c r="D6855">
        <v>0.42699999999999999</v>
      </c>
      <c r="E6855">
        <v>14.18</v>
      </c>
      <c r="F6855">
        <v>0.2</v>
      </c>
      <c r="G6855">
        <v>0.15</v>
      </c>
      <c r="H6855">
        <v>2203974</v>
      </c>
      <c r="I6855">
        <v>833012992</v>
      </c>
      <c r="J6855">
        <v>1.6259999999999999</v>
      </c>
    </row>
    <row r="6856" spans="1:10" x14ac:dyDescent="0.45">
      <c r="A6856" t="s">
        <v>289</v>
      </c>
      <c r="B6856" t="s">
        <v>290</v>
      </c>
      <c r="C6856">
        <v>1996</v>
      </c>
      <c r="D6856">
        <v>53.951999999999998</v>
      </c>
      <c r="E6856">
        <v>108.69</v>
      </c>
      <c r="F6856">
        <v>61.74</v>
      </c>
      <c r="G6856">
        <v>1.23</v>
      </c>
      <c r="H6856">
        <v>4820077</v>
      </c>
      <c r="I6856">
        <v>35211735040</v>
      </c>
      <c r="J6856">
        <v>171.446</v>
      </c>
    </row>
    <row r="6857" spans="1:10" x14ac:dyDescent="0.45">
      <c r="A6857" t="s">
        <v>291</v>
      </c>
      <c r="B6857" t="s">
        <v>292</v>
      </c>
      <c r="C6857">
        <v>1996</v>
      </c>
      <c r="D6857">
        <v>0.20599999999999999</v>
      </c>
      <c r="E6857">
        <v>0.23</v>
      </c>
      <c r="F6857">
        <v>0</v>
      </c>
      <c r="G6857">
        <v>0</v>
      </c>
      <c r="H6857">
        <v>31361</v>
      </c>
    </row>
    <row r="6858" spans="1:10" x14ac:dyDescent="0.45">
      <c r="A6858" t="s">
        <v>293</v>
      </c>
      <c r="B6858" t="s">
        <v>294</v>
      </c>
      <c r="C6858">
        <v>1996</v>
      </c>
      <c r="D6858">
        <v>15.74</v>
      </c>
      <c r="E6858">
        <v>29.89</v>
      </c>
      <c r="F6858">
        <v>5.01</v>
      </c>
      <c r="G6858">
        <v>4.88</v>
      </c>
      <c r="H6858">
        <v>3722023</v>
      </c>
      <c r="I6858">
        <v>31645790208</v>
      </c>
      <c r="J6858">
        <v>107.354</v>
      </c>
    </row>
    <row r="6859" spans="1:10" x14ac:dyDescent="0.45">
      <c r="B6859" t="s">
        <v>561</v>
      </c>
      <c r="C6859">
        <v>1996</v>
      </c>
      <c r="D6859">
        <v>151.33099999999999</v>
      </c>
      <c r="E6859">
        <v>1367.55</v>
      </c>
      <c r="F6859">
        <v>391.98</v>
      </c>
      <c r="G6859">
        <v>185.92</v>
      </c>
      <c r="H6859">
        <v>350714341</v>
      </c>
      <c r="J6859">
        <v>694.95600000000002</v>
      </c>
    </row>
    <row r="6860" spans="1:10" x14ac:dyDescent="0.45">
      <c r="B6860" t="s">
        <v>562</v>
      </c>
      <c r="C6860">
        <v>1996</v>
      </c>
      <c r="D6860">
        <v>2513.201</v>
      </c>
      <c r="E6860">
        <v>5745.58</v>
      </c>
      <c r="F6860">
        <v>2026.56</v>
      </c>
      <c r="G6860">
        <v>593.87</v>
      </c>
      <c r="H6860">
        <v>2285832700</v>
      </c>
      <c r="J6860">
        <v>9307.7919999999995</v>
      </c>
    </row>
    <row r="6861" spans="1:10" x14ac:dyDescent="0.45">
      <c r="A6861" t="s">
        <v>295</v>
      </c>
      <c r="B6861" t="s">
        <v>296</v>
      </c>
      <c r="C6861">
        <v>1996</v>
      </c>
      <c r="D6861">
        <v>9.2070000000000007</v>
      </c>
      <c r="E6861">
        <v>9.0399999999999991</v>
      </c>
      <c r="F6861">
        <v>0.6</v>
      </c>
      <c r="G6861">
        <v>0.32</v>
      </c>
      <c r="H6861">
        <v>413202</v>
      </c>
      <c r="I6861">
        <v>16903203840</v>
      </c>
      <c r="J6861">
        <v>34.899000000000001</v>
      </c>
    </row>
    <row r="6862" spans="1:10" x14ac:dyDescent="0.45">
      <c r="A6862" t="s">
        <v>563</v>
      </c>
      <c r="B6862" t="s">
        <v>297</v>
      </c>
      <c r="C6862">
        <v>1996</v>
      </c>
      <c r="D6862">
        <v>1.407</v>
      </c>
      <c r="H6862">
        <v>404305</v>
      </c>
      <c r="J6862">
        <v>6.1070000000000002</v>
      </c>
    </row>
    <row r="6863" spans="1:10" x14ac:dyDescent="0.45">
      <c r="A6863" t="s">
        <v>298</v>
      </c>
      <c r="B6863" t="s">
        <v>299</v>
      </c>
      <c r="C6863">
        <v>1996</v>
      </c>
      <c r="D6863">
        <v>1.2450000000000001</v>
      </c>
      <c r="E6863">
        <v>55.02</v>
      </c>
      <c r="F6863">
        <v>17.649999999999999</v>
      </c>
      <c r="G6863">
        <v>8.16</v>
      </c>
      <c r="H6863">
        <v>14317462</v>
      </c>
      <c r="I6863">
        <v>15795872768</v>
      </c>
      <c r="J6863">
        <v>6.5129999999999999</v>
      </c>
    </row>
    <row r="6864" spans="1:10" x14ac:dyDescent="0.45">
      <c r="A6864" t="s">
        <v>300</v>
      </c>
      <c r="B6864" t="s">
        <v>301</v>
      </c>
      <c r="C6864">
        <v>1996</v>
      </c>
      <c r="D6864">
        <v>0.92</v>
      </c>
      <c r="E6864">
        <v>11.77</v>
      </c>
      <c r="F6864">
        <v>1.52</v>
      </c>
      <c r="G6864">
        <v>1.37</v>
      </c>
      <c r="H6864">
        <v>10310525</v>
      </c>
      <c r="I6864">
        <v>9927493632</v>
      </c>
      <c r="J6864">
        <v>5.984</v>
      </c>
    </row>
    <row r="6865" spans="1:10" x14ac:dyDescent="0.45">
      <c r="A6865" t="s">
        <v>302</v>
      </c>
      <c r="B6865" t="s">
        <v>303</v>
      </c>
      <c r="C6865">
        <v>1996</v>
      </c>
      <c r="D6865">
        <v>110.633</v>
      </c>
      <c r="E6865">
        <v>233.14</v>
      </c>
      <c r="F6865">
        <v>25.85</v>
      </c>
      <c r="G6865">
        <v>5.33</v>
      </c>
      <c r="H6865">
        <v>20689060</v>
      </c>
      <c r="I6865">
        <v>258686615552</v>
      </c>
      <c r="J6865">
        <v>444.27300000000002</v>
      </c>
    </row>
    <row r="6866" spans="1:10" x14ac:dyDescent="0.45">
      <c r="A6866" t="s">
        <v>304</v>
      </c>
      <c r="B6866" t="s">
        <v>305</v>
      </c>
      <c r="C6866">
        <v>1996</v>
      </c>
      <c r="D6866">
        <v>0.28899999999999998</v>
      </c>
      <c r="E6866">
        <v>0.35</v>
      </c>
      <c r="F6866">
        <v>0.05</v>
      </c>
      <c r="G6866">
        <v>0</v>
      </c>
      <c r="H6866">
        <v>263861</v>
      </c>
      <c r="J6866">
        <v>1.4239999999999999</v>
      </c>
    </row>
    <row r="6867" spans="1:10" x14ac:dyDescent="0.45">
      <c r="A6867" t="s">
        <v>306</v>
      </c>
      <c r="B6867" t="s">
        <v>307</v>
      </c>
      <c r="C6867">
        <v>1996</v>
      </c>
      <c r="D6867">
        <v>0.64600000000000002</v>
      </c>
      <c r="E6867">
        <v>18.77</v>
      </c>
      <c r="F6867">
        <v>10.88</v>
      </c>
      <c r="G6867">
        <v>7.16</v>
      </c>
      <c r="H6867">
        <v>10131913</v>
      </c>
      <c r="I6867">
        <v>11389968384</v>
      </c>
      <c r="J6867">
        <v>2.8130000000000002</v>
      </c>
    </row>
    <row r="6868" spans="1:10" x14ac:dyDescent="0.45">
      <c r="A6868" t="s">
        <v>308</v>
      </c>
      <c r="B6868" t="s">
        <v>309</v>
      </c>
      <c r="C6868">
        <v>1996</v>
      </c>
      <c r="D6868">
        <v>2.5339999999999998</v>
      </c>
      <c r="E6868">
        <v>2.57</v>
      </c>
      <c r="F6868">
        <v>0.19</v>
      </c>
      <c r="G6868">
        <v>0.06</v>
      </c>
      <c r="H6868">
        <v>385271</v>
      </c>
      <c r="I6868">
        <v>6467464192</v>
      </c>
      <c r="J6868">
        <v>10.209</v>
      </c>
    </row>
    <row r="6869" spans="1:10" x14ac:dyDescent="0.45">
      <c r="A6869" t="s">
        <v>310</v>
      </c>
      <c r="B6869" t="s">
        <v>311</v>
      </c>
      <c r="C6869">
        <v>1996</v>
      </c>
      <c r="D6869">
        <v>8.7999999999999995E-2</v>
      </c>
      <c r="E6869">
        <v>0.12</v>
      </c>
      <c r="F6869">
        <v>0.03</v>
      </c>
      <c r="G6869">
        <v>0</v>
      </c>
      <c r="H6869">
        <v>51556</v>
      </c>
    </row>
    <row r="6870" spans="1:10" x14ac:dyDescent="0.45">
      <c r="A6870" t="s">
        <v>313</v>
      </c>
      <c r="B6870" t="s">
        <v>314</v>
      </c>
      <c r="C6870">
        <v>1996</v>
      </c>
      <c r="D6870">
        <v>1.0629999999999999</v>
      </c>
      <c r="E6870">
        <v>7.75</v>
      </c>
      <c r="F6870">
        <v>4.26</v>
      </c>
      <c r="G6870">
        <v>2.0299999999999998</v>
      </c>
      <c r="H6870">
        <v>2428830</v>
      </c>
      <c r="I6870">
        <v>4253698560</v>
      </c>
      <c r="J6870">
        <v>14.146000000000001</v>
      </c>
    </row>
    <row r="6871" spans="1:10" x14ac:dyDescent="0.45">
      <c r="A6871" t="s">
        <v>315</v>
      </c>
      <c r="B6871" t="s">
        <v>316</v>
      </c>
      <c r="C6871">
        <v>1996</v>
      </c>
      <c r="D6871">
        <v>1.9490000000000001</v>
      </c>
      <c r="E6871">
        <v>2.93</v>
      </c>
      <c r="F6871">
        <v>1.04</v>
      </c>
      <c r="G6871">
        <v>0.27</v>
      </c>
      <c r="H6871">
        <v>1172545</v>
      </c>
      <c r="I6871">
        <v>14580008960</v>
      </c>
      <c r="J6871">
        <v>10.363</v>
      </c>
    </row>
    <row r="6872" spans="1:10" x14ac:dyDescent="0.45">
      <c r="A6872" t="s">
        <v>318</v>
      </c>
      <c r="B6872" t="s">
        <v>319</v>
      </c>
      <c r="C6872">
        <v>1996</v>
      </c>
      <c r="D6872">
        <v>341.76499999999999</v>
      </c>
      <c r="E6872">
        <v>499.27</v>
      </c>
      <c r="F6872">
        <v>112.67</v>
      </c>
      <c r="G6872">
        <v>37.96</v>
      </c>
      <c r="H6872">
        <v>91586560</v>
      </c>
      <c r="I6872">
        <v>971219795968</v>
      </c>
      <c r="J6872">
        <v>1476.8879999999999</v>
      </c>
    </row>
    <row r="6873" spans="1:10" x14ac:dyDescent="0.45">
      <c r="A6873" t="s">
        <v>564</v>
      </c>
      <c r="B6873" t="s">
        <v>320</v>
      </c>
      <c r="C6873">
        <v>1996</v>
      </c>
      <c r="D6873">
        <v>0.183</v>
      </c>
      <c r="E6873">
        <v>0.23</v>
      </c>
      <c r="F6873">
        <v>0.04</v>
      </c>
      <c r="G6873">
        <v>0.02</v>
      </c>
      <c r="H6873">
        <v>110798</v>
      </c>
      <c r="J6873">
        <v>0</v>
      </c>
    </row>
    <row r="6874" spans="1:10" x14ac:dyDescent="0.45">
      <c r="B6874" t="s">
        <v>565</v>
      </c>
      <c r="C6874">
        <v>1996</v>
      </c>
      <c r="D6874">
        <v>1146.1790000000001</v>
      </c>
    </row>
    <row r="6875" spans="1:10" x14ac:dyDescent="0.45">
      <c r="A6875" t="s">
        <v>321</v>
      </c>
      <c r="B6875" t="s">
        <v>322</v>
      </c>
      <c r="C6875">
        <v>1996</v>
      </c>
      <c r="D6875">
        <v>11.686999999999999</v>
      </c>
      <c r="E6875">
        <v>16.54</v>
      </c>
      <c r="F6875">
        <v>4.93</v>
      </c>
      <c r="G6875">
        <v>1.41</v>
      </c>
      <c r="H6875">
        <v>4430199</v>
      </c>
      <c r="I6875">
        <v>14391438336</v>
      </c>
      <c r="J6875">
        <v>37.951999999999998</v>
      </c>
    </row>
    <row r="6876" spans="1:10" x14ac:dyDescent="0.45">
      <c r="A6876" t="s">
        <v>567</v>
      </c>
      <c r="B6876" t="s">
        <v>566</v>
      </c>
      <c r="C6876">
        <v>1996</v>
      </c>
      <c r="H6876">
        <v>31740</v>
      </c>
    </row>
    <row r="6877" spans="1:10" x14ac:dyDescent="0.45">
      <c r="A6877" t="s">
        <v>323</v>
      </c>
      <c r="B6877" t="s">
        <v>324</v>
      </c>
      <c r="C6877">
        <v>1996</v>
      </c>
      <c r="D6877">
        <v>7.9349999999999996</v>
      </c>
      <c r="E6877">
        <v>51.63</v>
      </c>
      <c r="F6877">
        <v>9.81</v>
      </c>
      <c r="G6877">
        <v>9.64</v>
      </c>
      <c r="H6877">
        <v>2357038</v>
      </c>
      <c r="I6877">
        <v>5318280704</v>
      </c>
      <c r="J6877">
        <v>44.448</v>
      </c>
    </row>
    <row r="6878" spans="1:10" x14ac:dyDescent="0.45">
      <c r="A6878" t="s">
        <v>325</v>
      </c>
      <c r="B6878" t="s">
        <v>326</v>
      </c>
      <c r="C6878">
        <v>1996</v>
      </c>
      <c r="D6878">
        <v>1.5529999999999999</v>
      </c>
      <c r="E6878">
        <v>3.76</v>
      </c>
      <c r="F6878">
        <v>0.84</v>
      </c>
      <c r="G6878">
        <v>0.15</v>
      </c>
      <c r="H6878">
        <v>633014</v>
      </c>
      <c r="I6878">
        <v>2909671936</v>
      </c>
    </row>
    <row r="6879" spans="1:10" x14ac:dyDescent="0.45">
      <c r="A6879" t="s">
        <v>327</v>
      </c>
      <c r="B6879" t="s">
        <v>328</v>
      </c>
      <c r="C6879">
        <v>1996</v>
      </c>
      <c r="D6879">
        <v>3.6999999999999998E-2</v>
      </c>
      <c r="H6879">
        <v>7737</v>
      </c>
      <c r="J6879">
        <v>0.19400000000000001</v>
      </c>
    </row>
    <row r="6880" spans="1:10" x14ac:dyDescent="0.45">
      <c r="A6880" t="s">
        <v>329</v>
      </c>
      <c r="B6880" t="s">
        <v>330</v>
      </c>
      <c r="C6880">
        <v>1996</v>
      </c>
      <c r="D6880">
        <v>29.524999999999999</v>
      </c>
      <c r="E6880">
        <v>38.49</v>
      </c>
      <c r="F6880">
        <v>8.52</v>
      </c>
      <c r="G6880">
        <v>6.32</v>
      </c>
      <c r="H6880">
        <v>26999094</v>
      </c>
      <c r="I6880">
        <v>125860003840</v>
      </c>
      <c r="J6880">
        <v>107.114</v>
      </c>
    </row>
    <row r="6881" spans="1:10" x14ac:dyDescent="0.45">
      <c r="A6881" t="s">
        <v>331</v>
      </c>
      <c r="B6881" t="s">
        <v>332</v>
      </c>
      <c r="C6881">
        <v>1996</v>
      </c>
      <c r="D6881">
        <v>1.0920000000000001</v>
      </c>
      <c r="E6881">
        <v>71.41</v>
      </c>
      <c r="F6881">
        <v>12.86</v>
      </c>
      <c r="G6881">
        <v>8.9700000000000006</v>
      </c>
      <c r="H6881">
        <v>16079560</v>
      </c>
      <c r="I6881">
        <v>20572901376</v>
      </c>
      <c r="J6881">
        <v>6.3620000000000001</v>
      </c>
    </row>
    <row r="6882" spans="1:10" x14ac:dyDescent="0.45">
      <c r="A6882" t="s">
        <v>333</v>
      </c>
      <c r="B6882" t="s">
        <v>334</v>
      </c>
      <c r="C6882">
        <v>1996</v>
      </c>
      <c r="D6882">
        <v>7.1879999999999997</v>
      </c>
      <c r="E6882">
        <v>211.71</v>
      </c>
      <c r="F6882">
        <v>53.36</v>
      </c>
      <c r="G6882">
        <v>13.44</v>
      </c>
      <c r="H6882">
        <v>43423376</v>
      </c>
      <c r="I6882">
        <v>63378620416</v>
      </c>
      <c r="J6882">
        <v>34.847999999999999</v>
      </c>
    </row>
    <row r="6883" spans="1:10" x14ac:dyDescent="0.45">
      <c r="A6883" t="s">
        <v>335</v>
      </c>
      <c r="B6883" t="s">
        <v>336</v>
      </c>
      <c r="C6883">
        <v>1996</v>
      </c>
      <c r="D6883">
        <v>1.722</v>
      </c>
      <c r="E6883">
        <v>19.920000000000002</v>
      </c>
      <c r="F6883">
        <v>4.1900000000000004</v>
      </c>
      <c r="G6883">
        <v>3.22</v>
      </c>
      <c r="H6883">
        <v>1650077</v>
      </c>
      <c r="I6883">
        <v>9761131520</v>
      </c>
      <c r="J6883">
        <v>9.19</v>
      </c>
    </row>
    <row r="6884" spans="1:10" x14ac:dyDescent="0.45">
      <c r="A6884" t="s">
        <v>337</v>
      </c>
      <c r="B6884" t="s">
        <v>338</v>
      </c>
      <c r="C6884">
        <v>1996</v>
      </c>
      <c r="D6884">
        <v>0.10299999999999999</v>
      </c>
      <c r="E6884">
        <v>0.11</v>
      </c>
      <c r="F6884">
        <v>0</v>
      </c>
      <c r="G6884">
        <v>0</v>
      </c>
      <c r="H6884">
        <v>10370</v>
      </c>
      <c r="J6884">
        <v>0.627</v>
      </c>
    </row>
    <row r="6885" spans="1:10" x14ac:dyDescent="0.45">
      <c r="A6885" t="s">
        <v>339</v>
      </c>
      <c r="B6885" t="s">
        <v>340</v>
      </c>
      <c r="C6885">
        <v>1996</v>
      </c>
      <c r="D6885">
        <v>2.3530000000000002</v>
      </c>
      <c r="E6885">
        <v>22.48</v>
      </c>
      <c r="F6885">
        <v>18.09</v>
      </c>
      <c r="G6885">
        <v>4.5199999999999996</v>
      </c>
      <c r="H6885">
        <v>22783972</v>
      </c>
      <c r="I6885">
        <v>32961841152</v>
      </c>
      <c r="J6885">
        <v>9.5939999999999994</v>
      </c>
    </row>
    <row r="6886" spans="1:10" x14ac:dyDescent="0.45">
      <c r="A6886" t="s">
        <v>341</v>
      </c>
      <c r="B6886" t="s">
        <v>342</v>
      </c>
      <c r="C6886">
        <v>1996</v>
      </c>
      <c r="D6886">
        <v>182.297</v>
      </c>
      <c r="E6886">
        <v>235.29</v>
      </c>
      <c r="F6886">
        <v>26.72</v>
      </c>
      <c r="G6886">
        <v>16.010000000000002</v>
      </c>
      <c r="H6886">
        <v>15538617</v>
      </c>
      <c r="I6886">
        <v>494052179968</v>
      </c>
      <c r="J6886">
        <v>1017.111</v>
      </c>
    </row>
    <row r="6887" spans="1:10" x14ac:dyDescent="0.45">
      <c r="A6887" t="s">
        <v>343</v>
      </c>
      <c r="B6887" t="s">
        <v>344</v>
      </c>
      <c r="C6887">
        <v>1996</v>
      </c>
      <c r="D6887">
        <v>2.1840000000000002</v>
      </c>
      <c r="H6887">
        <v>204101</v>
      </c>
      <c r="J6887">
        <v>7.9939999999999998</v>
      </c>
    </row>
    <row r="6888" spans="1:10" x14ac:dyDescent="0.45">
      <c r="A6888" t="s">
        <v>345</v>
      </c>
      <c r="B6888" t="s">
        <v>346</v>
      </c>
      <c r="C6888">
        <v>1996</v>
      </c>
      <c r="D6888">
        <v>29.303999999999998</v>
      </c>
      <c r="E6888">
        <v>49.35</v>
      </c>
      <c r="F6888">
        <v>33.369999999999997</v>
      </c>
      <c r="G6888">
        <v>14.77</v>
      </c>
      <c r="H6888">
        <v>3728460</v>
      </c>
      <c r="I6888">
        <v>89915654144</v>
      </c>
      <c r="J6888">
        <v>217.988</v>
      </c>
    </row>
    <row r="6889" spans="1:10" x14ac:dyDescent="0.45">
      <c r="A6889" t="s">
        <v>347</v>
      </c>
      <c r="B6889" t="s">
        <v>348</v>
      </c>
      <c r="C6889">
        <v>1996</v>
      </c>
      <c r="D6889">
        <v>2.847</v>
      </c>
      <c r="E6889">
        <v>29.03</v>
      </c>
      <c r="F6889">
        <v>4.8899999999999997</v>
      </c>
      <c r="G6889">
        <v>1.79</v>
      </c>
      <c r="H6889">
        <v>4812391</v>
      </c>
      <c r="I6889">
        <v>10785595392</v>
      </c>
      <c r="J6889">
        <v>13.782</v>
      </c>
    </row>
    <row r="6890" spans="1:10" x14ac:dyDescent="0.45">
      <c r="A6890" t="s">
        <v>349</v>
      </c>
      <c r="B6890" t="s">
        <v>350</v>
      </c>
      <c r="C6890">
        <v>1996</v>
      </c>
      <c r="D6890">
        <v>0.63900000000000001</v>
      </c>
      <c r="E6890">
        <v>22.11</v>
      </c>
      <c r="F6890">
        <v>10.98</v>
      </c>
      <c r="G6890">
        <v>4.82</v>
      </c>
      <c r="H6890">
        <v>10149939</v>
      </c>
      <c r="I6890">
        <v>6731355136</v>
      </c>
      <c r="J6890">
        <v>4.0599999999999996</v>
      </c>
    </row>
    <row r="6891" spans="1:10" x14ac:dyDescent="0.45">
      <c r="A6891" t="s">
        <v>351</v>
      </c>
      <c r="B6891" t="s">
        <v>352</v>
      </c>
      <c r="C6891">
        <v>1996</v>
      </c>
      <c r="D6891">
        <v>97.89</v>
      </c>
      <c r="E6891">
        <v>339.18</v>
      </c>
      <c r="F6891">
        <v>165.66</v>
      </c>
      <c r="G6891">
        <v>26.42</v>
      </c>
      <c r="H6891">
        <v>110956184</v>
      </c>
      <c r="I6891">
        <v>215950344192</v>
      </c>
      <c r="J6891">
        <v>248.42400000000001</v>
      </c>
    </row>
    <row r="6892" spans="1:10" x14ac:dyDescent="0.45">
      <c r="A6892" t="s">
        <v>353</v>
      </c>
      <c r="B6892" t="s">
        <v>354</v>
      </c>
      <c r="C6892">
        <v>1996</v>
      </c>
      <c r="D6892">
        <v>7.0000000000000001E-3</v>
      </c>
      <c r="E6892">
        <v>0.01</v>
      </c>
      <c r="F6892">
        <v>0</v>
      </c>
      <c r="G6892">
        <v>0</v>
      </c>
      <c r="H6892">
        <v>2323</v>
      </c>
      <c r="J6892">
        <v>1.2999999999999999E-2</v>
      </c>
    </row>
    <row r="6893" spans="1:10" x14ac:dyDescent="0.45">
      <c r="B6893" t="s">
        <v>568</v>
      </c>
      <c r="C6893">
        <v>1996</v>
      </c>
      <c r="D6893">
        <v>10645.808000000001</v>
      </c>
    </row>
    <row r="6894" spans="1:10" x14ac:dyDescent="0.45">
      <c r="B6894" t="s">
        <v>355</v>
      </c>
      <c r="C6894">
        <v>1996</v>
      </c>
      <c r="D6894">
        <v>6570.3729999999996</v>
      </c>
      <c r="E6894">
        <v>7335.57</v>
      </c>
      <c r="F6894">
        <v>945.43</v>
      </c>
      <c r="G6894">
        <v>371.51</v>
      </c>
      <c r="H6894">
        <v>460925637</v>
      </c>
      <c r="J6894">
        <v>30588.692999999999</v>
      </c>
    </row>
    <row r="6895" spans="1:10" x14ac:dyDescent="0.45">
      <c r="B6895" t="s">
        <v>569</v>
      </c>
      <c r="C6895">
        <v>1996</v>
      </c>
      <c r="D6895">
        <v>6463.61</v>
      </c>
    </row>
    <row r="6896" spans="1:10" x14ac:dyDescent="0.45">
      <c r="B6896" t="s">
        <v>356</v>
      </c>
      <c r="C6896">
        <v>1996</v>
      </c>
      <c r="D6896">
        <v>957.39</v>
      </c>
    </row>
    <row r="6897" spans="1:10" x14ac:dyDescent="0.45">
      <c r="A6897" t="s">
        <v>357</v>
      </c>
      <c r="B6897" t="s">
        <v>358</v>
      </c>
      <c r="C6897">
        <v>1996</v>
      </c>
      <c r="D6897">
        <v>66.292000000000002</v>
      </c>
      <c r="E6897">
        <v>97.47</v>
      </c>
      <c r="F6897">
        <v>18.100000000000001</v>
      </c>
      <c r="G6897">
        <v>4.1500000000000004</v>
      </c>
      <c r="H6897">
        <v>22614348</v>
      </c>
      <c r="I6897">
        <v>38689714176</v>
      </c>
      <c r="J6897">
        <v>294.73700000000002</v>
      </c>
    </row>
    <row r="6898" spans="1:10" x14ac:dyDescent="0.45">
      <c r="A6898" t="s">
        <v>359</v>
      </c>
      <c r="B6898" t="s">
        <v>360</v>
      </c>
      <c r="C6898">
        <v>1996</v>
      </c>
      <c r="D6898">
        <v>9.4169999999999998</v>
      </c>
      <c r="E6898">
        <v>13.17</v>
      </c>
      <c r="F6898">
        <v>2.34</v>
      </c>
      <c r="G6898">
        <v>0.94</v>
      </c>
      <c r="H6898">
        <v>1994230</v>
      </c>
      <c r="I6898">
        <v>13985296384</v>
      </c>
      <c r="J6898">
        <v>33.28</v>
      </c>
    </row>
    <row r="6899" spans="1:10" x14ac:dyDescent="0.45">
      <c r="A6899" t="s">
        <v>361</v>
      </c>
      <c r="B6899" t="s">
        <v>362</v>
      </c>
      <c r="C6899">
        <v>1996</v>
      </c>
      <c r="D6899">
        <v>41.524000000000001</v>
      </c>
      <c r="E6899">
        <v>36.93</v>
      </c>
      <c r="F6899">
        <v>5.9</v>
      </c>
      <c r="G6899">
        <v>4.84</v>
      </c>
      <c r="H6899">
        <v>4381511</v>
      </c>
      <c r="I6899">
        <v>189004513280</v>
      </c>
      <c r="J6899">
        <v>466.73700000000002</v>
      </c>
    </row>
    <row r="6900" spans="1:10" x14ac:dyDescent="0.45">
      <c r="B6900" t="s">
        <v>570</v>
      </c>
      <c r="C6900">
        <v>1996</v>
      </c>
      <c r="D6900">
        <v>12934.709000000001</v>
      </c>
    </row>
    <row r="6901" spans="1:10" x14ac:dyDescent="0.45">
      <c r="B6901" t="s">
        <v>584</v>
      </c>
      <c r="C6901">
        <v>1996</v>
      </c>
    </row>
    <row r="6902" spans="1:10" x14ac:dyDescent="0.45">
      <c r="B6902" t="s">
        <v>363</v>
      </c>
      <c r="C6902">
        <v>1996</v>
      </c>
      <c r="D6902">
        <v>348.04899999999998</v>
      </c>
      <c r="E6902">
        <v>655.76</v>
      </c>
      <c r="F6902">
        <v>182.76</v>
      </c>
      <c r="G6902">
        <v>88.76</v>
      </c>
      <c r="H6902">
        <v>29379071</v>
      </c>
      <c r="J6902">
        <v>1406.125</v>
      </c>
    </row>
    <row r="6903" spans="1:10" x14ac:dyDescent="0.45">
      <c r="B6903" t="s">
        <v>571</v>
      </c>
      <c r="C6903">
        <v>1996</v>
      </c>
      <c r="D6903">
        <v>345.85899999999998</v>
      </c>
    </row>
    <row r="6904" spans="1:10" x14ac:dyDescent="0.45">
      <c r="A6904" t="s">
        <v>364</v>
      </c>
      <c r="B6904" t="s">
        <v>365</v>
      </c>
      <c r="C6904">
        <v>1996</v>
      </c>
      <c r="D6904">
        <v>18.108000000000001</v>
      </c>
      <c r="E6904">
        <v>31.77</v>
      </c>
      <c r="F6904">
        <v>11.83</v>
      </c>
      <c r="G6904">
        <v>0.42</v>
      </c>
      <c r="H6904">
        <v>2209965</v>
      </c>
      <c r="I6904">
        <v>36087418880</v>
      </c>
      <c r="J6904">
        <v>65.474999999999994</v>
      </c>
    </row>
    <row r="6905" spans="1:10" x14ac:dyDescent="0.45">
      <c r="A6905" t="s">
        <v>366</v>
      </c>
      <c r="B6905" t="s">
        <v>367</v>
      </c>
      <c r="C6905">
        <v>1996</v>
      </c>
      <c r="D6905">
        <v>93.539000000000001</v>
      </c>
      <c r="E6905">
        <v>215.79</v>
      </c>
      <c r="F6905">
        <v>85.45</v>
      </c>
      <c r="G6905">
        <v>36</v>
      </c>
      <c r="H6905">
        <v>137234816</v>
      </c>
      <c r="I6905">
        <v>391435223040</v>
      </c>
      <c r="J6905">
        <v>437.42599999999999</v>
      </c>
    </row>
    <row r="6906" spans="1:10" x14ac:dyDescent="0.45">
      <c r="A6906" t="s">
        <v>368</v>
      </c>
      <c r="B6906" t="s">
        <v>369</v>
      </c>
      <c r="C6906">
        <v>1996</v>
      </c>
      <c r="D6906">
        <v>0.19800000000000001</v>
      </c>
      <c r="E6906">
        <v>0.21</v>
      </c>
      <c r="F6906">
        <v>0.01</v>
      </c>
      <c r="G6906">
        <v>0</v>
      </c>
      <c r="H6906">
        <v>17759</v>
      </c>
    </row>
    <row r="6907" spans="1:10" x14ac:dyDescent="0.45">
      <c r="A6907" t="s">
        <v>370</v>
      </c>
      <c r="B6907" t="s">
        <v>371</v>
      </c>
      <c r="C6907">
        <v>1996</v>
      </c>
      <c r="D6907">
        <v>1.0369999999999999</v>
      </c>
      <c r="H6907">
        <v>2734003</v>
      </c>
      <c r="I6907">
        <v>14210402304</v>
      </c>
    </row>
    <row r="6908" spans="1:10" x14ac:dyDescent="0.45">
      <c r="A6908" t="s">
        <v>372</v>
      </c>
      <c r="B6908" t="s">
        <v>373</v>
      </c>
      <c r="C6908">
        <v>1996</v>
      </c>
      <c r="D6908">
        <v>4.4470000000000001</v>
      </c>
      <c r="E6908">
        <v>15.51</v>
      </c>
      <c r="F6908">
        <v>4.08</v>
      </c>
      <c r="G6908">
        <v>1.1299999999999999</v>
      </c>
      <c r="H6908">
        <v>2771607</v>
      </c>
      <c r="I6908">
        <v>23274084352</v>
      </c>
      <c r="J6908">
        <v>56.261000000000003</v>
      </c>
    </row>
    <row r="6909" spans="1:10" x14ac:dyDescent="0.45">
      <c r="B6909" t="s">
        <v>585</v>
      </c>
      <c r="C6909">
        <v>1996</v>
      </c>
    </row>
    <row r="6910" spans="1:10" x14ac:dyDescent="0.45">
      <c r="A6910" t="s">
        <v>375</v>
      </c>
      <c r="B6910" t="s">
        <v>376</v>
      </c>
      <c r="C6910">
        <v>1996</v>
      </c>
      <c r="D6910">
        <v>2.19</v>
      </c>
      <c r="E6910">
        <v>35.369999999999997</v>
      </c>
      <c r="F6910">
        <v>8.0500000000000007</v>
      </c>
      <c r="G6910">
        <v>1.47</v>
      </c>
      <c r="H6910">
        <v>4785908</v>
      </c>
      <c r="J6910">
        <v>13.744999999999999</v>
      </c>
    </row>
    <row r="6911" spans="1:10" x14ac:dyDescent="0.45">
      <c r="A6911" t="s">
        <v>377</v>
      </c>
      <c r="B6911" t="s">
        <v>378</v>
      </c>
      <c r="C6911">
        <v>1996</v>
      </c>
      <c r="D6911">
        <v>3.7189999999999999</v>
      </c>
      <c r="E6911">
        <v>73.5</v>
      </c>
      <c r="F6911">
        <v>21.23</v>
      </c>
      <c r="G6911">
        <v>6.43</v>
      </c>
      <c r="H6911">
        <v>4711656</v>
      </c>
      <c r="I6911">
        <v>26836725760</v>
      </c>
      <c r="J6911">
        <v>106.494</v>
      </c>
    </row>
    <row r="6912" spans="1:10" x14ac:dyDescent="0.45">
      <c r="A6912" t="s">
        <v>379</v>
      </c>
      <c r="B6912" t="s">
        <v>380</v>
      </c>
      <c r="C6912">
        <v>1996</v>
      </c>
      <c r="D6912">
        <v>24.716999999999999</v>
      </c>
      <c r="E6912">
        <v>115.86</v>
      </c>
      <c r="F6912">
        <v>20.81</v>
      </c>
      <c r="G6912">
        <v>7.16</v>
      </c>
      <c r="H6912">
        <v>24907304</v>
      </c>
      <c r="I6912">
        <v>139625201664</v>
      </c>
      <c r="J6912">
        <v>137.43799999999999</v>
      </c>
    </row>
    <row r="6913" spans="1:10" x14ac:dyDescent="0.45">
      <c r="A6913" t="s">
        <v>381</v>
      </c>
      <c r="B6913" t="s">
        <v>382</v>
      </c>
      <c r="C6913">
        <v>1996</v>
      </c>
      <c r="D6913">
        <v>61.265000000000001</v>
      </c>
      <c r="E6913">
        <v>132.63</v>
      </c>
      <c r="F6913">
        <v>52.5</v>
      </c>
      <c r="G6913">
        <v>10.45</v>
      </c>
      <c r="H6913">
        <v>70944968</v>
      </c>
      <c r="I6913">
        <v>281310527488</v>
      </c>
      <c r="J6913">
        <v>277.01799999999997</v>
      </c>
    </row>
    <row r="6914" spans="1:10" x14ac:dyDescent="0.45">
      <c r="A6914" t="s">
        <v>383</v>
      </c>
      <c r="B6914" t="s">
        <v>384</v>
      </c>
      <c r="C6914">
        <v>1996</v>
      </c>
      <c r="D6914">
        <v>377.28500000000003</v>
      </c>
      <c r="E6914">
        <v>422.66</v>
      </c>
      <c r="F6914">
        <v>38.17</v>
      </c>
      <c r="G6914">
        <v>26.18</v>
      </c>
      <c r="H6914">
        <v>38401408</v>
      </c>
      <c r="I6914">
        <v>388887511040</v>
      </c>
      <c r="J6914">
        <v>1163.95</v>
      </c>
    </row>
    <row r="6915" spans="1:10" x14ac:dyDescent="0.45">
      <c r="A6915" t="s">
        <v>385</v>
      </c>
      <c r="B6915" t="s">
        <v>386</v>
      </c>
      <c r="C6915">
        <v>1996</v>
      </c>
      <c r="D6915">
        <v>51.761000000000003</v>
      </c>
      <c r="E6915">
        <v>66.45</v>
      </c>
      <c r="F6915">
        <v>12.14</v>
      </c>
      <c r="G6915">
        <v>3.99</v>
      </c>
      <c r="H6915">
        <v>10087653</v>
      </c>
      <c r="I6915">
        <v>199451459584</v>
      </c>
      <c r="J6915">
        <v>250.79</v>
      </c>
    </row>
    <row r="6916" spans="1:10" x14ac:dyDescent="0.45">
      <c r="A6916" t="s">
        <v>387</v>
      </c>
      <c r="B6916" t="s">
        <v>388</v>
      </c>
      <c r="C6916">
        <v>1996</v>
      </c>
      <c r="H6916">
        <v>3732817</v>
      </c>
      <c r="I6916">
        <v>81413668864</v>
      </c>
      <c r="J6916">
        <v>67.099000000000004</v>
      </c>
    </row>
    <row r="6917" spans="1:10" x14ac:dyDescent="0.45">
      <c r="A6917" t="s">
        <v>389</v>
      </c>
      <c r="B6917" t="s">
        <v>390</v>
      </c>
      <c r="C6917">
        <v>1996</v>
      </c>
      <c r="D6917">
        <v>34.423999999999999</v>
      </c>
      <c r="E6917">
        <v>27.85</v>
      </c>
      <c r="F6917">
        <v>6.75</v>
      </c>
      <c r="G6917">
        <v>0.14000000000000001</v>
      </c>
      <c r="H6917">
        <v>529277</v>
      </c>
      <c r="I6917">
        <v>10961503232</v>
      </c>
      <c r="J6917">
        <v>114.89700000000001</v>
      </c>
    </row>
    <row r="6918" spans="1:10" x14ac:dyDescent="0.45">
      <c r="A6918" t="s">
        <v>392</v>
      </c>
      <c r="B6918" t="s">
        <v>393</v>
      </c>
      <c r="C6918">
        <v>1996</v>
      </c>
      <c r="D6918">
        <v>129.14699999999999</v>
      </c>
      <c r="E6918">
        <v>160.66999999999999</v>
      </c>
      <c r="F6918">
        <v>21.6</v>
      </c>
      <c r="G6918">
        <v>11.86</v>
      </c>
      <c r="H6918">
        <v>22417872</v>
      </c>
      <c r="I6918">
        <v>144370663424</v>
      </c>
      <c r="J6918">
        <v>551.40200000000004</v>
      </c>
    </row>
    <row r="6919" spans="1:10" x14ac:dyDescent="0.45">
      <c r="A6919" t="s">
        <v>394</v>
      </c>
      <c r="B6919" t="s">
        <v>395</v>
      </c>
      <c r="C6919">
        <v>1996</v>
      </c>
      <c r="D6919">
        <v>1586.8219999999999</v>
      </c>
      <c r="E6919">
        <v>1858.96</v>
      </c>
      <c r="F6919">
        <v>510.75</v>
      </c>
      <c r="G6919">
        <v>72.97</v>
      </c>
      <c r="H6919">
        <v>148233408</v>
      </c>
      <c r="I6919">
        <v>1254719356928</v>
      </c>
      <c r="J6919">
        <v>7413.2020000000002</v>
      </c>
    </row>
    <row r="6920" spans="1:10" x14ac:dyDescent="0.45">
      <c r="A6920" t="s">
        <v>396</v>
      </c>
      <c r="B6920" t="s">
        <v>397</v>
      </c>
      <c r="C6920">
        <v>1996</v>
      </c>
      <c r="D6920">
        <v>0.46400000000000002</v>
      </c>
      <c r="E6920">
        <v>5.27</v>
      </c>
      <c r="F6920">
        <v>1.56</v>
      </c>
      <c r="G6920">
        <v>0.74</v>
      </c>
      <c r="H6920">
        <v>6715510</v>
      </c>
      <c r="I6920">
        <v>6185432064</v>
      </c>
      <c r="J6920">
        <v>3.3940000000000001</v>
      </c>
    </row>
    <row r="6921" spans="1:10" x14ac:dyDescent="0.45">
      <c r="B6921" t="s">
        <v>586</v>
      </c>
      <c r="C6921">
        <v>1996</v>
      </c>
    </row>
    <row r="6922" spans="1:10" x14ac:dyDescent="0.45">
      <c r="A6922" t="s">
        <v>399</v>
      </c>
      <c r="B6922" t="s">
        <v>400</v>
      </c>
      <c r="C6922">
        <v>1996</v>
      </c>
      <c r="D6922">
        <v>1.0999999999999999E-2</v>
      </c>
      <c r="H6922">
        <v>6312</v>
      </c>
      <c r="J6922">
        <v>1.2999999999999999E-2</v>
      </c>
    </row>
    <row r="6923" spans="1:10" x14ac:dyDescent="0.45">
      <c r="A6923" t="s">
        <v>401</v>
      </c>
      <c r="B6923" t="s">
        <v>402</v>
      </c>
      <c r="C6923">
        <v>1996</v>
      </c>
      <c r="D6923">
        <v>0.13200000000000001</v>
      </c>
      <c r="E6923">
        <v>0.22</v>
      </c>
      <c r="F6923">
        <v>7.0000000000000007E-2</v>
      </c>
      <c r="G6923">
        <v>0.01</v>
      </c>
      <c r="H6923">
        <v>43120</v>
      </c>
      <c r="J6923">
        <v>0.42299999999999999</v>
      </c>
    </row>
    <row r="6924" spans="1:10" x14ac:dyDescent="0.45">
      <c r="A6924" t="s">
        <v>403</v>
      </c>
      <c r="B6924" t="s">
        <v>404</v>
      </c>
      <c r="C6924">
        <v>1996</v>
      </c>
      <c r="D6924">
        <v>0.29299999999999998</v>
      </c>
      <c r="E6924">
        <v>0.76</v>
      </c>
      <c r="F6924">
        <v>0.56000000000000005</v>
      </c>
      <c r="G6924">
        <v>0.02</v>
      </c>
      <c r="H6924">
        <v>153982</v>
      </c>
      <c r="I6924">
        <v>936978304</v>
      </c>
      <c r="J6924">
        <v>0.86699999999999999</v>
      </c>
    </row>
    <row r="6925" spans="1:10" x14ac:dyDescent="0.45">
      <c r="A6925" t="s">
        <v>405</v>
      </c>
      <c r="B6925" t="s">
        <v>406</v>
      </c>
      <c r="C6925">
        <v>1996</v>
      </c>
      <c r="D6925">
        <v>7.0000000000000007E-2</v>
      </c>
      <c r="H6925">
        <v>6436</v>
      </c>
      <c r="J6925">
        <v>0.32300000000000001</v>
      </c>
    </row>
    <row r="6926" spans="1:10" x14ac:dyDescent="0.45">
      <c r="A6926" t="s">
        <v>407</v>
      </c>
      <c r="B6926" t="s">
        <v>408</v>
      </c>
      <c r="C6926">
        <v>1996</v>
      </c>
      <c r="D6926">
        <v>0.13200000000000001</v>
      </c>
      <c r="E6926">
        <v>0.17</v>
      </c>
      <c r="F6926">
        <v>7.0000000000000007E-2</v>
      </c>
      <c r="G6926">
        <v>0.01</v>
      </c>
      <c r="H6926">
        <v>114301</v>
      </c>
      <c r="J6926">
        <v>0.57799999999999996</v>
      </c>
    </row>
    <row r="6927" spans="1:10" x14ac:dyDescent="0.45">
      <c r="A6927" t="s">
        <v>409</v>
      </c>
      <c r="B6927" t="s">
        <v>410</v>
      </c>
      <c r="C6927">
        <v>1996</v>
      </c>
      <c r="D6927">
        <v>0.125</v>
      </c>
      <c r="E6927">
        <v>0.52</v>
      </c>
      <c r="F6927">
        <v>0.24</v>
      </c>
      <c r="G6927">
        <v>0.04</v>
      </c>
      <c r="H6927">
        <v>176732</v>
      </c>
      <c r="J6927">
        <v>0.627</v>
      </c>
    </row>
    <row r="6928" spans="1:10" x14ac:dyDescent="0.45">
      <c r="A6928" t="s">
        <v>573</v>
      </c>
      <c r="B6928" t="s">
        <v>572</v>
      </c>
      <c r="C6928">
        <v>1996</v>
      </c>
      <c r="H6928">
        <v>25258</v>
      </c>
    </row>
    <row r="6929" spans="1:10" x14ac:dyDescent="0.45">
      <c r="A6929" t="s">
        <v>411</v>
      </c>
      <c r="B6929" t="s">
        <v>412</v>
      </c>
      <c r="C6929">
        <v>1996</v>
      </c>
      <c r="D6929">
        <v>4.8000000000000001E-2</v>
      </c>
      <c r="E6929">
        <v>7.0000000000000007E-2</v>
      </c>
      <c r="F6929">
        <v>0.01</v>
      </c>
      <c r="G6929">
        <v>0.01</v>
      </c>
      <c r="H6929">
        <v>135423</v>
      </c>
      <c r="I6929">
        <v>288736960</v>
      </c>
      <c r="J6929">
        <v>0.35799999999999998</v>
      </c>
    </row>
    <row r="6930" spans="1:10" x14ac:dyDescent="0.45">
      <c r="A6930" t="s">
        <v>413</v>
      </c>
      <c r="B6930" t="s">
        <v>414</v>
      </c>
      <c r="C6930">
        <v>1996</v>
      </c>
      <c r="D6930">
        <v>263.32600000000002</v>
      </c>
      <c r="E6930">
        <v>301.64</v>
      </c>
      <c r="F6930">
        <v>75.12</v>
      </c>
      <c r="G6930">
        <v>5.04</v>
      </c>
      <c r="H6930">
        <v>19410278</v>
      </c>
      <c r="I6930">
        <v>381901504512</v>
      </c>
      <c r="J6930">
        <v>1168.5530000000001</v>
      </c>
    </row>
    <row r="6931" spans="1:10" x14ac:dyDescent="0.45">
      <c r="A6931" t="s">
        <v>415</v>
      </c>
      <c r="B6931" t="s">
        <v>416</v>
      </c>
      <c r="C6931">
        <v>1996</v>
      </c>
      <c r="D6931">
        <v>3.6640000000000001</v>
      </c>
      <c r="E6931">
        <v>20.93</v>
      </c>
      <c r="F6931">
        <v>8.42</v>
      </c>
      <c r="G6931">
        <v>4.5999999999999996</v>
      </c>
      <c r="H6931">
        <v>8843426</v>
      </c>
      <c r="I6931">
        <v>17466716160</v>
      </c>
      <c r="J6931">
        <v>16.335999999999999</v>
      </c>
    </row>
    <row r="6932" spans="1:10" x14ac:dyDescent="0.45">
      <c r="A6932" t="s">
        <v>417</v>
      </c>
      <c r="B6932" t="s">
        <v>418</v>
      </c>
      <c r="C6932">
        <v>1996</v>
      </c>
      <c r="D6932">
        <v>45.825000000000003</v>
      </c>
      <c r="E6932">
        <v>68.45</v>
      </c>
      <c r="F6932">
        <v>14.05</v>
      </c>
      <c r="G6932">
        <v>4.57</v>
      </c>
      <c r="H6932">
        <v>7993447</v>
      </c>
      <c r="I6932">
        <v>44013043712</v>
      </c>
    </row>
    <row r="6933" spans="1:10" x14ac:dyDescent="0.45">
      <c r="A6933" t="s">
        <v>419</v>
      </c>
      <c r="B6933" t="s">
        <v>420</v>
      </c>
      <c r="C6933">
        <v>1996</v>
      </c>
      <c r="D6933">
        <v>0.23400000000000001</v>
      </c>
      <c r="E6933">
        <v>0.31</v>
      </c>
      <c r="F6933">
        <v>0.06</v>
      </c>
      <c r="G6933">
        <v>0.01</v>
      </c>
      <c r="H6933">
        <v>75570</v>
      </c>
      <c r="I6933">
        <v>795643264</v>
      </c>
      <c r="J6933">
        <v>2.165</v>
      </c>
    </row>
    <row r="6934" spans="1:10" x14ac:dyDescent="0.45">
      <c r="A6934" t="s">
        <v>421</v>
      </c>
      <c r="B6934" t="s">
        <v>422</v>
      </c>
      <c r="C6934">
        <v>1996</v>
      </c>
      <c r="D6934">
        <v>0.23100000000000001</v>
      </c>
      <c r="E6934">
        <v>6.13</v>
      </c>
      <c r="F6934">
        <v>1.93</v>
      </c>
      <c r="G6934">
        <v>0.54</v>
      </c>
      <c r="H6934">
        <v>4347381</v>
      </c>
      <c r="I6934">
        <v>4041803264</v>
      </c>
      <c r="J6934">
        <v>3.5169999999999999</v>
      </c>
    </row>
    <row r="6935" spans="1:10" x14ac:dyDescent="0.45">
      <c r="A6935" t="s">
        <v>423</v>
      </c>
      <c r="B6935" t="s">
        <v>424</v>
      </c>
      <c r="C6935">
        <v>1996</v>
      </c>
      <c r="D6935">
        <v>48.012999999999998</v>
      </c>
      <c r="E6935">
        <v>49.3</v>
      </c>
      <c r="F6935">
        <v>1.58</v>
      </c>
      <c r="G6935">
        <v>8.61</v>
      </c>
      <c r="H6935">
        <v>3651905</v>
      </c>
      <c r="I6935">
        <v>120048672768</v>
      </c>
      <c r="J6935">
        <v>392.47699999999998</v>
      </c>
    </row>
    <row r="6936" spans="1:10" x14ac:dyDescent="0.45">
      <c r="A6936" t="s">
        <v>425</v>
      </c>
      <c r="B6936" t="s">
        <v>426</v>
      </c>
      <c r="C6936">
        <v>1996</v>
      </c>
      <c r="D6936">
        <v>0.48099999999999998</v>
      </c>
      <c r="H6936">
        <v>31433</v>
      </c>
    </row>
    <row r="6937" spans="1:10" x14ac:dyDescent="0.45">
      <c r="A6937" t="s">
        <v>427</v>
      </c>
      <c r="B6937" t="s">
        <v>428</v>
      </c>
      <c r="C6937">
        <v>1996</v>
      </c>
      <c r="D6937">
        <v>44.026000000000003</v>
      </c>
      <c r="E6937">
        <v>41.95</v>
      </c>
      <c r="F6937">
        <v>5.96</v>
      </c>
      <c r="G6937">
        <v>3.13</v>
      </c>
      <c r="H6937">
        <v>5358288</v>
      </c>
      <c r="I6937">
        <v>67359354880</v>
      </c>
      <c r="J6937">
        <v>211.202</v>
      </c>
    </row>
    <row r="6938" spans="1:10" x14ac:dyDescent="0.45">
      <c r="A6938" t="s">
        <v>429</v>
      </c>
      <c r="B6938" t="s">
        <v>430</v>
      </c>
      <c r="C6938">
        <v>1996</v>
      </c>
      <c r="D6938">
        <v>15.999000000000001</v>
      </c>
      <c r="E6938">
        <v>9.0399999999999991</v>
      </c>
      <c r="F6938">
        <v>2.16</v>
      </c>
      <c r="G6938">
        <v>0.81</v>
      </c>
      <c r="H6938">
        <v>1990671</v>
      </c>
      <c r="I6938">
        <v>36416385024</v>
      </c>
      <c r="J6938">
        <v>78.158000000000001</v>
      </c>
    </row>
    <row r="6939" spans="1:10" x14ac:dyDescent="0.45">
      <c r="A6939" t="s">
        <v>431</v>
      </c>
      <c r="B6939" t="s">
        <v>432</v>
      </c>
      <c r="C6939">
        <v>1996</v>
      </c>
      <c r="D6939">
        <v>0.19800000000000001</v>
      </c>
      <c r="E6939">
        <v>4.3899999999999997</v>
      </c>
      <c r="F6939">
        <v>0.25</v>
      </c>
      <c r="G6939">
        <v>0.02</v>
      </c>
      <c r="H6939">
        <v>386084</v>
      </c>
      <c r="J6939">
        <v>0.70599999999999996</v>
      </c>
    </row>
    <row r="6940" spans="1:10" x14ac:dyDescent="0.45">
      <c r="A6940" t="s">
        <v>433</v>
      </c>
      <c r="B6940" t="s">
        <v>434</v>
      </c>
      <c r="C6940">
        <v>1996</v>
      </c>
      <c r="D6940">
        <v>0.57499999999999996</v>
      </c>
      <c r="E6940">
        <v>42.08</v>
      </c>
      <c r="F6940">
        <v>17.149999999999999</v>
      </c>
      <c r="G6940">
        <v>6.73</v>
      </c>
      <c r="H6940">
        <v>7472453</v>
      </c>
      <c r="J6940">
        <v>2.3780000000000001</v>
      </c>
    </row>
    <row r="6941" spans="1:10" x14ac:dyDescent="0.45">
      <c r="A6941" t="s">
        <v>435</v>
      </c>
      <c r="B6941" t="s">
        <v>436</v>
      </c>
      <c r="C6941">
        <v>1996</v>
      </c>
      <c r="D6941">
        <v>363.73200000000003</v>
      </c>
      <c r="E6941">
        <v>368.08</v>
      </c>
      <c r="F6941">
        <v>63.57</v>
      </c>
      <c r="G6941">
        <v>20.34</v>
      </c>
      <c r="H6941">
        <v>44661608</v>
      </c>
      <c r="I6941">
        <v>286805360640</v>
      </c>
      <c r="J6941">
        <v>1139.7629999999999</v>
      </c>
    </row>
    <row r="6942" spans="1:10" x14ac:dyDescent="0.45">
      <c r="B6942" t="s">
        <v>437</v>
      </c>
      <c r="C6942">
        <v>1996</v>
      </c>
      <c r="D6942">
        <v>719.73</v>
      </c>
      <c r="E6942">
        <v>3286.26</v>
      </c>
      <c r="F6942">
        <v>851.64</v>
      </c>
      <c r="G6942">
        <v>222.36</v>
      </c>
      <c r="H6942">
        <v>329199341</v>
      </c>
      <c r="J6942">
        <v>4463.8149999999996</v>
      </c>
    </row>
    <row r="6943" spans="1:10" x14ac:dyDescent="0.45">
      <c r="B6943" t="s">
        <v>574</v>
      </c>
      <c r="C6943">
        <v>1996</v>
      </c>
      <c r="D6943">
        <v>719.73</v>
      </c>
    </row>
    <row r="6944" spans="1:10" x14ac:dyDescent="0.45">
      <c r="A6944" t="s">
        <v>438</v>
      </c>
      <c r="B6944" t="s">
        <v>439</v>
      </c>
      <c r="C6944">
        <v>1996</v>
      </c>
      <c r="D6944">
        <v>420.99599999999998</v>
      </c>
      <c r="E6944">
        <v>412.8</v>
      </c>
      <c r="F6944">
        <v>25.76</v>
      </c>
      <c r="G6944">
        <v>12.45</v>
      </c>
      <c r="H6944">
        <v>45660164</v>
      </c>
      <c r="I6944">
        <v>919812636672</v>
      </c>
      <c r="J6944">
        <v>1940.434</v>
      </c>
    </row>
    <row r="6945" spans="1:10" x14ac:dyDescent="0.45">
      <c r="A6945" t="s">
        <v>440</v>
      </c>
      <c r="B6945" t="s">
        <v>441</v>
      </c>
      <c r="C6945">
        <v>1996</v>
      </c>
      <c r="D6945">
        <v>0.36699999999999999</v>
      </c>
      <c r="E6945">
        <v>51.19</v>
      </c>
      <c r="F6945">
        <v>25.3</v>
      </c>
      <c r="G6945">
        <v>17.760000000000002</v>
      </c>
      <c r="H6945">
        <v>5434896</v>
      </c>
    </row>
    <row r="6946" spans="1:10" x14ac:dyDescent="0.45">
      <c r="A6946" t="s">
        <v>442</v>
      </c>
      <c r="B6946" t="s">
        <v>443</v>
      </c>
      <c r="C6946">
        <v>1996</v>
      </c>
      <c r="D6946">
        <v>253.49799999999999</v>
      </c>
      <c r="E6946">
        <v>254.09</v>
      </c>
      <c r="F6946">
        <v>35.85</v>
      </c>
      <c r="G6946">
        <v>22.81</v>
      </c>
      <c r="H6946">
        <v>39996476</v>
      </c>
      <c r="I6946">
        <v>895966511104</v>
      </c>
      <c r="J6946">
        <v>1266.568</v>
      </c>
    </row>
    <row r="6947" spans="1:10" x14ac:dyDescent="0.45">
      <c r="A6947" t="s">
        <v>444</v>
      </c>
      <c r="B6947" t="s">
        <v>445</v>
      </c>
      <c r="C6947">
        <v>1996</v>
      </c>
      <c r="D6947">
        <v>6.9710000000000001</v>
      </c>
      <c r="E6947">
        <v>30.95</v>
      </c>
      <c r="F6947">
        <v>15.93</v>
      </c>
      <c r="G6947">
        <v>2.13</v>
      </c>
      <c r="H6947">
        <v>18322504</v>
      </c>
      <c r="I6947">
        <v>95501516800</v>
      </c>
      <c r="J6947">
        <v>42.854999999999997</v>
      </c>
    </row>
    <row r="6948" spans="1:10" x14ac:dyDescent="0.45">
      <c r="B6948" t="s">
        <v>587</v>
      </c>
      <c r="C6948">
        <v>1996</v>
      </c>
    </row>
    <row r="6949" spans="1:10" x14ac:dyDescent="0.45">
      <c r="A6949" t="s">
        <v>447</v>
      </c>
      <c r="B6949" t="s">
        <v>448</v>
      </c>
      <c r="C6949">
        <v>1996</v>
      </c>
      <c r="D6949">
        <v>4.0839999999999996</v>
      </c>
      <c r="E6949">
        <v>87.22</v>
      </c>
      <c r="F6949">
        <v>37.01</v>
      </c>
      <c r="G6949">
        <v>22.38</v>
      </c>
      <c r="H6949">
        <v>23862260</v>
      </c>
      <c r="J6949">
        <v>19.547999999999998</v>
      </c>
    </row>
    <row r="6950" spans="1:10" x14ac:dyDescent="0.45">
      <c r="A6950" t="s">
        <v>449</v>
      </c>
      <c r="B6950" t="s">
        <v>450</v>
      </c>
      <c r="C6950">
        <v>1996</v>
      </c>
      <c r="D6950">
        <v>2.0830000000000002</v>
      </c>
      <c r="E6950">
        <v>6.62</v>
      </c>
      <c r="F6950">
        <v>1.03</v>
      </c>
      <c r="G6950">
        <v>0.16</v>
      </c>
      <c r="H6950">
        <v>443840</v>
      </c>
      <c r="J6950">
        <v>9.8109999999999999</v>
      </c>
    </row>
    <row r="6951" spans="1:10" x14ac:dyDescent="0.45">
      <c r="A6951" t="s">
        <v>451</v>
      </c>
      <c r="B6951" t="s">
        <v>452</v>
      </c>
      <c r="C6951">
        <v>1996</v>
      </c>
      <c r="D6951">
        <v>63.381</v>
      </c>
      <c r="E6951">
        <v>84.43</v>
      </c>
      <c r="F6951">
        <v>8.32</v>
      </c>
      <c r="G6951">
        <v>6.4</v>
      </c>
      <c r="H6951">
        <v>8785493</v>
      </c>
      <c r="I6951">
        <v>256500908032</v>
      </c>
      <c r="J6951">
        <v>633.99300000000005</v>
      </c>
    </row>
    <row r="6952" spans="1:10" x14ac:dyDescent="0.45">
      <c r="A6952" t="s">
        <v>453</v>
      </c>
      <c r="B6952" t="s">
        <v>454</v>
      </c>
      <c r="C6952">
        <v>1996</v>
      </c>
      <c r="D6952">
        <v>44.098999999999997</v>
      </c>
      <c r="E6952">
        <v>52.38</v>
      </c>
      <c r="F6952">
        <v>6.14</v>
      </c>
      <c r="G6952">
        <v>2.76</v>
      </c>
      <c r="H6952">
        <v>7069694</v>
      </c>
      <c r="I6952">
        <v>264364883968</v>
      </c>
      <c r="J6952">
        <v>332.291</v>
      </c>
    </row>
    <row r="6953" spans="1:10" x14ac:dyDescent="0.45">
      <c r="A6953" t="s">
        <v>455</v>
      </c>
      <c r="B6953" t="s">
        <v>456</v>
      </c>
      <c r="C6953">
        <v>1996</v>
      </c>
      <c r="D6953">
        <v>47.128</v>
      </c>
      <c r="E6953">
        <v>97.66</v>
      </c>
      <c r="F6953">
        <v>51.96</v>
      </c>
      <c r="G6953">
        <v>4.16</v>
      </c>
      <c r="H6953">
        <v>14708883</v>
      </c>
      <c r="I6953">
        <v>140306432000</v>
      </c>
      <c r="J6953">
        <v>191.76300000000001</v>
      </c>
    </row>
    <row r="6954" spans="1:10" x14ac:dyDescent="0.45">
      <c r="A6954" t="s">
        <v>457</v>
      </c>
      <c r="B6954" t="s">
        <v>458</v>
      </c>
      <c r="C6954">
        <v>1996</v>
      </c>
      <c r="D6954">
        <v>176.79400000000001</v>
      </c>
      <c r="H6954">
        <v>21612430</v>
      </c>
      <c r="I6954">
        <v>476536045568</v>
      </c>
      <c r="J6954">
        <v>816.11500000000001</v>
      </c>
    </row>
    <row r="6955" spans="1:10" x14ac:dyDescent="0.45">
      <c r="A6955" t="s">
        <v>459</v>
      </c>
      <c r="B6955" t="s">
        <v>460</v>
      </c>
      <c r="C6955">
        <v>1996</v>
      </c>
      <c r="D6955">
        <v>2.8239999999999998</v>
      </c>
      <c r="E6955">
        <v>7.35</v>
      </c>
      <c r="F6955">
        <v>3.12</v>
      </c>
      <c r="G6955">
        <v>1.1200000000000001</v>
      </c>
      <c r="H6955">
        <v>6035605</v>
      </c>
      <c r="I6955">
        <v>8989076480</v>
      </c>
      <c r="J6955">
        <v>67.421999999999997</v>
      </c>
    </row>
    <row r="6956" spans="1:10" x14ac:dyDescent="0.45">
      <c r="A6956" t="s">
        <v>461</v>
      </c>
      <c r="B6956" t="s">
        <v>462</v>
      </c>
      <c r="C6956">
        <v>1996</v>
      </c>
      <c r="D6956">
        <v>2.5270000000000001</v>
      </c>
      <c r="E6956">
        <v>96.44</v>
      </c>
      <c r="F6956">
        <v>25.07</v>
      </c>
      <c r="G6956">
        <v>16.649999999999999</v>
      </c>
      <c r="H6956">
        <v>31140730</v>
      </c>
      <c r="I6956">
        <v>29552889856</v>
      </c>
      <c r="J6956">
        <v>15.108000000000001</v>
      </c>
    </row>
    <row r="6957" spans="1:10" x14ac:dyDescent="0.45">
      <c r="A6957" t="s">
        <v>463</v>
      </c>
      <c r="B6957" t="s">
        <v>464</v>
      </c>
      <c r="C6957">
        <v>1996</v>
      </c>
      <c r="D6957">
        <v>173.566</v>
      </c>
      <c r="E6957">
        <v>268.19</v>
      </c>
      <c r="F6957">
        <v>62.22</v>
      </c>
      <c r="G6957">
        <v>16.989999999999998</v>
      </c>
      <c r="H6957">
        <v>60211100</v>
      </c>
      <c r="I6957">
        <v>622895955968</v>
      </c>
      <c r="J6957">
        <v>696.202</v>
      </c>
    </row>
    <row r="6958" spans="1:10" x14ac:dyDescent="0.45">
      <c r="A6958" t="s">
        <v>467</v>
      </c>
      <c r="B6958" t="s">
        <v>468</v>
      </c>
      <c r="C6958">
        <v>1996</v>
      </c>
      <c r="D6958">
        <v>1.2649999999999999</v>
      </c>
      <c r="E6958">
        <v>6.49</v>
      </c>
      <c r="F6958">
        <v>1.45</v>
      </c>
      <c r="G6958">
        <v>0.96</v>
      </c>
      <c r="H6958">
        <v>4445892</v>
      </c>
      <c r="I6958">
        <v>5351687680</v>
      </c>
      <c r="J6958">
        <v>3.4279999999999999</v>
      </c>
    </row>
    <row r="6959" spans="1:10" x14ac:dyDescent="0.45">
      <c r="A6959" t="s">
        <v>469</v>
      </c>
      <c r="B6959" t="s">
        <v>470</v>
      </c>
      <c r="C6959">
        <v>1996</v>
      </c>
      <c r="D6959">
        <v>7.6999999999999999E-2</v>
      </c>
      <c r="E6959">
        <v>0.24</v>
      </c>
      <c r="F6959">
        <v>0.11</v>
      </c>
      <c r="G6959">
        <v>0.05</v>
      </c>
      <c r="H6959">
        <v>100209</v>
      </c>
      <c r="J6959">
        <v>0.52800000000000002</v>
      </c>
    </row>
    <row r="6960" spans="1:10" x14ac:dyDescent="0.45">
      <c r="A6960" t="s">
        <v>471</v>
      </c>
      <c r="B6960" t="s">
        <v>472</v>
      </c>
      <c r="C6960">
        <v>1996</v>
      </c>
      <c r="D6960">
        <v>18.457999999999998</v>
      </c>
      <c r="E6960">
        <v>13.58</v>
      </c>
      <c r="F6960">
        <v>3.83</v>
      </c>
      <c r="G6960">
        <v>0.28000000000000003</v>
      </c>
      <c r="H6960">
        <v>1313442</v>
      </c>
      <c r="I6960">
        <v>18939402240</v>
      </c>
      <c r="J6960">
        <v>100.801</v>
      </c>
    </row>
    <row r="6961" spans="1:10" x14ac:dyDescent="0.45">
      <c r="A6961" t="s">
        <v>473</v>
      </c>
      <c r="B6961" t="s">
        <v>474</v>
      </c>
      <c r="C6961">
        <v>1996</v>
      </c>
      <c r="D6961">
        <v>16.619</v>
      </c>
      <c r="E6961">
        <v>24.9</v>
      </c>
      <c r="F6961">
        <v>5.57</v>
      </c>
      <c r="G6961">
        <v>2.6</v>
      </c>
      <c r="H6961">
        <v>9430552</v>
      </c>
      <c r="I6961">
        <v>58083459072</v>
      </c>
      <c r="J6961">
        <v>67.271000000000001</v>
      </c>
    </row>
    <row r="6962" spans="1:10" x14ac:dyDescent="0.45">
      <c r="A6962" t="s">
        <v>475</v>
      </c>
      <c r="B6962" t="s">
        <v>476</v>
      </c>
      <c r="C6962">
        <v>1996</v>
      </c>
      <c r="D6962">
        <v>199.64699999999999</v>
      </c>
      <c r="E6962">
        <v>232.11</v>
      </c>
      <c r="F6962">
        <v>36.9</v>
      </c>
      <c r="G6962">
        <v>25.69</v>
      </c>
      <c r="H6962">
        <v>60293784</v>
      </c>
      <c r="I6962">
        <v>675112419328</v>
      </c>
      <c r="J6962">
        <v>775.10699999999997</v>
      </c>
    </row>
    <row r="6963" spans="1:10" x14ac:dyDescent="0.45">
      <c r="A6963" t="s">
        <v>477</v>
      </c>
      <c r="B6963" t="s">
        <v>478</v>
      </c>
      <c r="C6963">
        <v>1996</v>
      </c>
      <c r="D6963">
        <v>31.654</v>
      </c>
      <c r="E6963">
        <v>87.26</v>
      </c>
      <c r="F6963">
        <v>54.08</v>
      </c>
      <c r="G6963">
        <v>2.5</v>
      </c>
      <c r="H6963">
        <v>4301092</v>
      </c>
      <c r="I6963">
        <v>13366638592</v>
      </c>
      <c r="J6963">
        <v>156.41</v>
      </c>
    </row>
    <row r="6964" spans="1:10" x14ac:dyDescent="0.45">
      <c r="A6964" t="s">
        <v>479</v>
      </c>
      <c r="B6964" t="s">
        <v>480</v>
      </c>
      <c r="C6964">
        <v>1996</v>
      </c>
      <c r="D6964">
        <v>7.0000000000000007E-2</v>
      </c>
      <c r="H6964">
        <v>15830</v>
      </c>
      <c r="J6964">
        <v>5.6000000000000001E-2</v>
      </c>
    </row>
    <row r="6965" spans="1:10" x14ac:dyDescent="0.45">
      <c r="A6965" t="s">
        <v>481</v>
      </c>
      <c r="B6965" t="s">
        <v>482</v>
      </c>
      <c r="C6965">
        <v>1996</v>
      </c>
      <c r="D6965">
        <v>4.0000000000000001E-3</v>
      </c>
      <c r="E6965">
        <v>0.02</v>
      </c>
      <c r="F6965">
        <v>0.01</v>
      </c>
      <c r="G6965">
        <v>0</v>
      </c>
      <c r="H6965">
        <v>9631</v>
      </c>
      <c r="J6965">
        <v>0</v>
      </c>
    </row>
    <row r="6966" spans="1:10" x14ac:dyDescent="0.45">
      <c r="A6966" t="s">
        <v>483</v>
      </c>
      <c r="B6966" t="s">
        <v>484</v>
      </c>
      <c r="C6966">
        <v>1996</v>
      </c>
      <c r="D6966">
        <v>1.018</v>
      </c>
      <c r="E6966">
        <v>29.79</v>
      </c>
      <c r="F6966">
        <v>8.75</v>
      </c>
      <c r="G6966">
        <v>5.65</v>
      </c>
      <c r="H6966">
        <v>21249570</v>
      </c>
      <c r="I6966">
        <v>23216443392</v>
      </c>
      <c r="J6966">
        <v>7.4870000000000001</v>
      </c>
    </row>
    <row r="6967" spans="1:10" x14ac:dyDescent="0.45">
      <c r="A6967" t="s">
        <v>485</v>
      </c>
      <c r="B6967" t="s">
        <v>486</v>
      </c>
      <c r="C6967">
        <v>1996</v>
      </c>
      <c r="D6967">
        <v>351.77</v>
      </c>
      <c r="E6967">
        <v>397.59</v>
      </c>
      <c r="F6967">
        <v>65.680000000000007</v>
      </c>
      <c r="G6967">
        <v>24.61</v>
      </c>
      <c r="H6967">
        <v>50616104</v>
      </c>
      <c r="I6967">
        <v>235602706432</v>
      </c>
      <c r="J6967">
        <v>1724.0719999999999</v>
      </c>
    </row>
    <row r="6968" spans="1:10" x14ac:dyDescent="0.45">
      <c r="A6968" t="s">
        <v>487</v>
      </c>
      <c r="B6968" t="s">
        <v>488</v>
      </c>
      <c r="C6968">
        <v>1996</v>
      </c>
      <c r="D6968">
        <v>75.412000000000006</v>
      </c>
      <c r="E6968">
        <v>107.32</v>
      </c>
      <c r="F6968">
        <v>26.9</v>
      </c>
      <c r="G6968">
        <v>0.78</v>
      </c>
      <c r="H6968">
        <v>2572739</v>
      </c>
      <c r="I6968">
        <v>86335651840</v>
      </c>
      <c r="J6968">
        <v>499.68799999999999</v>
      </c>
    </row>
    <row r="6969" spans="1:10" x14ac:dyDescent="0.45">
      <c r="A6969" t="s">
        <v>489</v>
      </c>
      <c r="B6969" t="s">
        <v>490</v>
      </c>
      <c r="C6969">
        <v>1996</v>
      </c>
      <c r="D6969">
        <v>586.76099999999997</v>
      </c>
      <c r="E6969">
        <v>745.84</v>
      </c>
      <c r="F6969">
        <v>117.55</v>
      </c>
      <c r="G6969">
        <v>48.63</v>
      </c>
      <c r="H6969">
        <v>58078584</v>
      </c>
      <c r="I6969">
        <v>1663252430848</v>
      </c>
      <c r="J6969">
        <v>2676.2950000000001</v>
      </c>
    </row>
    <row r="6970" spans="1:10" x14ac:dyDescent="0.45">
      <c r="A6970" t="s">
        <v>491</v>
      </c>
      <c r="B6970" t="s">
        <v>492</v>
      </c>
      <c r="C6970">
        <v>1996</v>
      </c>
      <c r="D6970">
        <v>5612.9830000000002</v>
      </c>
      <c r="E6970">
        <v>5933.25</v>
      </c>
      <c r="F6970">
        <v>681.39</v>
      </c>
      <c r="G6970">
        <v>262.89</v>
      </c>
      <c r="H6970">
        <v>268984352</v>
      </c>
      <c r="I6970">
        <v>10909166600192</v>
      </c>
      <c r="J6970">
        <v>25161.398000000001</v>
      </c>
    </row>
    <row r="6971" spans="1:10" x14ac:dyDescent="0.45">
      <c r="B6971" t="s">
        <v>575</v>
      </c>
      <c r="C6971">
        <v>1996</v>
      </c>
      <c r="D6971">
        <v>7579.28</v>
      </c>
      <c r="E6971">
        <v>11594.04</v>
      </c>
      <c r="F6971">
        <v>2781.37</v>
      </c>
      <c r="G6971">
        <v>838.58</v>
      </c>
      <c r="H6971">
        <v>2118266453</v>
      </c>
      <c r="J6971">
        <v>28555.074000000001</v>
      </c>
    </row>
    <row r="6972" spans="1:10" x14ac:dyDescent="0.45">
      <c r="A6972" t="s">
        <v>493</v>
      </c>
      <c r="B6972" t="s">
        <v>494</v>
      </c>
      <c r="C6972">
        <v>1996</v>
      </c>
      <c r="D6972">
        <v>5.4050000000000002</v>
      </c>
      <c r="E6972">
        <v>20.62</v>
      </c>
      <c r="F6972">
        <v>20.96</v>
      </c>
      <c r="G6972">
        <v>7.33</v>
      </c>
      <c r="H6972">
        <v>3226635</v>
      </c>
      <c r="I6972">
        <v>40381657088</v>
      </c>
      <c r="J6972">
        <v>37.85</v>
      </c>
    </row>
    <row r="6973" spans="1:10" x14ac:dyDescent="0.45">
      <c r="A6973" t="s">
        <v>495</v>
      </c>
      <c r="B6973" t="s">
        <v>496</v>
      </c>
      <c r="C6973">
        <v>1996</v>
      </c>
      <c r="D6973">
        <v>108.184</v>
      </c>
      <c r="E6973">
        <v>149.37</v>
      </c>
      <c r="F6973">
        <v>42.86</v>
      </c>
      <c r="G6973">
        <v>7.5</v>
      </c>
      <c r="H6973">
        <v>23465930</v>
      </c>
      <c r="I6973">
        <v>104748220416</v>
      </c>
      <c r="J6973">
        <v>524.47</v>
      </c>
    </row>
    <row r="6974" spans="1:10" x14ac:dyDescent="0.45">
      <c r="A6974" t="s">
        <v>497</v>
      </c>
      <c r="B6974" t="s">
        <v>498</v>
      </c>
      <c r="C6974">
        <v>1996</v>
      </c>
      <c r="D6974">
        <v>8.4000000000000005E-2</v>
      </c>
      <c r="E6974">
        <v>0.57999999999999996</v>
      </c>
      <c r="F6974">
        <v>0.37</v>
      </c>
      <c r="G6974">
        <v>0.12</v>
      </c>
      <c r="H6974">
        <v>174725</v>
      </c>
      <c r="J6974">
        <v>0.21199999999999999</v>
      </c>
    </row>
    <row r="6975" spans="1:10" x14ac:dyDescent="0.45">
      <c r="A6975" t="s">
        <v>577</v>
      </c>
      <c r="B6975" t="s">
        <v>576</v>
      </c>
      <c r="C6975">
        <v>1996</v>
      </c>
      <c r="H6975">
        <v>792</v>
      </c>
    </row>
    <row r="6976" spans="1:10" x14ac:dyDescent="0.45">
      <c r="A6976" t="s">
        <v>499</v>
      </c>
      <c r="B6976" t="s">
        <v>500</v>
      </c>
      <c r="C6976">
        <v>1996</v>
      </c>
      <c r="D6976">
        <v>118.253</v>
      </c>
      <c r="E6976">
        <v>520.94000000000005</v>
      </c>
      <c r="F6976">
        <v>239</v>
      </c>
      <c r="G6976">
        <v>11.04</v>
      </c>
      <c r="H6976">
        <v>22572114</v>
      </c>
      <c r="I6976">
        <v>311745871872</v>
      </c>
      <c r="J6976">
        <v>708.86300000000006</v>
      </c>
    </row>
    <row r="6977" spans="1:10" x14ac:dyDescent="0.45">
      <c r="A6977" t="s">
        <v>501</v>
      </c>
      <c r="B6977" t="s">
        <v>502</v>
      </c>
      <c r="C6977">
        <v>1996</v>
      </c>
      <c r="D6977">
        <v>35.481999999999999</v>
      </c>
      <c r="E6977">
        <v>32.450000000000003</v>
      </c>
      <c r="F6977">
        <v>54.89</v>
      </c>
      <c r="G6977">
        <v>15.88</v>
      </c>
      <c r="H6977">
        <v>74946456</v>
      </c>
      <c r="I6977">
        <v>174167982080</v>
      </c>
      <c r="J6977">
        <v>145.773</v>
      </c>
    </row>
    <row r="6978" spans="1:10" x14ac:dyDescent="0.45">
      <c r="A6978" t="s">
        <v>578</v>
      </c>
      <c r="B6978" t="s">
        <v>503</v>
      </c>
      <c r="C6978">
        <v>1996</v>
      </c>
      <c r="D6978">
        <v>2.1999999999999999E-2</v>
      </c>
      <c r="H6978">
        <v>14313</v>
      </c>
    </row>
    <row r="6979" spans="1:10" x14ac:dyDescent="0.45">
      <c r="B6979" t="s">
        <v>504</v>
      </c>
      <c r="C6979">
        <v>1996</v>
      </c>
      <c r="D6979">
        <v>24250.16</v>
      </c>
      <c r="E6979">
        <v>34351</v>
      </c>
      <c r="F6979">
        <v>7097.47</v>
      </c>
      <c r="G6979">
        <v>2479.34</v>
      </c>
      <c r="H6979">
        <v>5825145344</v>
      </c>
      <c r="J6979">
        <v>103972.07799999999</v>
      </c>
    </row>
    <row r="6980" spans="1:10" x14ac:dyDescent="0.45">
      <c r="A6980" t="s">
        <v>505</v>
      </c>
      <c r="B6980" t="s">
        <v>506</v>
      </c>
      <c r="C6980">
        <v>1996</v>
      </c>
      <c r="D6980">
        <v>11.303000000000001</v>
      </c>
      <c r="E6980">
        <v>26.42</v>
      </c>
      <c r="F6980">
        <v>13.32</v>
      </c>
      <c r="G6980">
        <v>2.2799999999999998</v>
      </c>
      <c r="H6980">
        <v>16614329</v>
      </c>
      <c r="I6980">
        <v>63239237632</v>
      </c>
      <c r="J6980">
        <v>44.433999999999997</v>
      </c>
    </row>
    <row r="6981" spans="1:10" x14ac:dyDescent="0.45">
      <c r="A6981" t="s">
        <v>507</v>
      </c>
      <c r="B6981" t="s">
        <v>508</v>
      </c>
      <c r="C6981">
        <v>1996</v>
      </c>
      <c r="D6981">
        <v>1.8380000000000001</v>
      </c>
      <c r="E6981">
        <v>48.79</v>
      </c>
      <c r="F6981">
        <v>17.13</v>
      </c>
      <c r="G6981">
        <v>11.81</v>
      </c>
      <c r="H6981">
        <v>8902025</v>
      </c>
      <c r="I6981">
        <v>11793251328</v>
      </c>
      <c r="J6981">
        <v>28.265999999999998</v>
      </c>
    </row>
    <row r="6982" spans="1:10" x14ac:dyDescent="0.45">
      <c r="A6982" t="s">
        <v>509</v>
      </c>
      <c r="B6982" t="s">
        <v>510</v>
      </c>
      <c r="C6982">
        <v>1996</v>
      </c>
      <c r="D6982">
        <v>14.909000000000001</v>
      </c>
      <c r="E6982">
        <v>41.71</v>
      </c>
      <c r="F6982">
        <v>10.49</v>
      </c>
      <c r="G6982">
        <v>5.88</v>
      </c>
      <c r="H6982">
        <v>11178171</v>
      </c>
      <c r="I6982">
        <v>26145746944</v>
      </c>
      <c r="J6982">
        <v>54.152000000000001</v>
      </c>
    </row>
    <row r="6983" spans="1:10" x14ac:dyDescent="0.45">
      <c r="A6983" t="s">
        <v>58</v>
      </c>
      <c r="B6983" t="s">
        <v>59</v>
      </c>
      <c r="C6983">
        <v>1995</v>
      </c>
      <c r="D6983">
        <v>1.417</v>
      </c>
      <c r="E6983">
        <v>9.7899999999999991</v>
      </c>
      <c r="F6983">
        <v>7.83</v>
      </c>
      <c r="G6983">
        <v>2.88</v>
      </c>
      <c r="H6983">
        <v>16418911</v>
      </c>
      <c r="I6983">
        <v>12307525632</v>
      </c>
      <c r="J6983">
        <v>7.4290000000000003</v>
      </c>
    </row>
    <row r="6984" spans="1:10" x14ac:dyDescent="0.45">
      <c r="B6984" t="s">
        <v>60</v>
      </c>
      <c r="C6984">
        <v>1995</v>
      </c>
      <c r="D6984">
        <v>844.55700000000002</v>
      </c>
      <c r="E6984">
        <v>2970.44</v>
      </c>
      <c r="F6984">
        <v>876.75</v>
      </c>
      <c r="G6984">
        <v>418.23</v>
      </c>
      <c r="H6984">
        <v>724331972</v>
      </c>
      <c r="J6984">
        <v>2851.5549999999998</v>
      </c>
    </row>
    <row r="6985" spans="1:10" x14ac:dyDescent="0.45">
      <c r="B6985" t="s">
        <v>549</v>
      </c>
      <c r="C6985">
        <v>1995</v>
      </c>
      <c r="D6985">
        <v>844.54600000000005</v>
      </c>
    </row>
    <row r="6986" spans="1:10" x14ac:dyDescent="0.45">
      <c r="A6986" t="s">
        <v>61</v>
      </c>
      <c r="B6986" t="s">
        <v>62</v>
      </c>
      <c r="C6986">
        <v>1995</v>
      </c>
      <c r="D6986">
        <v>2.089</v>
      </c>
      <c r="E6986">
        <v>7.59</v>
      </c>
      <c r="F6986">
        <v>4.08</v>
      </c>
      <c r="G6986">
        <v>1.35</v>
      </c>
      <c r="H6986">
        <v>3284370</v>
      </c>
      <c r="I6986">
        <v>11600734208</v>
      </c>
      <c r="J6986">
        <v>22.728000000000002</v>
      </c>
    </row>
    <row r="6987" spans="1:10" x14ac:dyDescent="0.45">
      <c r="A6987" t="s">
        <v>63</v>
      </c>
      <c r="B6987" t="s">
        <v>64</v>
      </c>
      <c r="C6987">
        <v>1995</v>
      </c>
      <c r="D6987">
        <v>96.777000000000001</v>
      </c>
      <c r="E6987">
        <v>144.32</v>
      </c>
      <c r="F6987">
        <v>62.91</v>
      </c>
      <c r="G6987">
        <v>4.28</v>
      </c>
      <c r="H6987">
        <v>28478024</v>
      </c>
      <c r="I6987">
        <v>145054695424</v>
      </c>
      <c r="J6987">
        <v>313.14499999999998</v>
      </c>
    </row>
    <row r="6988" spans="1:10" x14ac:dyDescent="0.45">
      <c r="A6988" t="s">
        <v>65</v>
      </c>
      <c r="B6988" t="s">
        <v>66</v>
      </c>
      <c r="C6988">
        <v>1995</v>
      </c>
      <c r="D6988">
        <v>0.42499999999999999</v>
      </c>
      <c r="E6988">
        <v>0.46</v>
      </c>
      <c r="F6988">
        <v>0.03</v>
      </c>
      <c r="G6988">
        <v>0</v>
      </c>
      <c r="H6988">
        <v>62944</v>
      </c>
    </row>
    <row r="6989" spans="1:10" x14ac:dyDescent="0.45">
      <c r="A6989" t="s">
        <v>67</v>
      </c>
      <c r="B6989" t="s">
        <v>68</v>
      </c>
      <c r="C6989">
        <v>1995</v>
      </c>
      <c r="D6989">
        <v>12.617000000000001</v>
      </c>
      <c r="E6989">
        <v>78.78</v>
      </c>
      <c r="F6989">
        <v>33.53</v>
      </c>
      <c r="G6989">
        <v>22.32</v>
      </c>
      <c r="H6989">
        <v>13912258</v>
      </c>
      <c r="I6989">
        <v>13143744512</v>
      </c>
      <c r="J6989">
        <v>25.495999999999999</v>
      </c>
    </row>
    <row r="6990" spans="1:10" x14ac:dyDescent="0.45">
      <c r="A6990" t="s">
        <v>69</v>
      </c>
      <c r="B6990" t="s">
        <v>70</v>
      </c>
      <c r="C6990">
        <v>1995</v>
      </c>
      <c r="D6990">
        <v>5.8999999999999997E-2</v>
      </c>
      <c r="H6990">
        <v>9625</v>
      </c>
    </row>
    <row r="6991" spans="1:10" x14ac:dyDescent="0.45">
      <c r="A6991" t="s">
        <v>71</v>
      </c>
      <c r="B6991" t="s">
        <v>72</v>
      </c>
      <c r="C6991">
        <v>1995</v>
      </c>
      <c r="D6991">
        <v>4.0000000000000001E-3</v>
      </c>
      <c r="J6991">
        <v>0.93500000000000005</v>
      </c>
    </row>
    <row r="6992" spans="1:10" x14ac:dyDescent="0.45">
      <c r="A6992" t="s">
        <v>73</v>
      </c>
      <c r="B6992" t="s">
        <v>74</v>
      </c>
      <c r="C6992">
        <v>1995</v>
      </c>
      <c r="D6992">
        <v>0.27100000000000002</v>
      </c>
      <c r="E6992">
        <v>0.42</v>
      </c>
      <c r="F6992">
        <v>0.15</v>
      </c>
      <c r="G6992">
        <v>0.02</v>
      </c>
      <c r="H6992">
        <v>68417</v>
      </c>
      <c r="J6992">
        <v>1.9890000000000001</v>
      </c>
    </row>
    <row r="6993" spans="1:10" x14ac:dyDescent="0.45">
      <c r="A6993" t="s">
        <v>75</v>
      </c>
      <c r="B6993" t="s">
        <v>76</v>
      </c>
      <c r="C6993">
        <v>1995</v>
      </c>
      <c r="D6993">
        <v>125.24</v>
      </c>
      <c r="E6993">
        <v>313.62</v>
      </c>
      <c r="F6993">
        <v>116.33</v>
      </c>
      <c r="G6993">
        <v>36.630000000000003</v>
      </c>
      <c r="H6993">
        <v>34946116</v>
      </c>
      <c r="I6993">
        <v>461601013760</v>
      </c>
      <c r="J6993">
        <v>628.23599999999999</v>
      </c>
    </row>
    <row r="6994" spans="1:10" x14ac:dyDescent="0.45">
      <c r="A6994" t="s">
        <v>77</v>
      </c>
      <c r="B6994" t="s">
        <v>78</v>
      </c>
      <c r="C6994">
        <v>1995</v>
      </c>
      <c r="D6994">
        <v>3.363</v>
      </c>
      <c r="E6994">
        <v>6.7</v>
      </c>
      <c r="F6994">
        <v>2.57</v>
      </c>
      <c r="G6994">
        <v>0.54</v>
      </c>
      <c r="H6994">
        <v>3322788</v>
      </c>
      <c r="I6994">
        <v>14085538816</v>
      </c>
      <c r="J6994">
        <v>38.545000000000002</v>
      </c>
    </row>
    <row r="6995" spans="1:10" x14ac:dyDescent="0.45">
      <c r="A6995" t="s">
        <v>79</v>
      </c>
      <c r="B6995" t="s">
        <v>80</v>
      </c>
      <c r="C6995">
        <v>1995</v>
      </c>
      <c r="D6995">
        <v>0.70699999999999996</v>
      </c>
      <c r="H6995">
        <v>77070</v>
      </c>
      <c r="J6995">
        <v>3.4649999999999999</v>
      </c>
    </row>
    <row r="6996" spans="1:10" x14ac:dyDescent="0.45">
      <c r="B6996" t="s">
        <v>81</v>
      </c>
      <c r="C6996">
        <v>1995</v>
      </c>
      <c r="D6996">
        <v>8257.9860000000008</v>
      </c>
      <c r="E6996">
        <v>11537.97</v>
      </c>
      <c r="F6996">
        <v>2901.2</v>
      </c>
      <c r="G6996">
        <v>867.02</v>
      </c>
      <c r="H6996">
        <v>3483316665</v>
      </c>
      <c r="J6996">
        <v>31919.305</v>
      </c>
    </row>
    <row r="6997" spans="1:10" x14ac:dyDescent="0.45">
      <c r="B6997" t="s">
        <v>550</v>
      </c>
      <c r="C6997">
        <v>1995</v>
      </c>
      <c r="D6997">
        <v>7132.8890000000001</v>
      </c>
    </row>
    <row r="6998" spans="1:10" x14ac:dyDescent="0.45">
      <c r="B6998" t="s">
        <v>551</v>
      </c>
      <c r="C6998">
        <v>1995</v>
      </c>
      <c r="D6998">
        <v>4135.8869999999997</v>
      </c>
    </row>
    <row r="6999" spans="1:10" x14ac:dyDescent="0.45">
      <c r="A6999" t="s">
        <v>82</v>
      </c>
      <c r="B6999" t="s">
        <v>83</v>
      </c>
      <c r="C6999">
        <v>1995</v>
      </c>
      <c r="D6999">
        <v>305.05599999999998</v>
      </c>
      <c r="E6999">
        <v>563.36</v>
      </c>
      <c r="F6999">
        <v>143.46</v>
      </c>
      <c r="G6999">
        <v>76.19</v>
      </c>
      <c r="H6999">
        <v>18003002</v>
      </c>
      <c r="I6999">
        <v>549172871168</v>
      </c>
      <c r="J6999">
        <v>1154.299</v>
      </c>
    </row>
    <row r="7000" spans="1:10" x14ac:dyDescent="0.45">
      <c r="A7000" t="s">
        <v>84</v>
      </c>
      <c r="B7000" t="s">
        <v>85</v>
      </c>
      <c r="C7000">
        <v>1995</v>
      </c>
      <c r="D7000">
        <v>64.043999999999997</v>
      </c>
      <c r="E7000">
        <v>64.27</v>
      </c>
      <c r="F7000">
        <v>10.45</v>
      </c>
      <c r="G7000">
        <v>4.67</v>
      </c>
      <c r="H7000">
        <v>7947293</v>
      </c>
      <c r="I7000">
        <v>236824444928</v>
      </c>
      <c r="J7000">
        <v>367.03100000000001</v>
      </c>
    </row>
    <row r="7001" spans="1:10" x14ac:dyDescent="0.45">
      <c r="A7001" t="s">
        <v>86</v>
      </c>
      <c r="B7001" t="s">
        <v>87</v>
      </c>
      <c r="C7001">
        <v>1995</v>
      </c>
      <c r="D7001">
        <v>33.308999999999997</v>
      </c>
      <c r="E7001">
        <v>40</v>
      </c>
      <c r="F7001">
        <v>6.78</v>
      </c>
      <c r="G7001">
        <v>2.25</v>
      </c>
      <c r="H7001">
        <v>7889335</v>
      </c>
      <c r="I7001">
        <v>23188279296</v>
      </c>
      <c r="J7001">
        <v>160.648</v>
      </c>
    </row>
    <row r="7002" spans="1:10" x14ac:dyDescent="0.45">
      <c r="A7002" t="s">
        <v>88</v>
      </c>
      <c r="B7002" t="s">
        <v>89</v>
      </c>
      <c r="C7002">
        <v>1995</v>
      </c>
      <c r="D7002">
        <v>1.839</v>
      </c>
      <c r="E7002">
        <v>2.15</v>
      </c>
      <c r="F7002">
        <v>0.18</v>
      </c>
      <c r="G7002">
        <v>0.04</v>
      </c>
      <c r="H7002">
        <v>299567</v>
      </c>
      <c r="J7002">
        <v>12.637</v>
      </c>
    </row>
    <row r="7003" spans="1:10" x14ac:dyDescent="0.45">
      <c r="A7003" t="s">
        <v>90</v>
      </c>
      <c r="B7003" t="s">
        <v>91</v>
      </c>
      <c r="C7003">
        <v>1995</v>
      </c>
      <c r="D7003">
        <v>14.823</v>
      </c>
      <c r="E7003">
        <v>19.95</v>
      </c>
      <c r="F7003">
        <v>6.1</v>
      </c>
      <c r="G7003">
        <v>0.06</v>
      </c>
      <c r="H7003">
        <v>612941</v>
      </c>
      <c r="I7003">
        <v>6084213760</v>
      </c>
      <c r="J7003">
        <v>83.113</v>
      </c>
    </row>
    <row r="7004" spans="1:10" x14ac:dyDescent="0.45">
      <c r="A7004" t="s">
        <v>92</v>
      </c>
      <c r="B7004" t="s">
        <v>93</v>
      </c>
      <c r="C7004">
        <v>1995</v>
      </c>
      <c r="D7004">
        <v>21.042000000000002</v>
      </c>
      <c r="E7004">
        <v>121.34</v>
      </c>
      <c r="F7004">
        <v>68.44</v>
      </c>
      <c r="G7004">
        <v>18.170000000000002</v>
      </c>
      <c r="H7004">
        <v>117793336</v>
      </c>
      <c r="I7004">
        <v>145833066496</v>
      </c>
      <c r="J7004">
        <v>107.10899999999999</v>
      </c>
    </row>
    <row r="7005" spans="1:10" x14ac:dyDescent="0.45">
      <c r="A7005" t="s">
        <v>94</v>
      </c>
      <c r="B7005" t="s">
        <v>95</v>
      </c>
      <c r="C7005">
        <v>1995</v>
      </c>
      <c r="D7005">
        <v>1.2829999999999999</v>
      </c>
      <c r="E7005">
        <v>3.24</v>
      </c>
      <c r="F7005">
        <v>2.23</v>
      </c>
      <c r="G7005">
        <v>0.05</v>
      </c>
      <c r="H7005">
        <v>262309</v>
      </c>
      <c r="I7005">
        <v>3074994176</v>
      </c>
      <c r="J7005">
        <v>5.6369999999999996</v>
      </c>
    </row>
    <row r="7006" spans="1:10" x14ac:dyDescent="0.45">
      <c r="A7006" t="s">
        <v>96</v>
      </c>
      <c r="B7006" t="s">
        <v>97</v>
      </c>
      <c r="C7006">
        <v>1995</v>
      </c>
      <c r="D7006">
        <v>60.905999999999999</v>
      </c>
      <c r="E7006">
        <v>75.33</v>
      </c>
      <c r="F7006">
        <v>15.44</v>
      </c>
      <c r="G7006">
        <v>15.25</v>
      </c>
      <c r="H7006">
        <v>10461694</v>
      </c>
      <c r="I7006">
        <v>71373348864</v>
      </c>
      <c r="J7006">
        <v>250.70599999999999</v>
      </c>
    </row>
    <row r="7007" spans="1:10" x14ac:dyDescent="0.45">
      <c r="A7007" t="s">
        <v>98</v>
      </c>
      <c r="B7007" t="s">
        <v>99</v>
      </c>
      <c r="C7007">
        <v>1995</v>
      </c>
      <c r="D7007">
        <v>125.93600000000001</v>
      </c>
      <c r="E7007">
        <v>133.19</v>
      </c>
      <c r="F7007">
        <v>13.13</v>
      </c>
      <c r="G7007">
        <v>8.84</v>
      </c>
      <c r="H7007">
        <v>10095204</v>
      </c>
      <c r="I7007">
        <v>297776709632</v>
      </c>
      <c r="J7007">
        <v>672.12</v>
      </c>
    </row>
    <row r="7008" spans="1:10" x14ac:dyDescent="0.45">
      <c r="A7008" t="s">
        <v>100</v>
      </c>
      <c r="B7008" t="s">
        <v>101</v>
      </c>
      <c r="C7008">
        <v>1995</v>
      </c>
      <c r="D7008">
        <v>0.377</v>
      </c>
      <c r="E7008">
        <v>12.56</v>
      </c>
      <c r="F7008">
        <v>5.55</v>
      </c>
      <c r="G7008">
        <v>0.11</v>
      </c>
      <c r="H7008">
        <v>203572</v>
      </c>
      <c r="J7008">
        <v>1.6020000000000001</v>
      </c>
    </row>
    <row r="7009" spans="1:10" x14ac:dyDescent="0.45">
      <c r="A7009" t="s">
        <v>102</v>
      </c>
      <c r="B7009" t="s">
        <v>103</v>
      </c>
      <c r="C7009">
        <v>1995</v>
      </c>
      <c r="D7009">
        <v>0.95599999999999996</v>
      </c>
      <c r="E7009">
        <v>19.899999999999999</v>
      </c>
      <c r="F7009">
        <v>2.7</v>
      </c>
      <c r="G7009">
        <v>1.87</v>
      </c>
      <c r="H7009">
        <v>6046512</v>
      </c>
      <c r="I7009">
        <v>10500461568</v>
      </c>
      <c r="J7009">
        <v>4.1230000000000002</v>
      </c>
    </row>
    <row r="7010" spans="1:10" x14ac:dyDescent="0.45">
      <c r="A7010" t="s">
        <v>104</v>
      </c>
      <c r="B7010" t="s">
        <v>105</v>
      </c>
      <c r="C7010">
        <v>1995</v>
      </c>
      <c r="D7010">
        <v>0.53100000000000003</v>
      </c>
      <c r="H7010">
        <v>59486</v>
      </c>
      <c r="J7010">
        <v>2.145</v>
      </c>
    </row>
    <row r="7011" spans="1:10" x14ac:dyDescent="0.45">
      <c r="A7011" t="s">
        <v>106</v>
      </c>
      <c r="B7011" t="s">
        <v>107</v>
      </c>
      <c r="C7011">
        <v>1995</v>
      </c>
      <c r="D7011">
        <v>0.249</v>
      </c>
      <c r="E7011">
        <v>-5.64</v>
      </c>
      <c r="F7011">
        <v>0.6</v>
      </c>
      <c r="G7011">
        <v>0.13</v>
      </c>
      <c r="H7011">
        <v>527535</v>
      </c>
      <c r="J7011">
        <v>4.4210000000000003</v>
      </c>
    </row>
    <row r="7012" spans="1:10" x14ac:dyDescent="0.45">
      <c r="A7012" t="s">
        <v>108</v>
      </c>
      <c r="B7012" t="s">
        <v>109</v>
      </c>
      <c r="C7012">
        <v>1995</v>
      </c>
      <c r="D7012">
        <v>9.0169999999999995</v>
      </c>
      <c r="E7012">
        <v>112.29</v>
      </c>
      <c r="F7012">
        <v>18.510000000000002</v>
      </c>
      <c r="G7012">
        <v>8.81</v>
      </c>
      <c r="H7012">
        <v>7841471</v>
      </c>
      <c r="I7012">
        <v>28507105280</v>
      </c>
      <c r="J7012">
        <v>36.279000000000003</v>
      </c>
    </row>
    <row r="7013" spans="1:10" x14ac:dyDescent="0.45">
      <c r="A7013" t="s">
        <v>110</v>
      </c>
      <c r="B7013" t="s">
        <v>111</v>
      </c>
      <c r="C7013">
        <v>1995</v>
      </c>
      <c r="D7013">
        <v>6.2E-2</v>
      </c>
      <c r="H7013">
        <v>13228</v>
      </c>
    </row>
    <row r="7014" spans="1:10" x14ac:dyDescent="0.45">
      <c r="A7014" t="s">
        <v>112</v>
      </c>
      <c r="B7014" t="s">
        <v>113</v>
      </c>
      <c r="C7014">
        <v>1995</v>
      </c>
      <c r="D7014">
        <v>3.4020000000000001</v>
      </c>
      <c r="E7014">
        <v>9.6199999999999992</v>
      </c>
      <c r="F7014">
        <v>2.29</v>
      </c>
      <c r="G7014">
        <v>0.59</v>
      </c>
      <c r="H7014">
        <v>3750528</v>
      </c>
      <c r="I7014">
        <v>11770818560</v>
      </c>
      <c r="J7014">
        <v>54.930999999999997</v>
      </c>
    </row>
    <row r="7015" spans="1:10" x14ac:dyDescent="0.45">
      <c r="A7015" t="s">
        <v>114</v>
      </c>
      <c r="B7015" t="s">
        <v>115</v>
      </c>
      <c r="C7015">
        <v>1995</v>
      </c>
      <c r="D7015">
        <v>3.0449999999999999</v>
      </c>
      <c r="E7015">
        <v>54.29</v>
      </c>
      <c r="F7015">
        <v>5.58</v>
      </c>
      <c r="G7015">
        <v>4.4800000000000004</v>
      </c>
      <c r="H7015">
        <v>1543641</v>
      </c>
      <c r="I7015">
        <v>9306935296</v>
      </c>
      <c r="J7015">
        <v>11.11</v>
      </c>
    </row>
    <row r="7016" spans="1:10" x14ac:dyDescent="0.45">
      <c r="A7016" t="s">
        <v>116</v>
      </c>
      <c r="B7016" t="s">
        <v>117</v>
      </c>
      <c r="C7016">
        <v>1995</v>
      </c>
      <c r="D7016">
        <v>268.678</v>
      </c>
      <c r="E7016">
        <v>1729.29</v>
      </c>
      <c r="F7016">
        <v>319.19</v>
      </c>
      <c r="G7016">
        <v>125.48</v>
      </c>
      <c r="H7016">
        <v>163515328</v>
      </c>
      <c r="I7016">
        <v>1466460143616</v>
      </c>
      <c r="J7016">
        <v>1912.7929999999999</v>
      </c>
    </row>
    <row r="7017" spans="1:10" x14ac:dyDescent="0.45">
      <c r="A7017" t="s">
        <v>118</v>
      </c>
      <c r="B7017" t="s">
        <v>119</v>
      </c>
      <c r="C7017">
        <v>1995</v>
      </c>
      <c r="D7017">
        <v>8.7999999999999995E-2</v>
      </c>
      <c r="H7017">
        <v>17693</v>
      </c>
      <c r="J7017">
        <v>0.19400000000000001</v>
      </c>
    </row>
    <row r="7018" spans="1:10" x14ac:dyDescent="0.45">
      <c r="A7018" t="s">
        <v>120</v>
      </c>
      <c r="B7018" t="s">
        <v>121</v>
      </c>
      <c r="C7018">
        <v>1995</v>
      </c>
      <c r="D7018">
        <v>5.8250000000000002</v>
      </c>
      <c r="E7018">
        <v>7.73</v>
      </c>
      <c r="F7018">
        <v>1.73</v>
      </c>
      <c r="G7018">
        <v>0.06</v>
      </c>
      <c r="H7018">
        <v>299108</v>
      </c>
      <c r="J7018">
        <v>18.146000000000001</v>
      </c>
    </row>
    <row r="7019" spans="1:10" x14ac:dyDescent="0.45">
      <c r="A7019" t="s">
        <v>122</v>
      </c>
      <c r="B7019" t="s">
        <v>123</v>
      </c>
      <c r="C7019">
        <v>1995</v>
      </c>
      <c r="D7019">
        <v>57.908999999999999</v>
      </c>
      <c r="E7019">
        <v>49.49</v>
      </c>
      <c r="F7019">
        <v>12.01</v>
      </c>
      <c r="G7019">
        <v>4.42</v>
      </c>
      <c r="H7019">
        <v>8477584</v>
      </c>
      <c r="I7019">
        <v>73463005184</v>
      </c>
      <c r="J7019">
        <v>273.07299999999998</v>
      </c>
    </row>
    <row r="7020" spans="1:10" x14ac:dyDescent="0.45">
      <c r="A7020" t="s">
        <v>124</v>
      </c>
      <c r="B7020" t="s">
        <v>125</v>
      </c>
      <c r="C7020">
        <v>1995</v>
      </c>
      <c r="D7020">
        <v>0.624</v>
      </c>
      <c r="E7020">
        <v>25.8</v>
      </c>
      <c r="F7020">
        <v>7.55</v>
      </c>
      <c r="G7020">
        <v>5.31</v>
      </c>
      <c r="H7020">
        <v>10353268</v>
      </c>
      <c r="I7020">
        <v>11823049728</v>
      </c>
      <c r="J7020">
        <v>3.0179999999999998</v>
      </c>
    </row>
    <row r="7021" spans="1:10" x14ac:dyDescent="0.45">
      <c r="A7021" t="s">
        <v>126</v>
      </c>
      <c r="B7021" t="s">
        <v>127</v>
      </c>
      <c r="C7021">
        <v>1995</v>
      </c>
      <c r="D7021">
        <v>0.23799999999999999</v>
      </c>
      <c r="E7021">
        <v>6.59</v>
      </c>
      <c r="F7021">
        <v>0.56000000000000005</v>
      </c>
      <c r="G7021">
        <v>0.71</v>
      </c>
      <c r="H7021">
        <v>5932789</v>
      </c>
      <c r="I7021">
        <v>5429588480</v>
      </c>
      <c r="J7021">
        <v>1.879</v>
      </c>
    </row>
    <row r="7022" spans="1:10" x14ac:dyDescent="0.45">
      <c r="A7022" t="s">
        <v>128</v>
      </c>
      <c r="B7022" t="s">
        <v>129</v>
      </c>
      <c r="C7022">
        <v>1995</v>
      </c>
      <c r="D7022">
        <v>1.5549999999999999</v>
      </c>
      <c r="E7022">
        <v>27.77</v>
      </c>
      <c r="F7022">
        <v>16.350000000000001</v>
      </c>
      <c r="G7022">
        <v>5.76</v>
      </c>
      <c r="H7022">
        <v>10919528</v>
      </c>
      <c r="I7022">
        <v>16129537024</v>
      </c>
      <c r="J7022">
        <v>6.2080000000000002</v>
      </c>
    </row>
    <row r="7023" spans="1:10" x14ac:dyDescent="0.45">
      <c r="A7023" t="s">
        <v>130</v>
      </c>
      <c r="B7023" t="s">
        <v>131</v>
      </c>
      <c r="C7023">
        <v>1995</v>
      </c>
      <c r="D7023">
        <v>5.375</v>
      </c>
      <c r="E7023">
        <v>134.21</v>
      </c>
      <c r="F7023">
        <v>15.2</v>
      </c>
      <c r="G7023">
        <v>61.55</v>
      </c>
      <c r="H7023">
        <v>13211643</v>
      </c>
      <c r="I7023">
        <v>22791555072</v>
      </c>
      <c r="J7023">
        <v>22.327999999999999</v>
      </c>
    </row>
    <row r="7024" spans="1:10" x14ac:dyDescent="0.45">
      <c r="A7024" t="s">
        <v>132</v>
      </c>
      <c r="B7024" t="s">
        <v>133</v>
      </c>
      <c r="C7024">
        <v>1995</v>
      </c>
      <c r="D7024">
        <v>491.82600000000002</v>
      </c>
      <c r="E7024">
        <v>666.72</v>
      </c>
      <c r="F7024">
        <v>79.83</v>
      </c>
      <c r="G7024">
        <v>47.31</v>
      </c>
      <c r="H7024">
        <v>29289430</v>
      </c>
      <c r="I7024">
        <v>922093223936</v>
      </c>
      <c r="J7024">
        <v>3381.8870000000002</v>
      </c>
    </row>
    <row r="7025" spans="1:10" x14ac:dyDescent="0.45">
      <c r="A7025" t="s">
        <v>134</v>
      </c>
      <c r="B7025" t="s">
        <v>135</v>
      </c>
      <c r="C7025">
        <v>1995</v>
      </c>
      <c r="D7025">
        <v>0.19800000000000001</v>
      </c>
      <c r="E7025">
        <v>-0.14000000000000001</v>
      </c>
      <c r="F7025">
        <v>0.09</v>
      </c>
      <c r="G7025">
        <v>0.08</v>
      </c>
      <c r="H7025">
        <v>411394</v>
      </c>
      <c r="I7025">
        <v>941287744</v>
      </c>
      <c r="J7025">
        <v>0.48</v>
      </c>
    </row>
    <row r="7026" spans="1:10" x14ac:dyDescent="0.45">
      <c r="A7026" t="s">
        <v>136</v>
      </c>
      <c r="B7026" t="s">
        <v>137</v>
      </c>
      <c r="C7026">
        <v>1995</v>
      </c>
      <c r="D7026">
        <v>0.20899999999999999</v>
      </c>
      <c r="E7026">
        <v>53.62</v>
      </c>
      <c r="F7026">
        <v>18.829999999999998</v>
      </c>
      <c r="G7026">
        <v>20.67</v>
      </c>
      <c r="H7026">
        <v>3276707</v>
      </c>
      <c r="I7026">
        <v>3468004608</v>
      </c>
      <c r="J7026">
        <v>1.4339999999999999</v>
      </c>
    </row>
    <row r="7027" spans="1:10" x14ac:dyDescent="0.45">
      <c r="B7027" t="s">
        <v>552</v>
      </c>
      <c r="C7027">
        <v>1995</v>
      </c>
      <c r="D7027">
        <v>101.098</v>
      </c>
    </row>
    <row r="7028" spans="1:10" x14ac:dyDescent="0.45">
      <c r="A7028" t="s">
        <v>138</v>
      </c>
      <c r="B7028" t="s">
        <v>139</v>
      </c>
      <c r="C7028">
        <v>1995</v>
      </c>
      <c r="D7028">
        <v>0.42699999999999999</v>
      </c>
      <c r="E7028">
        <v>34.51</v>
      </c>
      <c r="F7028">
        <v>16.440000000000001</v>
      </c>
      <c r="G7028">
        <v>9.98</v>
      </c>
      <c r="H7028">
        <v>6888862</v>
      </c>
      <c r="I7028">
        <v>4614553088</v>
      </c>
      <c r="J7028">
        <v>0.73</v>
      </c>
    </row>
    <row r="7029" spans="1:10" x14ac:dyDescent="0.45">
      <c r="A7029" t="s">
        <v>140</v>
      </c>
      <c r="B7029" t="s">
        <v>141</v>
      </c>
      <c r="C7029">
        <v>1995</v>
      </c>
      <c r="D7029">
        <v>41.563000000000002</v>
      </c>
      <c r="E7029">
        <v>39.74</v>
      </c>
      <c r="F7029">
        <v>11.57</v>
      </c>
      <c r="G7029">
        <v>5.79</v>
      </c>
      <c r="H7029">
        <v>14416799</v>
      </c>
      <c r="I7029">
        <v>196500488192</v>
      </c>
      <c r="J7029">
        <v>232.23599999999999</v>
      </c>
    </row>
    <row r="7030" spans="1:10" x14ac:dyDescent="0.45">
      <c r="A7030" t="s">
        <v>142</v>
      </c>
      <c r="B7030" t="s">
        <v>143</v>
      </c>
      <c r="C7030">
        <v>1995</v>
      </c>
      <c r="D7030">
        <v>3361.6370000000002</v>
      </c>
      <c r="E7030">
        <v>3961.46</v>
      </c>
      <c r="F7030">
        <v>848.71</v>
      </c>
      <c r="G7030">
        <v>358.81</v>
      </c>
      <c r="H7030">
        <v>1218144384</v>
      </c>
      <c r="I7030">
        <v>4810000039936</v>
      </c>
      <c r="J7030">
        <v>10352.657999999999</v>
      </c>
    </row>
    <row r="7031" spans="1:10" x14ac:dyDescent="0.45">
      <c r="A7031" t="s">
        <v>144</v>
      </c>
      <c r="B7031" t="s">
        <v>145</v>
      </c>
      <c r="C7031">
        <v>1995</v>
      </c>
    </row>
    <row r="7032" spans="1:10" x14ac:dyDescent="0.45">
      <c r="A7032" t="s">
        <v>146</v>
      </c>
      <c r="B7032" t="s">
        <v>147</v>
      </c>
      <c r="C7032">
        <v>1995</v>
      </c>
      <c r="D7032">
        <v>59.420999999999999</v>
      </c>
      <c r="E7032">
        <v>233.64</v>
      </c>
      <c r="F7032">
        <v>62.09</v>
      </c>
      <c r="G7032">
        <v>18.809999999999999</v>
      </c>
      <c r="H7032">
        <v>35970104</v>
      </c>
      <c r="I7032">
        <v>316298592256</v>
      </c>
      <c r="J7032">
        <v>323.72500000000002</v>
      </c>
    </row>
    <row r="7033" spans="1:10" x14ac:dyDescent="0.45">
      <c r="A7033" t="s">
        <v>148</v>
      </c>
      <c r="B7033" t="s">
        <v>149</v>
      </c>
      <c r="C7033">
        <v>1995</v>
      </c>
      <c r="D7033">
        <v>7.6999999999999999E-2</v>
      </c>
      <c r="E7033">
        <v>0.35</v>
      </c>
      <c r="F7033">
        <v>0.17</v>
      </c>
      <c r="G7033">
        <v>0.04</v>
      </c>
      <c r="H7033">
        <v>483767</v>
      </c>
      <c r="I7033">
        <v>563630464</v>
      </c>
      <c r="J7033">
        <v>0.25700000000000001</v>
      </c>
    </row>
    <row r="7034" spans="1:10" x14ac:dyDescent="0.45">
      <c r="A7034" t="s">
        <v>150</v>
      </c>
      <c r="B7034" t="s">
        <v>151</v>
      </c>
      <c r="C7034">
        <v>1995</v>
      </c>
      <c r="D7034">
        <v>3.2250000000000001</v>
      </c>
      <c r="E7034">
        <v>18.63</v>
      </c>
      <c r="F7034">
        <v>6.06</v>
      </c>
      <c r="G7034">
        <v>1.43</v>
      </c>
      <c r="H7034">
        <v>2742316</v>
      </c>
      <c r="I7034">
        <v>9864780800</v>
      </c>
      <c r="J7034">
        <v>4.3140000000000001</v>
      </c>
    </row>
    <row r="7035" spans="1:10" x14ac:dyDescent="0.45">
      <c r="A7035" t="s">
        <v>152</v>
      </c>
      <c r="B7035" t="s">
        <v>153</v>
      </c>
      <c r="C7035">
        <v>1995</v>
      </c>
      <c r="D7035">
        <v>4.8000000000000001E-2</v>
      </c>
      <c r="E7035">
        <v>0.04</v>
      </c>
      <c r="F7035">
        <v>0.01</v>
      </c>
      <c r="G7035">
        <v>0</v>
      </c>
      <c r="H7035">
        <v>17758</v>
      </c>
      <c r="J7035">
        <v>0.184</v>
      </c>
    </row>
    <row r="7036" spans="1:10" x14ac:dyDescent="0.45">
      <c r="A7036" t="s">
        <v>154</v>
      </c>
      <c r="B7036" t="s">
        <v>155</v>
      </c>
      <c r="C7036">
        <v>1995</v>
      </c>
      <c r="D7036">
        <v>4.8010000000000002</v>
      </c>
      <c r="E7036">
        <v>12.45</v>
      </c>
      <c r="F7036">
        <v>3.67</v>
      </c>
      <c r="G7036">
        <v>1.53</v>
      </c>
      <c r="H7036">
        <v>3572855</v>
      </c>
      <c r="I7036">
        <v>29581651968</v>
      </c>
      <c r="J7036">
        <v>30.763000000000002</v>
      </c>
    </row>
    <row r="7037" spans="1:10" x14ac:dyDescent="0.45">
      <c r="A7037" t="s">
        <v>156</v>
      </c>
      <c r="B7037" t="s">
        <v>157</v>
      </c>
      <c r="C7037">
        <v>1995</v>
      </c>
      <c r="D7037">
        <v>6.2249999999999996</v>
      </c>
      <c r="E7037">
        <v>80.63</v>
      </c>
      <c r="F7037">
        <v>14.53</v>
      </c>
      <c r="G7037">
        <v>2.73</v>
      </c>
      <c r="H7037">
        <v>14299727</v>
      </c>
      <c r="I7037">
        <v>31414493184</v>
      </c>
      <c r="J7037">
        <v>23.59</v>
      </c>
    </row>
    <row r="7038" spans="1:10" x14ac:dyDescent="0.45">
      <c r="A7038" t="s">
        <v>158</v>
      </c>
      <c r="B7038" t="s">
        <v>159</v>
      </c>
      <c r="C7038">
        <v>1995</v>
      </c>
      <c r="D7038">
        <v>16.815999999999999</v>
      </c>
      <c r="E7038">
        <v>24.62</v>
      </c>
      <c r="F7038">
        <v>3.44</v>
      </c>
      <c r="G7038">
        <v>2.2799999999999998</v>
      </c>
      <c r="H7038">
        <v>4807100</v>
      </c>
      <c r="I7038">
        <v>44384567296</v>
      </c>
      <c r="J7038">
        <v>87.85</v>
      </c>
    </row>
    <row r="7039" spans="1:10" x14ac:dyDescent="0.45">
      <c r="A7039" t="s">
        <v>160</v>
      </c>
      <c r="B7039" t="s">
        <v>161</v>
      </c>
      <c r="C7039">
        <v>1995</v>
      </c>
      <c r="D7039">
        <v>22.835000000000001</v>
      </c>
      <c r="E7039">
        <v>27.67</v>
      </c>
      <c r="F7039">
        <v>11.26</v>
      </c>
      <c r="G7039">
        <v>4.01</v>
      </c>
      <c r="H7039">
        <v>10926708</v>
      </c>
      <c r="I7039">
        <v>31242330112</v>
      </c>
      <c r="J7039">
        <v>121.51300000000001</v>
      </c>
    </row>
    <row r="7040" spans="1:10" x14ac:dyDescent="0.45">
      <c r="A7040" t="s">
        <v>162</v>
      </c>
      <c r="B7040" t="s">
        <v>163</v>
      </c>
      <c r="C7040">
        <v>1995</v>
      </c>
      <c r="D7040">
        <v>4.6449999999999996</v>
      </c>
      <c r="H7040">
        <v>150604</v>
      </c>
    </row>
    <row r="7041" spans="1:10" x14ac:dyDescent="0.45">
      <c r="A7041" t="s">
        <v>164</v>
      </c>
      <c r="B7041" t="s">
        <v>165</v>
      </c>
      <c r="C7041">
        <v>1995</v>
      </c>
      <c r="D7041">
        <v>5.8620000000000001</v>
      </c>
      <c r="E7041">
        <v>6.74</v>
      </c>
      <c r="F7041">
        <v>0.59</v>
      </c>
      <c r="G7041">
        <v>0.37</v>
      </c>
      <c r="H7041">
        <v>862419</v>
      </c>
      <c r="I7041">
        <v>14339872768</v>
      </c>
      <c r="J7041">
        <v>25.231000000000002</v>
      </c>
    </row>
    <row r="7042" spans="1:10" x14ac:dyDescent="0.45">
      <c r="A7042" t="s">
        <v>166</v>
      </c>
      <c r="B7042" t="s">
        <v>167</v>
      </c>
      <c r="C7042">
        <v>1995</v>
      </c>
      <c r="D7042">
        <v>131.62200000000001</v>
      </c>
      <c r="E7042">
        <v>138.88999999999999</v>
      </c>
      <c r="F7042">
        <v>17.989999999999998</v>
      </c>
      <c r="G7042">
        <v>5.54</v>
      </c>
      <c r="H7042">
        <v>10311702</v>
      </c>
      <c r="I7042">
        <v>149915926528</v>
      </c>
      <c r="J7042">
        <v>486.214</v>
      </c>
    </row>
    <row r="7043" spans="1:10" x14ac:dyDescent="0.45">
      <c r="A7043" t="s">
        <v>168</v>
      </c>
      <c r="B7043" t="s">
        <v>169</v>
      </c>
      <c r="C7043">
        <v>1995</v>
      </c>
      <c r="D7043">
        <v>3.0960000000000001</v>
      </c>
      <c r="E7043">
        <v>438.11</v>
      </c>
      <c r="F7043">
        <v>40.590000000000003</v>
      </c>
      <c r="G7043">
        <v>27.74</v>
      </c>
      <c r="H7043">
        <v>43285788</v>
      </c>
      <c r="I7043">
        <v>24780658688</v>
      </c>
      <c r="J7043">
        <v>29.411000000000001</v>
      </c>
    </row>
    <row r="7044" spans="1:10" x14ac:dyDescent="0.45">
      <c r="A7044" t="s">
        <v>170</v>
      </c>
      <c r="B7044" t="s">
        <v>171</v>
      </c>
      <c r="C7044">
        <v>1995</v>
      </c>
      <c r="D7044">
        <v>61.652999999999999</v>
      </c>
      <c r="E7044">
        <v>78.680000000000007</v>
      </c>
      <c r="F7044">
        <v>9.9600000000000009</v>
      </c>
      <c r="G7044">
        <v>6.83</v>
      </c>
      <c r="H7044">
        <v>5235205</v>
      </c>
      <c r="I7044">
        <v>174565621760</v>
      </c>
      <c r="J7044">
        <v>243.62</v>
      </c>
    </row>
    <row r="7045" spans="1:10" x14ac:dyDescent="0.45">
      <c r="A7045" t="s">
        <v>172</v>
      </c>
      <c r="B7045" t="s">
        <v>173</v>
      </c>
      <c r="C7045">
        <v>1995</v>
      </c>
      <c r="D7045">
        <v>0.311</v>
      </c>
      <c r="E7045">
        <v>1.05</v>
      </c>
      <c r="F7045">
        <v>0.51</v>
      </c>
      <c r="G7045">
        <v>0.22</v>
      </c>
      <c r="H7045">
        <v>629628</v>
      </c>
      <c r="I7045">
        <v>1251123072</v>
      </c>
      <c r="J7045">
        <v>7.1340000000000003</v>
      </c>
    </row>
    <row r="7046" spans="1:10" x14ac:dyDescent="0.45">
      <c r="A7046" t="s">
        <v>174</v>
      </c>
      <c r="B7046" t="s">
        <v>175</v>
      </c>
      <c r="C7046">
        <v>1995</v>
      </c>
      <c r="D7046">
        <v>8.1000000000000003E-2</v>
      </c>
      <c r="E7046">
        <v>0.25</v>
      </c>
      <c r="F7046">
        <v>0.09</v>
      </c>
      <c r="G7046">
        <v>0.03</v>
      </c>
      <c r="H7046">
        <v>69224</v>
      </c>
      <c r="I7046">
        <v>327078080</v>
      </c>
      <c r="J7046">
        <v>0.41499999999999998</v>
      </c>
    </row>
    <row r="7047" spans="1:10" x14ac:dyDescent="0.45">
      <c r="A7047" t="s">
        <v>176</v>
      </c>
      <c r="B7047" t="s">
        <v>177</v>
      </c>
      <c r="C7047">
        <v>1995</v>
      </c>
      <c r="D7047">
        <v>15.106999999999999</v>
      </c>
      <c r="E7047">
        <v>14.07</v>
      </c>
      <c r="F7047">
        <v>7.33</v>
      </c>
      <c r="G7047">
        <v>2.12</v>
      </c>
      <c r="H7047">
        <v>7869754</v>
      </c>
      <c r="I7047">
        <v>37276688384</v>
      </c>
      <c r="J7047">
        <v>46.279000000000003</v>
      </c>
    </row>
    <row r="7048" spans="1:10" x14ac:dyDescent="0.45">
      <c r="A7048" t="s">
        <v>465</v>
      </c>
      <c r="B7048" t="s">
        <v>553</v>
      </c>
      <c r="C7048">
        <v>1995</v>
      </c>
      <c r="D7048">
        <v>0</v>
      </c>
      <c r="E7048">
        <v>1.1200000000000001</v>
      </c>
      <c r="F7048">
        <v>0.47</v>
      </c>
      <c r="G7048">
        <v>0.18</v>
      </c>
      <c r="H7048">
        <v>819234</v>
      </c>
    </row>
    <row r="7049" spans="1:10" x14ac:dyDescent="0.45">
      <c r="A7049" t="s">
        <v>178</v>
      </c>
      <c r="B7049" t="s">
        <v>179</v>
      </c>
      <c r="C7049">
        <v>1995</v>
      </c>
      <c r="D7049">
        <v>23.498000000000001</v>
      </c>
      <c r="E7049">
        <v>84.75</v>
      </c>
      <c r="F7049">
        <v>22.96</v>
      </c>
      <c r="G7049">
        <v>4.28</v>
      </c>
      <c r="H7049">
        <v>11561683</v>
      </c>
      <c r="I7049">
        <v>78692040704</v>
      </c>
      <c r="J7049">
        <v>94.817999999999998</v>
      </c>
    </row>
    <row r="7050" spans="1:10" x14ac:dyDescent="0.45">
      <c r="A7050" t="s">
        <v>180</v>
      </c>
      <c r="B7050" t="s">
        <v>181</v>
      </c>
      <c r="C7050">
        <v>1995</v>
      </c>
      <c r="D7050">
        <v>98.994</v>
      </c>
      <c r="E7050">
        <v>157.1</v>
      </c>
      <c r="F7050">
        <v>46.23</v>
      </c>
      <c r="G7050">
        <v>15.73</v>
      </c>
      <c r="H7050">
        <v>64166908</v>
      </c>
      <c r="I7050">
        <v>305979195392</v>
      </c>
      <c r="J7050">
        <v>437.82100000000003</v>
      </c>
    </row>
    <row r="7051" spans="1:10" x14ac:dyDescent="0.45">
      <c r="A7051" t="s">
        <v>182</v>
      </c>
      <c r="B7051" t="s">
        <v>183</v>
      </c>
      <c r="C7051">
        <v>1995</v>
      </c>
      <c r="D7051">
        <v>4.9980000000000002</v>
      </c>
      <c r="E7051">
        <v>10.46</v>
      </c>
      <c r="F7051">
        <v>3.25</v>
      </c>
      <c r="G7051">
        <v>1.1499999999999999</v>
      </c>
      <c r="H7051">
        <v>5748201</v>
      </c>
      <c r="I7051">
        <v>25119266816</v>
      </c>
      <c r="J7051">
        <v>24.837</v>
      </c>
    </row>
    <row r="7052" spans="1:10" x14ac:dyDescent="0.45">
      <c r="A7052" t="s">
        <v>184</v>
      </c>
      <c r="B7052" t="s">
        <v>185</v>
      </c>
      <c r="C7052">
        <v>1995</v>
      </c>
      <c r="D7052">
        <v>1.2270000000000001</v>
      </c>
      <c r="E7052">
        <v>6.45</v>
      </c>
      <c r="F7052">
        <v>1.47</v>
      </c>
      <c r="G7052">
        <v>0.01</v>
      </c>
      <c r="H7052">
        <v>560744</v>
      </c>
      <c r="I7052">
        <v>1433333504</v>
      </c>
      <c r="J7052">
        <v>0.50900000000000001</v>
      </c>
    </row>
    <row r="7053" spans="1:10" x14ac:dyDescent="0.45">
      <c r="A7053" t="s">
        <v>186</v>
      </c>
      <c r="B7053" t="s">
        <v>187</v>
      </c>
      <c r="C7053">
        <v>1995</v>
      </c>
      <c r="D7053">
        <v>0.82299999999999995</v>
      </c>
      <c r="E7053">
        <v>4.72</v>
      </c>
      <c r="F7053">
        <v>2.4</v>
      </c>
      <c r="G7053">
        <v>1.0900000000000001</v>
      </c>
      <c r="H7053">
        <v>2157227</v>
      </c>
      <c r="J7053">
        <v>4.4489999999999998</v>
      </c>
    </row>
    <row r="7054" spans="1:10" x14ac:dyDescent="0.45">
      <c r="A7054" t="s">
        <v>188</v>
      </c>
      <c r="B7054" t="s">
        <v>189</v>
      </c>
      <c r="C7054">
        <v>1995</v>
      </c>
      <c r="D7054">
        <v>18.061</v>
      </c>
      <c r="E7054">
        <v>20.09</v>
      </c>
      <c r="F7054">
        <v>1.72</v>
      </c>
      <c r="G7054">
        <v>1.54</v>
      </c>
      <c r="H7054">
        <v>1452777</v>
      </c>
      <c r="I7054">
        <v>18507421696</v>
      </c>
      <c r="J7054">
        <v>62.165999999999997</v>
      </c>
    </row>
    <row r="7055" spans="1:10" x14ac:dyDescent="0.45">
      <c r="A7055" t="s">
        <v>190</v>
      </c>
      <c r="B7055" t="s">
        <v>191</v>
      </c>
      <c r="C7055">
        <v>1995</v>
      </c>
      <c r="D7055">
        <v>1.0629999999999999</v>
      </c>
      <c r="E7055">
        <v>3.01</v>
      </c>
      <c r="F7055">
        <v>1.27</v>
      </c>
      <c r="G7055">
        <v>0.46</v>
      </c>
      <c r="H7055">
        <v>953586</v>
      </c>
      <c r="I7055">
        <v>4356450304</v>
      </c>
      <c r="J7055">
        <v>4.3650000000000002</v>
      </c>
    </row>
    <row r="7056" spans="1:10" x14ac:dyDescent="0.45">
      <c r="A7056" t="s">
        <v>192</v>
      </c>
      <c r="B7056" t="s">
        <v>193</v>
      </c>
      <c r="C7056">
        <v>1995</v>
      </c>
      <c r="D7056">
        <v>2.5059999999999998</v>
      </c>
      <c r="E7056">
        <v>90.79</v>
      </c>
      <c r="F7056">
        <v>40.9</v>
      </c>
      <c r="G7056">
        <v>22.2</v>
      </c>
      <c r="H7056">
        <v>57476540</v>
      </c>
      <c r="I7056">
        <v>42631098368</v>
      </c>
      <c r="J7056">
        <v>13.879</v>
      </c>
    </row>
    <row r="7057" spans="1:10" x14ac:dyDescent="0.45">
      <c r="B7057" t="s">
        <v>194</v>
      </c>
      <c r="C7057">
        <v>1995</v>
      </c>
      <c r="D7057">
        <v>6424.7479999999996</v>
      </c>
      <c r="E7057">
        <v>7387.53</v>
      </c>
      <c r="F7057">
        <v>1237.8</v>
      </c>
      <c r="G7057">
        <v>492.26</v>
      </c>
      <c r="H7057">
        <v>728163234</v>
      </c>
      <c r="J7057">
        <v>30870.418000000001</v>
      </c>
    </row>
    <row r="7058" spans="1:10" x14ac:dyDescent="0.45">
      <c r="B7058" t="s">
        <v>554</v>
      </c>
      <c r="C7058">
        <v>1995</v>
      </c>
      <c r="D7058">
        <v>6424.7479999999996</v>
      </c>
    </row>
    <row r="7059" spans="1:10" x14ac:dyDescent="0.45">
      <c r="B7059" t="s">
        <v>195</v>
      </c>
      <c r="C7059">
        <v>1995</v>
      </c>
      <c r="D7059">
        <v>2787.69</v>
      </c>
    </row>
    <row r="7060" spans="1:10" x14ac:dyDescent="0.45">
      <c r="B7060" t="s">
        <v>196</v>
      </c>
      <c r="C7060">
        <v>1995</v>
      </c>
      <c r="D7060">
        <v>2221.5309999999999</v>
      </c>
    </row>
    <row r="7061" spans="1:10" x14ac:dyDescent="0.45">
      <c r="B7061" t="s">
        <v>555</v>
      </c>
      <c r="C7061">
        <v>1995</v>
      </c>
      <c r="D7061">
        <v>3637.058</v>
      </c>
      <c r="E7061">
        <v>4024.63</v>
      </c>
      <c r="F7061">
        <v>479.37</v>
      </c>
      <c r="G7061">
        <v>312.51</v>
      </c>
      <c r="H7061">
        <v>423814689</v>
      </c>
      <c r="J7061">
        <v>17304.789000000001</v>
      </c>
    </row>
    <row r="7062" spans="1:10" x14ac:dyDescent="0.45">
      <c r="B7062" t="s">
        <v>556</v>
      </c>
      <c r="C7062">
        <v>1995</v>
      </c>
      <c r="D7062">
        <v>4203.2169999999996</v>
      </c>
    </row>
    <row r="7063" spans="1:10" x14ac:dyDescent="0.45">
      <c r="A7063" t="s">
        <v>197</v>
      </c>
      <c r="B7063" t="s">
        <v>557</v>
      </c>
      <c r="C7063">
        <v>1995</v>
      </c>
      <c r="D7063">
        <v>0.57199999999999995</v>
      </c>
      <c r="H7063">
        <v>43830</v>
      </c>
      <c r="J7063">
        <v>2.9079999999999999</v>
      </c>
    </row>
    <row r="7064" spans="1:10" x14ac:dyDescent="0.45">
      <c r="A7064" t="s">
        <v>199</v>
      </c>
      <c r="B7064" t="s">
        <v>200</v>
      </c>
      <c r="C7064">
        <v>1995</v>
      </c>
      <c r="D7064">
        <v>0.73699999999999999</v>
      </c>
      <c r="E7064">
        <v>-0.6</v>
      </c>
      <c r="F7064">
        <v>0.83</v>
      </c>
      <c r="G7064">
        <v>0.39</v>
      </c>
      <c r="H7064">
        <v>792247</v>
      </c>
      <c r="J7064">
        <v>5.7030000000000003</v>
      </c>
    </row>
    <row r="7065" spans="1:10" x14ac:dyDescent="0.45">
      <c r="A7065" t="s">
        <v>201</v>
      </c>
      <c r="B7065" t="s">
        <v>202</v>
      </c>
      <c r="C7065">
        <v>1995</v>
      </c>
      <c r="D7065">
        <v>58.116</v>
      </c>
      <c r="E7065">
        <v>45.21</v>
      </c>
      <c r="F7065">
        <v>8.08</v>
      </c>
      <c r="G7065">
        <v>6.71</v>
      </c>
      <c r="H7065">
        <v>5107942</v>
      </c>
      <c r="I7065">
        <v>131584983040</v>
      </c>
      <c r="J7065">
        <v>332.72699999999998</v>
      </c>
    </row>
    <row r="7066" spans="1:10" x14ac:dyDescent="0.45">
      <c r="A7066" t="s">
        <v>203</v>
      </c>
      <c r="B7066" t="s">
        <v>204</v>
      </c>
      <c r="C7066">
        <v>1995</v>
      </c>
      <c r="D7066">
        <v>386.45699999999999</v>
      </c>
      <c r="E7066">
        <v>466.4</v>
      </c>
      <c r="F7066">
        <v>70.66</v>
      </c>
      <c r="G7066">
        <v>61.88</v>
      </c>
      <c r="H7066">
        <v>57420356</v>
      </c>
      <c r="I7066">
        <v>1749671477248</v>
      </c>
      <c r="J7066">
        <v>2880.9740000000002</v>
      </c>
    </row>
    <row r="7067" spans="1:10" x14ac:dyDescent="0.45">
      <c r="B7067" t="s">
        <v>579</v>
      </c>
      <c r="C7067">
        <v>1995</v>
      </c>
    </row>
    <row r="7068" spans="1:10" x14ac:dyDescent="0.45">
      <c r="A7068" t="s">
        <v>207</v>
      </c>
      <c r="B7068" t="s">
        <v>208</v>
      </c>
      <c r="C7068">
        <v>1995</v>
      </c>
      <c r="D7068">
        <v>0.47299999999999998</v>
      </c>
      <c r="H7068">
        <v>231454</v>
      </c>
      <c r="J7068">
        <v>3.2970000000000002</v>
      </c>
    </row>
    <row r="7069" spans="1:10" x14ac:dyDescent="0.45">
      <c r="B7069" t="s">
        <v>580</v>
      </c>
      <c r="C7069">
        <v>1995</v>
      </c>
    </row>
    <row r="7070" spans="1:10" x14ac:dyDescent="0.45">
      <c r="A7070" t="s">
        <v>210</v>
      </c>
      <c r="B7070" t="s">
        <v>211</v>
      </c>
      <c r="C7070">
        <v>1995</v>
      </c>
      <c r="D7070">
        <v>5.22</v>
      </c>
      <c r="E7070">
        <v>19.920000000000002</v>
      </c>
      <c r="F7070">
        <v>10.92</v>
      </c>
      <c r="G7070">
        <v>0.31</v>
      </c>
      <c r="H7070">
        <v>1121961</v>
      </c>
      <c r="I7070">
        <v>10240901120</v>
      </c>
      <c r="J7070">
        <v>12.164999999999999</v>
      </c>
    </row>
    <row r="7071" spans="1:10" x14ac:dyDescent="0.45">
      <c r="A7071" t="s">
        <v>212</v>
      </c>
      <c r="B7071" t="s">
        <v>213</v>
      </c>
      <c r="C7071">
        <v>1995</v>
      </c>
      <c r="D7071">
        <v>0.216</v>
      </c>
      <c r="E7071">
        <v>4.47</v>
      </c>
      <c r="F7071">
        <v>3.38</v>
      </c>
      <c r="G7071">
        <v>0.34</v>
      </c>
      <c r="H7071">
        <v>1242160</v>
      </c>
      <c r="I7071">
        <v>1529318528</v>
      </c>
      <c r="J7071">
        <v>0.90200000000000002</v>
      </c>
    </row>
    <row r="7072" spans="1:10" x14ac:dyDescent="0.45">
      <c r="A7072" t="s">
        <v>214</v>
      </c>
      <c r="B7072" t="s">
        <v>215</v>
      </c>
      <c r="C7072">
        <v>1995</v>
      </c>
      <c r="D7072">
        <v>2.29</v>
      </c>
      <c r="E7072">
        <v>-1.36</v>
      </c>
      <c r="F7072">
        <v>7.34</v>
      </c>
      <c r="G7072">
        <v>1.36</v>
      </c>
      <c r="H7072">
        <v>4877682</v>
      </c>
      <c r="I7072">
        <v>18187137024</v>
      </c>
      <c r="J7072">
        <v>44.256</v>
      </c>
    </row>
    <row r="7073" spans="1:10" x14ac:dyDescent="0.45">
      <c r="A7073" t="s">
        <v>216</v>
      </c>
      <c r="B7073" t="s">
        <v>217</v>
      </c>
      <c r="C7073">
        <v>1995</v>
      </c>
      <c r="D7073">
        <v>939.89700000000005</v>
      </c>
      <c r="E7073">
        <v>1001.83</v>
      </c>
      <c r="F7073">
        <v>87.49</v>
      </c>
      <c r="G7073">
        <v>64.599999999999994</v>
      </c>
      <c r="H7073">
        <v>81123264</v>
      </c>
      <c r="I7073">
        <v>2356396687360</v>
      </c>
      <c r="J7073">
        <v>3974.7950000000001</v>
      </c>
    </row>
    <row r="7074" spans="1:10" x14ac:dyDescent="0.45">
      <c r="A7074" t="s">
        <v>218</v>
      </c>
      <c r="B7074" t="s">
        <v>219</v>
      </c>
      <c r="C7074">
        <v>1995</v>
      </c>
      <c r="D7074">
        <v>4.6239999999999997</v>
      </c>
      <c r="E7074">
        <v>22.82</v>
      </c>
      <c r="F7074">
        <v>5.68</v>
      </c>
      <c r="G7074">
        <v>3.62</v>
      </c>
      <c r="H7074">
        <v>17438882</v>
      </c>
      <c r="I7074">
        <v>31879333888</v>
      </c>
      <c r="J7074">
        <v>34.183999999999997</v>
      </c>
    </row>
    <row r="7075" spans="1:10" x14ac:dyDescent="0.45">
      <c r="A7075" t="s">
        <v>220</v>
      </c>
      <c r="B7075" t="s">
        <v>221</v>
      </c>
      <c r="C7075">
        <v>1995</v>
      </c>
      <c r="D7075">
        <v>86.962999999999994</v>
      </c>
      <c r="E7075">
        <v>103.82</v>
      </c>
      <c r="F7075">
        <v>11.19</v>
      </c>
      <c r="G7075">
        <v>6.62</v>
      </c>
      <c r="H7075">
        <v>10727928</v>
      </c>
      <c r="I7075">
        <v>179928432640</v>
      </c>
      <c r="J7075">
        <v>316.79399999999998</v>
      </c>
    </row>
    <row r="7076" spans="1:10" x14ac:dyDescent="0.45">
      <c r="A7076" t="s">
        <v>222</v>
      </c>
      <c r="B7076" t="s">
        <v>223</v>
      </c>
      <c r="C7076">
        <v>1995</v>
      </c>
      <c r="D7076">
        <v>0.53400000000000003</v>
      </c>
      <c r="H7076">
        <v>55807</v>
      </c>
      <c r="J7076">
        <v>2.0539999999999998</v>
      </c>
    </row>
    <row r="7077" spans="1:10" x14ac:dyDescent="0.45">
      <c r="A7077" t="s">
        <v>224</v>
      </c>
      <c r="B7077" t="s">
        <v>225</v>
      </c>
      <c r="C7077">
        <v>1995</v>
      </c>
      <c r="D7077">
        <v>0.15</v>
      </c>
      <c r="E7077">
        <v>1.94</v>
      </c>
      <c r="F7077">
        <v>1.78</v>
      </c>
      <c r="G7077">
        <v>0.01</v>
      </c>
      <c r="H7077">
        <v>104075</v>
      </c>
      <c r="J7077">
        <v>0.65100000000000002</v>
      </c>
    </row>
    <row r="7078" spans="1:10" x14ac:dyDescent="0.45">
      <c r="A7078" t="s">
        <v>227</v>
      </c>
      <c r="B7078" t="s">
        <v>228</v>
      </c>
      <c r="C7078">
        <v>1995</v>
      </c>
      <c r="D7078">
        <v>7.0789999999999997</v>
      </c>
      <c r="E7078">
        <v>31.35</v>
      </c>
      <c r="F7078">
        <v>5.82</v>
      </c>
      <c r="G7078">
        <v>3.01</v>
      </c>
      <c r="H7078">
        <v>10363096</v>
      </c>
      <c r="I7078">
        <v>56765521920</v>
      </c>
      <c r="J7078">
        <v>32.023000000000003</v>
      </c>
    </row>
    <row r="7079" spans="1:10" x14ac:dyDescent="0.45">
      <c r="A7079" t="s">
        <v>229</v>
      </c>
      <c r="B7079" t="s">
        <v>230</v>
      </c>
      <c r="C7079">
        <v>1995</v>
      </c>
      <c r="D7079">
        <v>1.165</v>
      </c>
      <c r="E7079">
        <v>20.85</v>
      </c>
      <c r="F7079">
        <v>6.11</v>
      </c>
      <c r="G7079">
        <v>3.05</v>
      </c>
      <c r="H7079">
        <v>7468350</v>
      </c>
      <c r="I7079">
        <v>6351702528</v>
      </c>
      <c r="J7079">
        <v>5.4720000000000004</v>
      </c>
    </row>
    <row r="7080" spans="1:10" x14ac:dyDescent="0.45">
      <c r="A7080" t="s">
        <v>231</v>
      </c>
      <c r="B7080" t="s">
        <v>232</v>
      </c>
      <c r="C7080">
        <v>1995</v>
      </c>
      <c r="D7080">
        <v>0.183</v>
      </c>
      <c r="E7080">
        <v>3.37</v>
      </c>
      <c r="F7080">
        <v>0.99</v>
      </c>
      <c r="G7080">
        <v>0.7</v>
      </c>
      <c r="H7080">
        <v>1117229</v>
      </c>
      <c r="I7080">
        <v>1448757888</v>
      </c>
      <c r="J7080">
        <v>1.3169999999999999</v>
      </c>
    </row>
    <row r="7081" spans="1:10" x14ac:dyDescent="0.45">
      <c r="A7081" t="s">
        <v>233</v>
      </c>
      <c r="B7081" t="s">
        <v>234</v>
      </c>
      <c r="C7081">
        <v>1995</v>
      </c>
      <c r="D7081">
        <v>1.5680000000000001</v>
      </c>
      <c r="E7081">
        <v>9.74</v>
      </c>
      <c r="F7081">
        <v>1.36</v>
      </c>
      <c r="G7081">
        <v>0.42</v>
      </c>
      <c r="H7081">
        <v>751702</v>
      </c>
      <c r="J7081">
        <v>3.8639999999999999</v>
      </c>
    </row>
    <row r="7082" spans="1:10" x14ac:dyDescent="0.45">
      <c r="A7082" t="s">
        <v>235</v>
      </c>
      <c r="B7082" t="s">
        <v>236</v>
      </c>
      <c r="C7082">
        <v>1995</v>
      </c>
      <c r="D7082">
        <v>0.876</v>
      </c>
      <c r="E7082">
        <v>5.92</v>
      </c>
      <c r="F7082">
        <v>3.82</v>
      </c>
      <c r="G7082">
        <v>1.1299999999999999</v>
      </c>
      <c r="H7082">
        <v>7627320</v>
      </c>
      <c r="I7082">
        <v>10289435648</v>
      </c>
      <c r="J7082">
        <v>4.5570000000000004</v>
      </c>
    </row>
    <row r="7083" spans="1:10" x14ac:dyDescent="0.45">
      <c r="B7083" t="s">
        <v>558</v>
      </c>
      <c r="C7083">
        <v>1995</v>
      </c>
      <c r="D7083">
        <v>12942.697</v>
      </c>
      <c r="E7083">
        <v>14146.898999999999</v>
      </c>
      <c r="F7083">
        <v>1794.47</v>
      </c>
      <c r="G7083">
        <v>830.42</v>
      </c>
      <c r="H7083">
        <v>1038643992</v>
      </c>
      <c r="J7083">
        <v>61122.421999999999</v>
      </c>
    </row>
    <row r="7084" spans="1:10" x14ac:dyDescent="0.45">
      <c r="A7084" t="s">
        <v>237</v>
      </c>
      <c r="B7084" t="s">
        <v>238</v>
      </c>
      <c r="C7084">
        <v>1995</v>
      </c>
      <c r="D7084">
        <v>3.8359999999999999</v>
      </c>
      <c r="E7084">
        <v>18.97</v>
      </c>
      <c r="F7084">
        <v>7.22</v>
      </c>
      <c r="G7084">
        <v>2.2999999999999998</v>
      </c>
      <c r="H7084">
        <v>5812836</v>
      </c>
      <c r="I7084">
        <v>17579243520</v>
      </c>
      <c r="J7084">
        <v>19.196000000000002</v>
      </c>
    </row>
    <row r="7085" spans="1:10" x14ac:dyDescent="0.45">
      <c r="A7085" t="s">
        <v>239</v>
      </c>
      <c r="B7085" t="s">
        <v>240</v>
      </c>
      <c r="C7085">
        <v>1995</v>
      </c>
      <c r="D7085">
        <v>31.266999999999999</v>
      </c>
      <c r="H7085">
        <v>6243859</v>
      </c>
      <c r="I7085">
        <v>198024249344</v>
      </c>
      <c r="J7085">
        <v>180.68100000000001</v>
      </c>
    </row>
    <row r="7086" spans="1:10" x14ac:dyDescent="0.45">
      <c r="A7086" t="s">
        <v>241</v>
      </c>
      <c r="B7086" t="s">
        <v>242</v>
      </c>
      <c r="C7086">
        <v>1995</v>
      </c>
      <c r="D7086">
        <v>61.600999999999999</v>
      </c>
      <c r="E7086">
        <v>74.62</v>
      </c>
      <c r="F7086">
        <v>8.8000000000000007</v>
      </c>
      <c r="G7086">
        <v>6.55</v>
      </c>
      <c r="H7086">
        <v>10327171</v>
      </c>
      <c r="I7086">
        <v>104661049344</v>
      </c>
      <c r="J7086">
        <v>286.80099999999999</v>
      </c>
    </row>
    <row r="7087" spans="1:10" x14ac:dyDescent="0.45">
      <c r="A7087" t="s">
        <v>243</v>
      </c>
      <c r="B7087" t="s">
        <v>244</v>
      </c>
      <c r="C7087">
        <v>1995</v>
      </c>
      <c r="D7087">
        <v>2.4689999999999999</v>
      </c>
      <c r="E7087">
        <v>3.71</v>
      </c>
      <c r="F7087">
        <v>0.55000000000000004</v>
      </c>
      <c r="G7087">
        <v>0.37</v>
      </c>
      <c r="H7087">
        <v>267689</v>
      </c>
      <c r="I7087">
        <v>7281669120</v>
      </c>
      <c r="J7087">
        <v>23.782</v>
      </c>
    </row>
    <row r="7088" spans="1:10" x14ac:dyDescent="0.45">
      <c r="A7088" t="s">
        <v>245</v>
      </c>
      <c r="B7088" t="s">
        <v>246</v>
      </c>
      <c r="C7088">
        <v>1995</v>
      </c>
      <c r="D7088">
        <v>760.46199999999999</v>
      </c>
      <c r="E7088">
        <v>1244.3399999999999</v>
      </c>
      <c r="F7088">
        <v>557.5</v>
      </c>
      <c r="G7088">
        <v>168</v>
      </c>
      <c r="H7088">
        <v>964279104</v>
      </c>
      <c r="I7088">
        <v>2171040956416</v>
      </c>
      <c r="J7088">
        <v>2963.1179999999999</v>
      </c>
    </row>
    <row r="7089" spans="1:10" x14ac:dyDescent="0.45">
      <c r="A7089" t="s">
        <v>247</v>
      </c>
      <c r="B7089" t="s">
        <v>248</v>
      </c>
      <c r="C7089">
        <v>1995</v>
      </c>
      <c r="D7089">
        <v>222.41</v>
      </c>
      <c r="E7089">
        <v>1257.55</v>
      </c>
      <c r="F7089">
        <v>375.31</v>
      </c>
      <c r="G7089">
        <v>46.01</v>
      </c>
      <c r="H7089">
        <v>198140160</v>
      </c>
      <c r="I7089">
        <v>1072204283904</v>
      </c>
      <c r="J7089">
        <v>870.28399999999999</v>
      </c>
    </row>
    <row r="7090" spans="1:10" x14ac:dyDescent="0.45">
      <c r="B7090" t="s">
        <v>559</v>
      </c>
      <c r="C7090">
        <v>1995</v>
      </c>
      <c r="D7090">
        <v>260.09399999999999</v>
      </c>
    </row>
    <row r="7091" spans="1:10" x14ac:dyDescent="0.45">
      <c r="B7091" t="s">
        <v>560</v>
      </c>
      <c r="C7091">
        <v>1995</v>
      </c>
      <c r="D7091">
        <v>358.23700000000002</v>
      </c>
    </row>
    <row r="7092" spans="1:10" x14ac:dyDescent="0.45">
      <c r="B7092" t="s">
        <v>249</v>
      </c>
      <c r="C7092">
        <v>1995</v>
      </c>
    </row>
    <row r="7093" spans="1:10" x14ac:dyDescent="0.45">
      <c r="A7093" t="s">
        <v>250</v>
      </c>
      <c r="B7093" t="s">
        <v>251</v>
      </c>
      <c r="C7093">
        <v>1995</v>
      </c>
      <c r="D7093">
        <v>269.27</v>
      </c>
      <c r="E7093">
        <v>397.63</v>
      </c>
      <c r="F7093">
        <v>123.65</v>
      </c>
      <c r="G7093">
        <v>20.420000000000002</v>
      </c>
      <c r="H7093">
        <v>60794808</v>
      </c>
      <c r="I7093">
        <v>438197157888</v>
      </c>
      <c r="J7093">
        <v>1057.944</v>
      </c>
    </row>
    <row r="7094" spans="1:10" x14ac:dyDescent="0.45">
      <c r="A7094" t="s">
        <v>252</v>
      </c>
      <c r="B7094" t="s">
        <v>253</v>
      </c>
      <c r="C7094">
        <v>1995</v>
      </c>
      <c r="D7094">
        <v>79.694999999999993</v>
      </c>
      <c r="E7094">
        <v>124.37</v>
      </c>
      <c r="F7094">
        <v>20.079999999999998</v>
      </c>
      <c r="G7094">
        <v>4.12</v>
      </c>
      <c r="H7094">
        <v>20948856</v>
      </c>
      <c r="I7094">
        <v>41889726464</v>
      </c>
      <c r="J7094">
        <v>356.73099999999999</v>
      </c>
    </row>
    <row r="7095" spans="1:10" x14ac:dyDescent="0.45">
      <c r="A7095" t="s">
        <v>254</v>
      </c>
      <c r="B7095" t="s">
        <v>255</v>
      </c>
      <c r="C7095">
        <v>1995</v>
      </c>
      <c r="D7095">
        <v>35.853000000000002</v>
      </c>
      <c r="E7095">
        <v>68.11</v>
      </c>
      <c r="F7095">
        <v>16</v>
      </c>
      <c r="G7095">
        <v>10.61</v>
      </c>
      <c r="H7095">
        <v>3579486</v>
      </c>
      <c r="I7095">
        <v>87428767744</v>
      </c>
      <c r="J7095">
        <v>133.62100000000001</v>
      </c>
    </row>
    <row r="7096" spans="1:10" x14ac:dyDescent="0.45">
      <c r="A7096" t="s">
        <v>256</v>
      </c>
      <c r="B7096" t="s">
        <v>257</v>
      </c>
      <c r="C7096">
        <v>1995</v>
      </c>
      <c r="D7096">
        <v>49.866</v>
      </c>
      <c r="E7096">
        <v>59.21</v>
      </c>
      <c r="F7096">
        <v>9.75</v>
      </c>
      <c r="G7096">
        <v>1.96</v>
      </c>
      <c r="H7096">
        <v>5478738</v>
      </c>
      <c r="I7096">
        <v>125242884096</v>
      </c>
      <c r="J7096">
        <v>195.21</v>
      </c>
    </row>
    <row r="7097" spans="1:10" x14ac:dyDescent="0.45">
      <c r="A7097" t="s">
        <v>258</v>
      </c>
      <c r="B7097" t="s">
        <v>259</v>
      </c>
      <c r="C7097">
        <v>1995</v>
      </c>
      <c r="D7097">
        <v>449.43</v>
      </c>
      <c r="E7097">
        <v>457.83</v>
      </c>
      <c r="F7097">
        <v>48.35</v>
      </c>
      <c r="G7097">
        <v>25.9</v>
      </c>
      <c r="H7097">
        <v>56885124</v>
      </c>
      <c r="I7097">
        <v>1630198169600</v>
      </c>
      <c r="J7097">
        <v>1936.3969999999999</v>
      </c>
    </row>
    <row r="7098" spans="1:10" x14ac:dyDescent="0.45">
      <c r="A7098" t="s">
        <v>260</v>
      </c>
      <c r="B7098" t="s">
        <v>261</v>
      </c>
      <c r="C7098">
        <v>1995</v>
      </c>
      <c r="D7098">
        <v>9.173</v>
      </c>
      <c r="E7098">
        <v>10.73</v>
      </c>
      <c r="F7098">
        <v>1.1499999999999999</v>
      </c>
      <c r="G7098">
        <v>0.51</v>
      </c>
      <c r="H7098">
        <v>2509369</v>
      </c>
      <c r="I7098">
        <v>16727488512</v>
      </c>
      <c r="J7098">
        <v>39.372</v>
      </c>
    </row>
    <row r="7099" spans="1:10" x14ac:dyDescent="0.45">
      <c r="A7099" t="s">
        <v>262</v>
      </c>
      <c r="B7099" t="s">
        <v>263</v>
      </c>
      <c r="C7099">
        <v>1995</v>
      </c>
      <c r="D7099">
        <v>1239.048</v>
      </c>
      <c r="E7099">
        <v>1201.3900000000001</v>
      </c>
      <c r="F7099">
        <v>36.869999999999997</v>
      </c>
      <c r="G7099">
        <v>28.89</v>
      </c>
      <c r="H7099">
        <v>125433968</v>
      </c>
      <c r="I7099">
        <v>4003033513984</v>
      </c>
      <c r="J7099">
        <v>5968.1729999999998</v>
      </c>
    </row>
    <row r="7100" spans="1:10" x14ac:dyDescent="0.45">
      <c r="A7100" t="s">
        <v>264</v>
      </c>
      <c r="B7100" t="s">
        <v>265</v>
      </c>
      <c r="C7100">
        <v>1995</v>
      </c>
      <c r="D7100">
        <v>13.208</v>
      </c>
      <c r="E7100">
        <v>23.25</v>
      </c>
      <c r="F7100">
        <v>8.91</v>
      </c>
      <c r="G7100">
        <v>0.62</v>
      </c>
      <c r="H7100">
        <v>4458201</v>
      </c>
      <c r="I7100">
        <v>28377888768</v>
      </c>
      <c r="J7100">
        <v>56.131999999999998</v>
      </c>
    </row>
    <row r="7101" spans="1:10" x14ac:dyDescent="0.45">
      <c r="A7101" t="s">
        <v>266</v>
      </c>
      <c r="B7101" t="s">
        <v>267</v>
      </c>
      <c r="C7101">
        <v>1995</v>
      </c>
      <c r="D7101">
        <v>168.286</v>
      </c>
      <c r="E7101">
        <v>222.29</v>
      </c>
      <c r="F7101">
        <v>36.26</v>
      </c>
      <c r="G7101">
        <v>11.61</v>
      </c>
      <c r="H7101">
        <v>16434323</v>
      </c>
      <c r="I7101">
        <v>122950926336</v>
      </c>
      <c r="J7101">
        <v>598.71600000000001</v>
      </c>
    </row>
    <row r="7102" spans="1:10" x14ac:dyDescent="0.45">
      <c r="A7102" t="s">
        <v>268</v>
      </c>
      <c r="B7102" t="s">
        <v>269</v>
      </c>
      <c r="C7102">
        <v>1995</v>
      </c>
      <c r="D7102">
        <v>7.5490000000000004</v>
      </c>
      <c r="E7102">
        <v>29.93</v>
      </c>
      <c r="F7102">
        <v>17.73</v>
      </c>
      <c r="G7102">
        <v>9.86</v>
      </c>
      <c r="H7102">
        <v>26878350</v>
      </c>
      <c r="I7102">
        <v>48490934272</v>
      </c>
      <c r="J7102">
        <v>40.417999999999999</v>
      </c>
    </row>
    <row r="7103" spans="1:10" x14ac:dyDescent="0.45">
      <c r="A7103" t="s">
        <v>270</v>
      </c>
      <c r="B7103" t="s">
        <v>271</v>
      </c>
      <c r="C7103">
        <v>1995</v>
      </c>
      <c r="D7103">
        <v>2.9000000000000001E-2</v>
      </c>
      <c r="E7103">
        <v>0.05</v>
      </c>
      <c r="F7103">
        <v>0.01</v>
      </c>
      <c r="G7103">
        <v>0</v>
      </c>
      <c r="H7103">
        <v>81497</v>
      </c>
      <c r="J7103">
        <v>7.4999999999999997E-2</v>
      </c>
    </row>
    <row r="7104" spans="1:10" x14ac:dyDescent="0.45">
      <c r="B7104" t="s">
        <v>272</v>
      </c>
      <c r="C7104">
        <v>1995</v>
      </c>
      <c r="H7104">
        <v>2141414</v>
      </c>
    </row>
    <row r="7105" spans="1:10" x14ac:dyDescent="0.45">
      <c r="A7105" t="s">
        <v>273</v>
      </c>
      <c r="B7105" t="s">
        <v>274</v>
      </c>
      <c r="C7105">
        <v>1995</v>
      </c>
      <c r="D7105">
        <v>56.128</v>
      </c>
      <c r="E7105">
        <v>54.22</v>
      </c>
      <c r="F7105">
        <v>17.09</v>
      </c>
      <c r="G7105">
        <v>0.36</v>
      </c>
      <c r="H7105">
        <v>1655228</v>
      </c>
      <c r="I7105">
        <v>45232791552</v>
      </c>
      <c r="J7105">
        <v>150.55000000000001</v>
      </c>
    </row>
    <row r="7106" spans="1:10" x14ac:dyDescent="0.45">
      <c r="B7106" t="s">
        <v>581</v>
      </c>
      <c r="C7106">
        <v>1995</v>
      </c>
    </row>
    <row r="7107" spans="1:10" x14ac:dyDescent="0.45">
      <c r="A7107" t="s">
        <v>276</v>
      </c>
      <c r="B7107" t="s">
        <v>277</v>
      </c>
      <c r="C7107">
        <v>1995</v>
      </c>
      <c r="D7107">
        <v>4.5069999999999997</v>
      </c>
      <c r="E7107">
        <v>8.89</v>
      </c>
      <c r="F7107">
        <v>3.97</v>
      </c>
      <c r="G7107">
        <v>1.32</v>
      </c>
      <c r="H7107">
        <v>4596457</v>
      </c>
      <c r="I7107">
        <v>12537071616</v>
      </c>
      <c r="J7107">
        <v>54.607999999999997</v>
      </c>
    </row>
    <row r="7108" spans="1:10" x14ac:dyDescent="0.45">
      <c r="A7108" t="s">
        <v>278</v>
      </c>
      <c r="B7108" t="s">
        <v>279</v>
      </c>
      <c r="C7108">
        <v>1995</v>
      </c>
      <c r="D7108">
        <v>0.67100000000000004</v>
      </c>
      <c r="E7108">
        <v>20.3</v>
      </c>
      <c r="F7108">
        <v>6.32</v>
      </c>
      <c r="G7108">
        <v>2.79</v>
      </c>
      <c r="H7108">
        <v>4927432</v>
      </c>
      <c r="I7108">
        <v>8730281984</v>
      </c>
      <c r="J7108">
        <v>3.923</v>
      </c>
    </row>
    <row r="7109" spans="1:10" x14ac:dyDescent="0.45">
      <c r="A7109" t="s">
        <v>280</v>
      </c>
      <c r="B7109" t="s">
        <v>281</v>
      </c>
      <c r="C7109">
        <v>1995</v>
      </c>
      <c r="D7109">
        <v>9.1349999999999998</v>
      </c>
      <c r="E7109">
        <v>2.89</v>
      </c>
      <c r="F7109">
        <v>2.64</v>
      </c>
      <c r="G7109">
        <v>1.73</v>
      </c>
      <c r="H7109">
        <v>2570150</v>
      </c>
      <c r="I7109">
        <v>21646094336</v>
      </c>
      <c r="J7109">
        <v>44.567999999999998</v>
      </c>
    </row>
    <row r="7110" spans="1:10" x14ac:dyDescent="0.45">
      <c r="B7110" t="s">
        <v>582</v>
      </c>
      <c r="C7110">
        <v>1995</v>
      </c>
    </row>
    <row r="7111" spans="1:10" x14ac:dyDescent="0.45">
      <c r="A7111" t="s">
        <v>282</v>
      </c>
      <c r="B7111" t="s">
        <v>283</v>
      </c>
      <c r="C7111">
        <v>1995</v>
      </c>
      <c r="D7111">
        <v>12.255000000000001</v>
      </c>
      <c r="E7111">
        <v>15.5</v>
      </c>
      <c r="F7111">
        <v>1.51</v>
      </c>
      <c r="G7111">
        <v>0.57999999999999996</v>
      </c>
      <c r="H7111">
        <v>3959642</v>
      </c>
      <c r="I7111">
        <v>24166459392</v>
      </c>
      <c r="J7111">
        <v>53.374000000000002</v>
      </c>
    </row>
    <row r="7112" spans="1:10" x14ac:dyDescent="0.45">
      <c r="B7112" t="s">
        <v>583</v>
      </c>
      <c r="C7112">
        <v>1995</v>
      </c>
    </row>
    <row r="7113" spans="1:10" x14ac:dyDescent="0.45">
      <c r="A7113" t="s">
        <v>285</v>
      </c>
      <c r="B7113" t="s">
        <v>286</v>
      </c>
      <c r="C7113">
        <v>1995</v>
      </c>
      <c r="D7113">
        <v>1.7070000000000001</v>
      </c>
      <c r="E7113">
        <v>3.22</v>
      </c>
      <c r="F7113">
        <v>1.01</v>
      </c>
      <c r="G7113">
        <v>0.57999999999999996</v>
      </c>
      <c r="H7113">
        <v>1934085</v>
      </c>
      <c r="I7113">
        <v>3490315776</v>
      </c>
      <c r="J7113">
        <v>1.083</v>
      </c>
    </row>
    <row r="7114" spans="1:10" x14ac:dyDescent="0.45">
      <c r="A7114" t="s">
        <v>287</v>
      </c>
      <c r="B7114" t="s">
        <v>288</v>
      </c>
      <c r="C7114">
        <v>1995</v>
      </c>
      <c r="D7114">
        <v>0.41599999999999998</v>
      </c>
      <c r="E7114">
        <v>14.27</v>
      </c>
      <c r="F7114">
        <v>0.24</v>
      </c>
      <c r="G7114">
        <v>0.22</v>
      </c>
      <c r="H7114">
        <v>2142429</v>
      </c>
      <c r="I7114">
        <v>783478720</v>
      </c>
      <c r="J7114">
        <v>1.5660000000000001</v>
      </c>
    </row>
    <row r="7115" spans="1:10" x14ac:dyDescent="0.45">
      <c r="A7115" t="s">
        <v>289</v>
      </c>
      <c r="B7115" t="s">
        <v>290</v>
      </c>
      <c r="C7115">
        <v>1995</v>
      </c>
      <c r="D7115">
        <v>54.595999999999997</v>
      </c>
      <c r="E7115">
        <v>105.86</v>
      </c>
      <c r="F7115">
        <v>60.91</v>
      </c>
      <c r="G7115">
        <v>1.26</v>
      </c>
      <c r="H7115">
        <v>4733065</v>
      </c>
      <c r="I7115">
        <v>31943534592</v>
      </c>
      <c r="J7115">
        <v>162.22</v>
      </c>
    </row>
    <row r="7116" spans="1:10" x14ac:dyDescent="0.45">
      <c r="A7116" t="s">
        <v>291</v>
      </c>
      <c r="B7116" t="s">
        <v>292</v>
      </c>
      <c r="C7116">
        <v>1995</v>
      </c>
      <c r="D7116">
        <v>0.20399999999999999</v>
      </c>
      <c r="E7116">
        <v>0.23</v>
      </c>
      <c r="F7116">
        <v>0</v>
      </c>
      <c r="G7116">
        <v>0</v>
      </c>
      <c r="H7116">
        <v>30910</v>
      </c>
    </row>
    <row r="7117" spans="1:10" x14ac:dyDescent="0.45">
      <c r="A7117" t="s">
        <v>293</v>
      </c>
      <c r="B7117" t="s">
        <v>294</v>
      </c>
      <c r="C7117">
        <v>1995</v>
      </c>
      <c r="D7117">
        <v>15.057</v>
      </c>
      <c r="E7117">
        <v>29.11</v>
      </c>
      <c r="F7117">
        <v>5.18</v>
      </c>
      <c r="G7117">
        <v>4.41</v>
      </c>
      <c r="H7117">
        <v>3747269</v>
      </c>
      <c r="I7117">
        <v>30095167488</v>
      </c>
      <c r="J7117">
        <v>98.638000000000005</v>
      </c>
    </row>
    <row r="7118" spans="1:10" x14ac:dyDescent="0.45">
      <c r="B7118" t="s">
        <v>561</v>
      </c>
      <c r="C7118">
        <v>1995</v>
      </c>
      <c r="D7118">
        <v>158.745</v>
      </c>
      <c r="E7118">
        <v>1408.42</v>
      </c>
      <c r="F7118">
        <v>397.46</v>
      </c>
      <c r="G7118">
        <v>216.29</v>
      </c>
      <c r="H7118">
        <v>340649422</v>
      </c>
      <c r="J7118">
        <v>693.54700000000003</v>
      </c>
    </row>
    <row r="7119" spans="1:10" x14ac:dyDescent="0.45">
      <c r="B7119" t="s">
        <v>562</v>
      </c>
      <c r="C7119">
        <v>1995</v>
      </c>
      <c r="D7119">
        <v>2402.3449999999998</v>
      </c>
      <c r="E7119">
        <v>5837.12</v>
      </c>
      <c r="F7119">
        <v>2026.03</v>
      </c>
      <c r="G7119">
        <v>597.64</v>
      </c>
      <c r="H7119">
        <v>2241781730</v>
      </c>
      <c r="J7119">
        <v>9047.1299999999992</v>
      </c>
    </row>
    <row r="7120" spans="1:10" x14ac:dyDescent="0.45">
      <c r="A7120" t="s">
        <v>295</v>
      </c>
      <c r="B7120" t="s">
        <v>296</v>
      </c>
      <c r="C7120">
        <v>1995</v>
      </c>
      <c r="D7120">
        <v>9.1560000000000006</v>
      </c>
      <c r="E7120">
        <v>8.9600000000000009</v>
      </c>
      <c r="F7120">
        <v>0.6</v>
      </c>
      <c r="G7120">
        <v>0.31</v>
      </c>
      <c r="H7120">
        <v>407639</v>
      </c>
      <c r="I7120">
        <v>16736430080</v>
      </c>
      <c r="J7120">
        <v>33.935000000000002</v>
      </c>
    </row>
    <row r="7121" spans="1:10" x14ac:dyDescent="0.45">
      <c r="A7121" t="s">
        <v>563</v>
      </c>
      <c r="B7121" t="s">
        <v>297</v>
      </c>
      <c r="C7121">
        <v>1995</v>
      </c>
      <c r="D7121">
        <v>1.2310000000000001</v>
      </c>
      <c r="H7121">
        <v>396651</v>
      </c>
      <c r="J7121">
        <v>5.5279999999999996</v>
      </c>
    </row>
    <row r="7122" spans="1:10" x14ac:dyDescent="0.45">
      <c r="A7122" t="s">
        <v>298</v>
      </c>
      <c r="B7122" t="s">
        <v>299</v>
      </c>
      <c r="C7122">
        <v>1995</v>
      </c>
      <c r="D7122">
        <v>1.1919999999999999</v>
      </c>
      <c r="E7122">
        <v>54.42</v>
      </c>
      <c r="F7122">
        <v>17.09</v>
      </c>
      <c r="G7122">
        <v>8.08</v>
      </c>
      <c r="H7122">
        <v>13869136</v>
      </c>
      <c r="I7122">
        <v>15289518080</v>
      </c>
      <c r="J7122">
        <v>6.3330000000000002</v>
      </c>
    </row>
    <row r="7123" spans="1:10" x14ac:dyDescent="0.45">
      <c r="A7123" t="s">
        <v>300</v>
      </c>
      <c r="B7123" t="s">
        <v>301</v>
      </c>
      <c r="C7123">
        <v>1995</v>
      </c>
      <c r="D7123">
        <v>0.90700000000000003</v>
      </c>
      <c r="E7123">
        <v>11.72</v>
      </c>
      <c r="F7123">
        <v>1.48</v>
      </c>
      <c r="G7123">
        <v>1.39</v>
      </c>
      <c r="H7123">
        <v>10112813</v>
      </c>
      <c r="I7123">
        <v>9062586368</v>
      </c>
      <c r="J7123">
        <v>5.8979999999999997</v>
      </c>
    </row>
    <row r="7124" spans="1:10" x14ac:dyDescent="0.45">
      <c r="A7124" t="s">
        <v>302</v>
      </c>
      <c r="B7124" t="s">
        <v>303</v>
      </c>
      <c r="C7124">
        <v>1995</v>
      </c>
      <c r="D7124">
        <v>110.84099999999999</v>
      </c>
      <c r="E7124">
        <v>223.49</v>
      </c>
      <c r="F7124">
        <v>25.62</v>
      </c>
      <c r="G7124">
        <v>5.35</v>
      </c>
      <c r="H7124">
        <v>20136886</v>
      </c>
      <c r="I7124">
        <v>233476947968</v>
      </c>
      <c r="J7124">
        <v>397.95100000000002</v>
      </c>
    </row>
    <row r="7125" spans="1:10" x14ac:dyDescent="0.45">
      <c r="A7125" t="s">
        <v>304</v>
      </c>
      <c r="B7125" t="s">
        <v>305</v>
      </c>
      <c r="C7125">
        <v>1995</v>
      </c>
      <c r="D7125">
        <v>0.249</v>
      </c>
      <c r="E7125">
        <v>0.32</v>
      </c>
      <c r="F7125">
        <v>0.05</v>
      </c>
      <c r="G7125">
        <v>0</v>
      </c>
      <c r="H7125">
        <v>258217</v>
      </c>
      <c r="J7125">
        <v>1.361</v>
      </c>
    </row>
    <row r="7126" spans="1:10" x14ac:dyDescent="0.45">
      <c r="A7126" t="s">
        <v>306</v>
      </c>
      <c r="B7126" t="s">
        <v>307</v>
      </c>
      <c r="C7126">
        <v>1995</v>
      </c>
      <c r="D7126">
        <v>0.59499999999999997</v>
      </c>
      <c r="E7126">
        <v>18.399999999999999</v>
      </c>
      <c r="F7126">
        <v>10.83</v>
      </c>
      <c r="G7126">
        <v>6.92</v>
      </c>
      <c r="H7126">
        <v>9921096</v>
      </c>
      <c r="I7126">
        <v>10736651264</v>
      </c>
      <c r="J7126">
        <v>2.7149999999999999</v>
      </c>
    </row>
    <row r="7127" spans="1:10" x14ac:dyDescent="0.45">
      <c r="A7127" t="s">
        <v>308</v>
      </c>
      <c r="B7127" t="s">
        <v>309</v>
      </c>
      <c r="C7127">
        <v>1995</v>
      </c>
      <c r="D7127">
        <v>2.452</v>
      </c>
      <c r="E7127">
        <v>2.63</v>
      </c>
      <c r="F7127">
        <v>0.18</v>
      </c>
      <c r="G7127">
        <v>7.0000000000000007E-2</v>
      </c>
      <c r="H7127">
        <v>381860</v>
      </c>
      <c r="I7127">
        <v>6229765120</v>
      </c>
      <c r="J7127">
        <v>9.8420000000000005</v>
      </c>
    </row>
    <row r="7128" spans="1:10" x14ac:dyDescent="0.45">
      <c r="A7128" t="s">
        <v>310</v>
      </c>
      <c r="B7128" t="s">
        <v>311</v>
      </c>
      <c r="C7128">
        <v>1995</v>
      </c>
      <c r="D7128">
        <v>8.7999999999999995E-2</v>
      </c>
      <c r="E7128">
        <v>0.12</v>
      </c>
      <c r="F7128">
        <v>0.03</v>
      </c>
      <c r="G7128">
        <v>0</v>
      </c>
      <c r="H7128">
        <v>50723</v>
      </c>
    </row>
    <row r="7129" spans="1:10" x14ac:dyDescent="0.45">
      <c r="A7129" t="s">
        <v>313</v>
      </c>
      <c r="B7129" t="s">
        <v>314</v>
      </c>
      <c r="C7129">
        <v>1995</v>
      </c>
      <c r="D7129">
        <v>1.0149999999999999</v>
      </c>
      <c r="E7129">
        <v>7.21</v>
      </c>
      <c r="F7129">
        <v>4.01</v>
      </c>
      <c r="G7129">
        <v>1.81</v>
      </c>
      <c r="H7129">
        <v>2380345</v>
      </c>
      <c r="I7129">
        <v>3768651776</v>
      </c>
      <c r="J7129">
        <v>13.98</v>
      </c>
    </row>
    <row r="7130" spans="1:10" x14ac:dyDescent="0.45">
      <c r="A7130" t="s">
        <v>315</v>
      </c>
      <c r="B7130" t="s">
        <v>316</v>
      </c>
      <c r="C7130">
        <v>1995</v>
      </c>
      <c r="D7130">
        <v>1.8280000000000001</v>
      </c>
      <c r="E7130">
        <v>2.76</v>
      </c>
      <c r="F7130">
        <v>0.95</v>
      </c>
      <c r="G7130">
        <v>0.26</v>
      </c>
      <c r="H7130">
        <v>1160218</v>
      </c>
      <c r="I7130">
        <v>14115228672</v>
      </c>
      <c r="J7130">
        <v>10.343999999999999</v>
      </c>
    </row>
    <row r="7131" spans="1:10" x14ac:dyDescent="0.45">
      <c r="A7131" t="s">
        <v>318</v>
      </c>
      <c r="B7131" t="s">
        <v>319</v>
      </c>
      <c r="C7131">
        <v>1995</v>
      </c>
      <c r="D7131">
        <v>331.14299999999997</v>
      </c>
      <c r="E7131">
        <v>480.09</v>
      </c>
      <c r="F7131">
        <v>111.4</v>
      </c>
      <c r="G7131">
        <v>37.69</v>
      </c>
      <c r="H7131">
        <v>89969568</v>
      </c>
      <c r="I7131">
        <v>916478951424</v>
      </c>
      <c r="J7131">
        <v>1439.337</v>
      </c>
    </row>
    <row r="7132" spans="1:10" x14ac:dyDescent="0.45">
      <c r="A7132" t="s">
        <v>564</v>
      </c>
      <c r="B7132" t="s">
        <v>320</v>
      </c>
      <c r="C7132">
        <v>1995</v>
      </c>
      <c r="D7132">
        <v>0.18</v>
      </c>
      <c r="E7132">
        <v>0.22</v>
      </c>
      <c r="F7132">
        <v>0.04</v>
      </c>
      <c r="G7132">
        <v>0.02</v>
      </c>
      <c r="H7132">
        <v>110346</v>
      </c>
      <c r="J7132">
        <v>0</v>
      </c>
    </row>
    <row r="7133" spans="1:10" x14ac:dyDescent="0.45">
      <c r="B7133" t="s">
        <v>565</v>
      </c>
      <c r="C7133">
        <v>1995</v>
      </c>
      <c r="D7133">
        <v>1127.1569999999999</v>
      </c>
    </row>
    <row r="7134" spans="1:10" x14ac:dyDescent="0.45">
      <c r="A7134" t="s">
        <v>321</v>
      </c>
      <c r="B7134" t="s">
        <v>322</v>
      </c>
      <c r="C7134">
        <v>1995</v>
      </c>
      <c r="D7134">
        <v>11.404999999999999</v>
      </c>
      <c r="E7134">
        <v>18.329999999999998</v>
      </c>
      <c r="F7134">
        <v>4.91</v>
      </c>
      <c r="G7134">
        <v>1.48</v>
      </c>
      <c r="H7134">
        <v>4461238</v>
      </c>
      <c r="I7134">
        <v>15569821696</v>
      </c>
      <c r="J7134">
        <v>33.192</v>
      </c>
    </row>
    <row r="7135" spans="1:10" x14ac:dyDescent="0.45">
      <c r="A7135" t="s">
        <v>567</v>
      </c>
      <c r="B7135" t="s">
        <v>566</v>
      </c>
      <c r="C7135">
        <v>1995</v>
      </c>
      <c r="H7135">
        <v>31505</v>
      </c>
    </row>
    <row r="7136" spans="1:10" x14ac:dyDescent="0.45">
      <c r="A7136" t="s">
        <v>323</v>
      </c>
      <c r="B7136" t="s">
        <v>324</v>
      </c>
      <c r="C7136">
        <v>1995</v>
      </c>
      <c r="D7136">
        <v>7.8369999999999997</v>
      </c>
      <c r="E7136">
        <v>52.21</v>
      </c>
      <c r="F7136">
        <v>9.17</v>
      </c>
      <c r="G7136">
        <v>9.3000000000000007</v>
      </c>
      <c r="H7136">
        <v>2330339</v>
      </c>
      <c r="I7136">
        <v>4952892928</v>
      </c>
      <c r="J7136">
        <v>43.171999999999997</v>
      </c>
    </row>
    <row r="7137" spans="1:10" x14ac:dyDescent="0.45">
      <c r="A7137" t="s">
        <v>325</v>
      </c>
      <c r="B7137" t="s">
        <v>326</v>
      </c>
      <c r="C7137">
        <v>1995</v>
      </c>
      <c r="D7137">
        <v>1.327</v>
      </c>
      <c r="E7137">
        <v>3.51</v>
      </c>
      <c r="F7137">
        <v>0.84</v>
      </c>
      <c r="G7137">
        <v>0.15</v>
      </c>
      <c r="H7137">
        <v>632066</v>
      </c>
      <c r="I7137">
        <v>2226638592</v>
      </c>
    </row>
    <row r="7138" spans="1:10" x14ac:dyDescent="0.45">
      <c r="A7138" t="s">
        <v>327</v>
      </c>
      <c r="B7138" t="s">
        <v>328</v>
      </c>
      <c r="C7138">
        <v>1995</v>
      </c>
      <c r="D7138">
        <v>3.3000000000000002E-2</v>
      </c>
      <c r="H7138">
        <v>8365</v>
      </c>
      <c r="J7138">
        <v>0.19400000000000001</v>
      </c>
    </row>
    <row r="7139" spans="1:10" x14ac:dyDescent="0.45">
      <c r="A7139" t="s">
        <v>329</v>
      </c>
      <c r="B7139" t="s">
        <v>330</v>
      </c>
      <c r="C7139">
        <v>1995</v>
      </c>
      <c r="D7139">
        <v>28.75</v>
      </c>
      <c r="E7139">
        <v>37.82</v>
      </c>
      <c r="F7139">
        <v>8.19</v>
      </c>
      <c r="G7139">
        <v>5.69</v>
      </c>
      <c r="H7139">
        <v>26599054</v>
      </c>
      <c r="I7139">
        <v>112179724288</v>
      </c>
      <c r="J7139">
        <v>102.452</v>
      </c>
    </row>
    <row r="7140" spans="1:10" x14ac:dyDescent="0.45">
      <c r="A7140" t="s">
        <v>331</v>
      </c>
      <c r="B7140" t="s">
        <v>332</v>
      </c>
      <c r="C7140">
        <v>1995</v>
      </c>
      <c r="D7140">
        <v>1.131</v>
      </c>
      <c r="E7140">
        <v>86.59</v>
      </c>
      <c r="F7140">
        <v>19.5</v>
      </c>
      <c r="G7140">
        <v>17.54</v>
      </c>
      <c r="H7140">
        <v>15594829</v>
      </c>
      <c r="I7140">
        <v>17625141248</v>
      </c>
      <c r="J7140">
        <v>6.0860000000000003</v>
      </c>
    </row>
    <row r="7141" spans="1:10" x14ac:dyDescent="0.45">
      <c r="A7141" t="s">
        <v>333</v>
      </c>
      <c r="B7141" t="s">
        <v>334</v>
      </c>
      <c r="C7141">
        <v>1995</v>
      </c>
      <c r="D7141">
        <v>6.8929999999999998</v>
      </c>
      <c r="E7141">
        <v>216.03</v>
      </c>
      <c r="F7141">
        <v>53.78</v>
      </c>
      <c r="G7141">
        <v>16.420000000000002</v>
      </c>
      <c r="H7141">
        <v>42880188</v>
      </c>
      <c r="I7141">
        <v>60452843520</v>
      </c>
      <c r="J7141">
        <v>34.496000000000002</v>
      </c>
    </row>
    <row r="7142" spans="1:10" x14ac:dyDescent="0.45">
      <c r="A7142" t="s">
        <v>335</v>
      </c>
      <c r="B7142" t="s">
        <v>336</v>
      </c>
      <c r="C7142">
        <v>1995</v>
      </c>
      <c r="D7142">
        <v>1.619</v>
      </c>
      <c r="E7142">
        <v>20.05</v>
      </c>
      <c r="F7142">
        <v>4.34</v>
      </c>
      <c r="G7142">
        <v>3.36</v>
      </c>
      <c r="H7142">
        <v>1605382</v>
      </c>
      <c r="I7142">
        <v>9444600832</v>
      </c>
      <c r="J7142">
        <v>9.4659999999999993</v>
      </c>
    </row>
    <row r="7143" spans="1:10" x14ac:dyDescent="0.45">
      <c r="A7143" t="s">
        <v>337</v>
      </c>
      <c r="B7143" t="s">
        <v>338</v>
      </c>
      <c r="C7143">
        <v>1995</v>
      </c>
      <c r="D7143">
        <v>0.106</v>
      </c>
      <c r="E7143">
        <v>0.11</v>
      </c>
      <c r="F7143">
        <v>0</v>
      </c>
      <c r="G7143">
        <v>0</v>
      </c>
      <c r="H7143">
        <v>10336</v>
      </c>
      <c r="J7143">
        <v>0.626</v>
      </c>
    </row>
    <row r="7144" spans="1:10" x14ac:dyDescent="0.45">
      <c r="A7144" t="s">
        <v>339</v>
      </c>
      <c r="B7144" t="s">
        <v>340</v>
      </c>
      <c r="C7144">
        <v>1995</v>
      </c>
      <c r="D7144">
        <v>2.3090000000000002</v>
      </c>
      <c r="E7144">
        <v>22.47</v>
      </c>
      <c r="F7144">
        <v>17.95</v>
      </c>
      <c r="G7144">
        <v>4.71</v>
      </c>
      <c r="H7144">
        <v>22305572</v>
      </c>
      <c r="I7144">
        <v>31356696576</v>
      </c>
      <c r="J7144">
        <v>8.4559999999999995</v>
      </c>
    </row>
    <row r="7145" spans="1:10" x14ac:dyDescent="0.45">
      <c r="A7145" t="s">
        <v>341</v>
      </c>
      <c r="B7145" t="s">
        <v>342</v>
      </c>
      <c r="C7145">
        <v>1995</v>
      </c>
      <c r="D7145">
        <v>173.20099999999999</v>
      </c>
      <c r="E7145">
        <v>224.42</v>
      </c>
      <c r="F7145">
        <v>27.35</v>
      </c>
      <c r="G7145">
        <v>16.07</v>
      </c>
      <c r="H7145">
        <v>15446670</v>
      </c>
      <c r="I7145">
        <v>474287669248</v>
      </c>
      <c r="J7145">
        <v>974.96199999999999</v>
      </c>
    </row>
    <row r="7146" spans="1:10" x14ac:dyDescent="0.45">
      <c r="A7146" t="s">
        <v>343</v>
      </c>
      <c r="B7146" t="s">
        <v>344</v>
      </c>
      <c r="C7146">
        <v>1995</v>
      </c>
      <c r="D7146">
        <v>2.0630000000000002</v>
      </c>
      <c r="H7146">
        <v>199717</v>
      </c>
      <c r="J7146">
        <v>7.9550000000000001</v>
      </c>
    </row>
    <row r="7147" spans="1:10" x14ac:dyDescent="0.45">
      <c r="A7147" t="s">
        <v>345</v>
      </c>
      <c r="B7147" t="s">
        <v>346</v>
      </c>
      <c r="C7147">
        <v>1995</v>
      </c>
      <c r="D7147">
        <v>28.003</v>
      </c>
      <c r="E7147">
        <v>48.95</v>
      </c>
      <c r="F7147">
        <v>33.76</v>
      </c>
      <c r="G7147">
        <v>15.23</v>
      </c>
      <c r="H7147">
        <v>3673899</v>
      </c>
      <c r="I7147">
        <v>86504431616</v>
      </c>
      <c r="J7147">
        <v>214.90600000000001</v>
      </c>
    </row>
    <row r="7148" spans="1:10" x14ac:dyDescent="0.45">
      <c r="A7148" t="s">
        <v>347</v>
      </c>
      <c r="B7148" t="s">
        <v>348</v>
      </c>
      <c r="C7148">
        <v>1995</v>
      </c>
      <c r="D7148">
        <v>2.7549999999999999</v>
      </c>
      <c r="E7148">
        <v>29.03</v>
      </c>
      <c r="F7148">
        <v>4.9800000000000004</v>
      </c>
      <c r="G7148">
        <v>1.87</v>
      </c>
      <c r="H7148">
        <v>4721932</v>
      </c>
      <c r="I7148">
        <v>9966535680</v>
      </c>
      <c r="J7148">
        <v>13.074999999999999</v>
      </c>
    </row>
    <row r="7149" spans="1:10" x14ac:dyDescent="0.45">
      <c r="A7149" t="s">
        <v>349</v>
      </c>
      <c r="B7149" t="s">
        <v>350</v>
      </c>
      <c r="C7149">
        <v>1995</v>
      </c>
      <c r="D7149">
        <v>0.55800000000000005</v>
      </c>
      <c r="E7149">
        <v>21.33</v>
      </c>
      <c r="F7149">
        <v>10.52</v>
      </c>
      <c r="G7149">
        <v>4.59</v>
      </c>
      <c r="H7149">
        <v>9813920</v>
      </c>
      <c r="I7149">
        <v>6415909888</v>
      </c>
      <c r="J7149">
        <v>4.04</v>
      </c>
    </row>
    <row r="7150" spans="1:10" x14ac:dyDescent="0.45">
      <c r="A7150" t="s">
        <v>351</v>
      </c>
      <c r="B7150" t="s">
        <v>352</v>
      </c>
      <c r="C7150">
        <v>1995</v>
      </c>
      <c r="D7150">
        <v>84.343000000000004</v>
      </c>
      <c r="E7150">
        <v>311.07</v>
      </c>
      <c r="F7150">
        <v>155.44</v>
      </c>
      <c r="G7150">
        <v>22.95</v>
      </c>
      <c r="H7150">
        <v>108187616</v>
      </c>
      <c r="I7150">
        <v>202397630464</v>
      </c>
      <c r="J7150">
        <v>242.441</v>
      </c>
    </row>
    <row r="7151" spans="1:10" x14ac:dyDescent="0.45">
      <c r="A7151" t="s">
        <v>353</v>
      </c>
      <c r="B7151" t="s">
        <v>354</v>
      </c>
      <c r="C7151">
        <v>1995</v>
      </c>
      <c r="D7151">
        <v>7.0000000000000001E-3</v>
      </c>
      <c r="E7151">
        <v>0.01</v>
      </c>
      <c r="F7151">
        <v>0</v>
      </c>
      <c r="G7151">
        <v>0</v>
      </c>
      <c r="H7151">
        <v>2362</v>
      </c>
      <c r="J7151">
        <v>1.2999999999999999E-2</v>
      </c>
    </row>
    <row r="7152" spans="1:10" x14ac:dyDescent="0.45">
      <c r="B7152" t="s">
        <v>568</v>
      </c>
      <c r="C7152">
        <v>1995</v>
      </c>
      <c r="D7152">
        <v>10374.768</v>
      </c>
    </row>
    <row r="7153" spans="1:10" x14ac:dyDescent="0.45">
      <c r="B7153" t="s">
        <v>355</v>
      </c>
      <c r="C7153">
        <v>1995</v>
      </c>
      <c r="D7153">
        <v>6349.9189999999999</v>
      </c>
      <c r="E7153">
        <v>7119.17</v>
      </c>
      <c r="F7153">
        <v>940.82</v>
      </c>
      <c r="G7153">
        <v>360.05</v>
      </c>
      <c r="H7153">
        <v>454557639</v>
      </c>
      <c r="J7153">
        <v>29613.511999999999</v>
      </c>
    </row>
    <row r="7154" spans="1:10" x14ac:dyDescent="0.45">
      <c r="B7154" t="s">
        <v>569</v>
      </c>
      <c r="C7154">
        <v>1995</v>
      </c>
      <c r="D7154">
        <v>6248.8320000000003</v>
      </c>
    </row>
    <row r="7155" spans="1:10" x14ac:dyDescent="0.45">
      <c r="B7155" t="s">
        <v>356</v>
      </c>
      <c r="C7155">
        <v>1995</v>
      </c>
      <c r="D7155">
        <v>924.66</v>
      </c>
    </row>
    <row r="7156" spans="1:10" x14ac:dyDescent="0.45">
      <c r="A7156" t="s">
        <v>357</v>
      </c>
      <c r="B7156" t="s">
        <v>358</v>
      </c>
      <c r="C7156">
        <v>1995</v>
      </c>
      <c r="D7156">
        <v>76.081999999999994</v>
      </c>
      <c r="E7156">
        <v>109.37</v>
      </c>
      <c r="F7156">
        <v>19.73</v>
      </c>
      <c r="G7156">
        <v>4.8600000000000003</v>
      </c>
      <c r="H7156">
        <v>22385538</v>
      </c>
      <c r="I7156">
        <v>40146509824</v>
      </c>
      <c r="J7156">
        <v>305.899</v>
      </c>
    </row>
    <row r="7157" spans="1:10" x14ac:dyDescent="0.45">
      <c r="A7157" t="s">
        <v>359</v>
      </c>
      <c r="B7157" t="s">
        <v>360</v>
      </c>
      <c r="C7157">
        <v>1995</v>
      </c>
      <c r="D7157">
        <v>7.9249999999999998</v>
      </c>
      <c r="E7157">
        <v>11.6</v>
      </c>
      <c r="F7157">
        <v>2.34</v>
      </c>
      <c r="G7157">
        <v>0.94</v>
      </c>
      <c r="H7157">
        <v>1983971</v>
      </c>
      <c r="I7157">
        <v>13754777600</v>
      </c>
      <c r="J7157">
        <v>28.651</v>
      </c>
    </row>
    <row r="7158" spans="1:10" x14ac:dyDescent="0.45">
      <c r="A7158" t="s">
        <v>361</v>
      </c>
      <c r="B7158" t="s">
        <v>362</v>
      </c>
      <c r="C7158">
        <v>1995</v>
      </c>
      <c r="D7158">
        <v>38.457999999999998</v>
      </c>
      <c r="E7158">
        <v>36.79</v>
      </c>
      <c r="F7158">
        <v>5.83</v>
      </c>
      <c r="G7158">
        <v>4.83</v>
      </c>
      <c r="H7158">
        <v>4359327</v>
      </c>
      <c r="I7158">
        <v>174580203520</v>
      </c>
      <c r="J7158">
        <v>508.82</v>
      </c>
    </row>
    <row r="7159" spans="1:10" x14ac:dyDescent="0.45">
      <c r="B7159" t="s">
        <v>570</v>
      </c>
      <c r="C7159">
        <v>1995</v>
      </c>
      <c r="D7159">
        <v>12531.393</v>
      </c>
    </row>
    <row r="7160" spans="1:10" x14ac:dyDescent="0.45">
      <c r="B7160" t="s">
        <v>584</v>
      </c>
      <c r="C7160">
        <v>1995</v>
      </c>
    </row>
    <row r="7161" spans="1:10" x14ac:dyDescent="0.45">
      <c r="B7161" t="s">
        <v>363</v>
      </c>
      <c r="C7161">
        <v>1995</v>
      </c>
      <c r="D7161">
        <v>339.53399999999999</v>
      </c>
      <c r="E7161">
        <v>654.07000000000005</v>
      </c>
      <c r="F7161">
        <v>187.61</v>
      </c>
      <c r="G7161">
        <v>93.69</v>
      </c>
      <c r="H7161">
        <v>28905477</v>
      </c>
      <c r="J7161">
        <v>1369.204</v>
      </c>
    </row>
    <row r="7162" spans="1:10" x14ac:dyDescent="0.45">
      <c r="B7162" t="s">
        <v>571</v>
      </c>
      <c r="C7162">
        <v>1995</v>
      </c>
      <c r="D7162">
        <v>337.47399999999999</v>
      </c>
    </row>
    <row r="7163" spans="1:10" x14ac:dyDescent="0.45">
      <c r="A7163" t="s">
        <v>364</v>
      </c>
      <c r="B7163" t="s">
        <v>365</v>
      </c>
      <c r="C7163">
        <v>1995</v>
      </c>
      <c r="D7163">
        <v>18.734999999999999</v>
      </c>
      <c r="E7163">
        <v>30.85</v>
      </c>
      <c r="F7163">
        <v>11.48</v>
      </c>
      <c r="G7163">
        <v>0.42</v>
      </c>
      <c r="H7163">
        <v>2172681</v>
      </c>
      <c r="I7163">
        <v>32979269632</v>
      </c>
      <c r="J7163">
        <v>63.823</v>
      </c>
    </row>
    <row r="7164" spans="1:10" x14ac:dyDescent="0.45">
      <c r="A7164" t="s">
        <v>366</v>
      </c>
      <c r="B7164" t="s">
        <v>367</v>
      </c>
      <c r="C7164">
        <v>1995</v>
      </c>
      <c r="D7164">
        <v>83.614000000000004</v>
      </c>
      <c r="E7164">
        <v>208.65</v>
      </c>
      <c r="F7164">
        <v>81.73</v>
      </c>
      <c r="G7164">
        <v>35.81</v>
      </c>
      <c r="H7164">
        <v>133117480</v>
      </c>
      <c r="I7164">
        <v>376967626752</v>
      </c>
      <c r="J7164">
        <v>410.68</v>
      </c>
    </row>
    <row r="7165" spans="1:10" x14ac:dyDescent="0.45">
      <c r="A7165" t="s">
        <v>368</v>
      </c>
      <c r="B7165" t="s">
        <v>369</v>
      </c>
      <c r="C7165">
        <v>1995</v>
      </c>
      <c r="D7165">
        <v>0.19800000000000001</v>
      </c>
      <c r="E7165">
        <v>0.21</v>
      </c>
      <c r="F7165">
        <v>0.01</v>
      </c>
      <c r="G7165">
        <v>0</v>
      </c>
      <c r="H7165">
        <v>17233</v>
      </c>
    </row>
    <row r="7166" spans="1:10" x14ac:dyDescent="0.45">
      <c r="A7166" t="s">
        <v>370</v>
      </c>
      <c r="B7166" t="s">
        <v>371</v>
      </c>
      <c r="C7166">
        <v>1995</v>
      </c>
      <c r="D7166">
        <v>0.94499999999999995</v>
      </c>
      <c r="H7166">
        <v>2623149</v>
      </c>
      <c r="I7166">
        <v>14426653696</v>
      </c>
    </row>
    <row r="7167" spans="1:10" x14ac:dyDescent="0.45">
      <c r="A7167" t="s">
        <v>372</v>
      </c>
      <c r="B7167" t="s">
        <v>373</v>
      </c>
      <c r="C7167">
        <v>1995</v>
      </c>
      <c r="D7167">
        <v>3.653</v>
      </c>
      <c r="E7167">
        <v>15.52</v>
      </c>
      <c r="F7167">
        <v>4.21</v>
      </c>
      <c r="G7167">
        <v>1.0900000000000001</v>
      </c>
      <c r="H7167">
        <v>2716071</v>
      </c>
      <c r="I7167">
        <v>22570156032</v>
      </c>
      <c r="J7167">
        <v>62.52</v>
      </c>
    </row>
    <row r="7168" spans="1:10" x14ac:dyDescent="0.45">
      <c r="B7168" t="s">
        <v>585</v>
      </c>
      <c r="C7168">
        <v>1995</v>
      </c>
    </row>
    <row r="7169" spans="1:10" x14ac:dyDescent="0.45">
      <c r="A7169" t="s">
        <v>375</v>
      </c>
      <c r="B7169" t="s">
        <v>376</v>
      </c>
      <c r="C7169">
        <v>1995</v>
      </c>
      <c r="D7169">
        <v>2.0590000000000002</v>
      </c>
      <c r="E7169">
        <v>35.89</v>
      </c>
      <c r="F7169">
        <v>8.49</v>
      </c>
      <c r="G7169">
        <v>1.63</v>
      </c>
      <c r="H7169">
        <v>4616444</v>
      </c>
      <c r="J7169">
        <v>13.167999999999999</v>
      </c>
    </row>
    <row r="7170" spans="1:10" x14ac:dyDescent="0.45">
      <c r="A7170" t="s">
        <v>377</v>
      </c>
      <c r="B7170" t="s">
        <v>378</v>
      </c>
      <c r="C7170">
        <v>1995</v>
      </c>
      <c r="D7170">
        <v>3.9369999999999998</v>
      </c>
      <c r="E7170">
        <v>73.680000000000007</v>
      </c>
      <c r="F7170">
        <v>20.97</v>
      </c>
      <c r="G7170">
        <v>6.84</v>
      </c>
      <c r="H7170">
        <v>4603924</v>
      </c>
      <c r="I7170">
        <v>26638153728</v>
      </c>
      <c r="J7170">
        <v>101.764</v>
      </c>
    </row>
    <row r="7171" spans="1:10" x14ac:dyDescent="0.45">
      <c r="A7171" t="s">
        <v>379</v>
      </c>
      <c r="B7171" t="s">
        <v>380</v>
      </c>
      <c r="C7171">
        <v>1995</v>
      </c>
      <c r="D7171">
        <v>25.143000000000001</v>
      </c>
      <c r="E7171">
        <v>112.18</v>
      </c>
      <c r="F7171">
        <v>19.72</v>
      </c>
      <c r="G7171">
        <v>7.01</v>
      </c>
      <c r="H7171">
        <v>24449060</v>
      </c>
      <c r="I7171">
        <v>135477493760</v>
      </c>
      <c r="J7171">
        <v>133.322</v>
      </c>
    </row>
    <row r="7172" spans="1:10" x14ac:dyDescent="0.45">
      <c r="A7172" t="s">
        <v>381</v>
      </c>
      <c r="B7172" t="s">
        <v>382</v>
      </c>
      <c r="C7172">
        <v>1995</v>
      </c>
      <c r="D7172">
        <v>59.965000000000003</v>
      </c>
      <c r="E7172">
        <v>124.12</v>
      </c>
      <c r="F7172">
        <v>50.44</v>
      </c>
      <c r="G7172">
        <v>9.6199999999999992</v>
      </c>
      <c r="H7172">
        <v>69250472</v>
      </c>
      <c r="I7172">
        <v>263686193152</v>
      </c>
      <c r="J7172">
        <v>258.54399999999998</v>
      </c>
    </row>
    <row r="7173" spans="1:10" x14ac:dyDescent="0.45">
      <c r="A7173" t="s">
        <v>383</v>
      </c>
      <c r="B7173" t="s">
        <v>384</v>
      </c>
      <c r="C7173">
        <v>1995</v>
      </c>
      <c r="D7173">
        <v>362.61500000000001</v>
      </c>
      <c r="E7173">
        <v>408.08</v>
      </c>
      <c r="F7173">
        <v>38.94</v>
      </c>
      <c r="G7173">
        <v>26.16</v>
      </c>
      <c r="H7173">
        <v>38401980</v>
      </c>
      <c r="I7173">
        <v>363194515456</v>
      </c>
      <c r="J7173">
        <v>1108.723</v>
      </c>
    </row>
    <row r="7174" spans="1:10" x14ac:dyDescent="0.45">
      <c r="A7174" t="s">
        <v>385</v>
      </c>
      <c r="B7174" t="s">
        <v>386</v>
      </c>
      <c r="C7174">
        <v>1995</v>
      </c>
      <c r="D7174">
        <v>54.468000000000004</v>
      </c>
      <c r="E7174">
        <v>68.040000000000006</v>
      </c>
      <c r="F7174">
        <v>11.93</v>
      </c>
      <c r="G7174">
        <v>3.86</v>
      </c>
      <c r="H7174">
        <v>10051250</v>
      </c>
      <c r="I7174">
        <v>191953584128</v>
      </c>
      <c r="J7174">
        <v>243.20699999999999</v>
      </c>
    </row>
    <row r="7175" spans="1:10" x14ac:dyDescent="0.45">
      <c r="A7175" t="s">
        <v>387</v>
      </c>
      <c r="B7175" t="s">
        <v>388</v>
      </c>
      <c r="C7175">
        <v>1995</v>
      </c>
      <c r="H7175">
        <v>3704948</v>
      </c>
      <c r="I7175">
        <v>78327750656</v>
      </c>
      <c r="J7175">
        <v>66.981999999999999</v>
      </c>
    </row>
    <row r="7176" spans="1:10" x14ac:dyDescent="0.45">
      <c r="A7176" t="s">
        <v>389</v>
      </c>
      <c r="B7176" t="s">
        <v>390</v>
      </c>
      <c r="C7176">
        <v>1995</v>
      </c>
      <c r="D7176">
        <v>33.137</v>
      </c>
      <c r="E7176">
        <v>25.22</v>
      </c>
      <c r="F7176">
        <v>5.99</v>
      </c>
      <c r="G7176">
        <v>0.16</v>
      </c>
      <c r="H7176">
        <v>515140</v>
      </c>
      <c r="I7176">
        <v>9599471616</v>
      </c>
      <c r="J7176">
        <v>155.99100000000001</v>
      </c>
    </row>
    <row r="7177" spans="1:10" x14ac:dyDescent="0.45">
      <c r="A7177" t="s">
        <v>392</v>
      </c>
      <c r="B7177" t="s">
        <v>393</v>
      </c>
      <c r="C7177">
        <v>1995</v>
      </c>
      <c r="D7177">
        <v>125.712</v>
      </c>
      <c r="E7177">
        <v>157</v>
      </c>
      <c r="F7177">
        <v>21.3</v>
      </c>
      <c r="G7177">
        <v>11.83</v>
      </c>
      <c r="H7177">
        <v>22533138</v>
      </c>
      <c r="I7177">
        <v>134463635456</v>
      </c>
      <c r="J7177">
        <v>554.803</v>
      </c>
    </row>
    <row r="7178" spans="1:10" x14ac:dyDescent="0.45">
      <c r="A7178" t="s">
        <v>394</v>
      </c>
      <c r="B7178" t="s">
        <v>395</v>
      </c>
      <c r="C7178">
        <v>1995</v>
      </c>
      <c r="D7178">
        <v>1619.7270000000001</v>
      </c>
      <c r="E7178">
        <v>1900.65</v>
      </c>
      <c r="F7178">
        <v>515.86</v>
      </c>
      <c r="G7178">
        <v>71.7</v>
      </c>
      <c r="H7178">
        <v>148557456</v>
      </c>
      <c r="I7178">
        <v>1270544072704</v>
      </c>
      <c r="J7178">
        <v>7702.0330000000004</v>
      </c>
    </row>
    <row r="7179" spans="1:10" x14ac:dyDescent="0.45">
      <c r="A7179" t="s">
        <v>396</v>
      </c>
      <c r="B7179" t="s">
        <v>397</v>
      </c>
      <c r="C7179">
        <v>1995</v>
      </c>
      <c r="D7179">
        <v>0.45500000000000002</v>
      </c>
      <c r="E7179">
        <v>5.07</v>
      </c>
      <c r="F7179">
        <v>1.43</v>
      </c>
      <c r="G7179">
        <v>0.68</v>
      </c>
      <c r="H7179">
        <v>5686897</v>
      </c>
      <c r="I7179">
        <v>5523730944</v>
      </c>
      <c r="J7179">
        <v>3.4319999999999999</v>
      </c>
    </row>
    <row r="7180" spans="1:10" x14ac:dyDescent="0.45">
      <c r="B7180" t="s">
        <v>586</v>
      </c>
      <c r="C7180">
        <v>1995</v>
      </c>
    </row>
    <row r="7181" spans="1:10" x14ac:dyDescent="0.45">
      <c r="A7181" t="s">
        <v>399</v>
      </c>
      <c r="B7181" t="s">
        <v>400</v>
      </c>
      <c r="C7181">
        <v>1995</v>
      </c>
      <c r="D7181">
        <v>1.0999999999999999E-2</v>
      </c>
      <c r="H7181">
        <v>6367</v>
      </c>
      <c r="J7181">
        <v>1.2999999999999999E-2</v>
      </c>
    </row>
    <row r="7182" spans="1:10" x14ac:dyDescent="0.45">
      <c r="A7182" t="s">
        <v>401</v>
      </c>
      <c r="B7182" t="s">
        <v>402</v>
      </c>
      <c r="C7182">
        <v>1995</v>
      </c>
      <c r="D7182">
        <v>0.128</v>
      </c>
      <c r="E7182">
        <v>0.21</v>
      </c>
      <c r="F7182">
        <v>7.0000000000000007E-2</v>
      </c>
      <c r="G7182">
        <v>0.01</v>
      </c>
      <c r="H7182">
        <v>42576</v>
      </c>
      <c r="J7182">
        <v>0.36</v>
      </c>
    </row>
    <row r="7183" spans="1:10" x14ac:dyDescent="0.45">
      <c r="A7183" t="s">
        <v>403</v>
      </c>
      <c r="B7183" t="s">
        <v>404</v>
      </c>
      <c r="C7183">
        <v>1995</v>
      </c>
      <c r="D7183">
        <v>0.27500000000000002</v>
      </c>
      <c r="E7183">
        <v>0.83</v>
      </c>
      <c r="F7183">
        <v>0.65</v>
      </c>
      <c r="G7183">
        <v>0.02</v>
      </c>
      <c r="H7183">
        <v>152368</v>
      </c>
      <c r="I7183">
        <v>889991168</v>
      </c>
      <c r="J7183">
        <v>0.86499999999999999</v>
      </c>
    </row>
    <row r="7184" spans="1:10" x14ac:dyDescent="0.45">
      <c r="A7184" t="s">
        <v>405</v>
      </c>
      <c r="B7184" t="s">
        <v>406</v>
      </c>
      <c r="C7184">
        <v>1995</v>
      </c>
      <c r="D7184">
        <v>7.0000000000000007E-2</v>
      </c>
      <c r="H7184">
        <v>6439</v>
      </c>
      <c r="J7184">
        <v>0.32200000000000001</v>
      </c>
    </row>
    <row r="7185" spans="1:10" x14ac:dyDescent="0.45">
      <c r="A7185" t="s">
        <v>407</v>
      </c>
      <c r="B7185" t="s">
        <v>408</v>
      </c>
      <c r="C7185">
        <v>1995</v>
      </c>
      <c r="D7185">
        <v>0.128</v>
      </c>
      <c r="E7185">
        <v>0.16</v>
      </c>
      <c r="F7185">
        <v>7.0000000000000007E-2</v>
      </c>
      <c r="G7185">
        <v>0.01</v>
      </c>
      <c r="H7185">
        <v>114187</v>
      </c>
      <c r="J7185">
        <v>0.63300000000000001</v>
      </c>
    </row>
    <row r="7186" spans="1:10" x14ac:dyDescent="0.45">
      <c r="A7186" t="s">
        <v>409</v>
      </c>
      <c r="B7186" t="s">
        <v>410</v>
      </c>
      <c r="C7186">
        <v>1995</v>
      </c>
      <c r="D7186">
        <v>0.114</v>
      </c>
      <c r="E7186">
        <v>0.5</v>
      </c>
      <c r="F7186">
        <v>0.24</v>
      </c>
      <c r="G7186">
        <v>0.04</v>
      </c>
      <c r="H7186">
        <v>174917</v>
      </c>
      <c r="J7186">
        <v>0.61299999999999999</v>
      </c>
    </row>
    <row r="7187" spans="1:10" x14ac:dyDescent="0.45">
      <c r="A7187" t="s">
        <v>573</v>
      </c>
      <c r="B7187" t="s">
        <v>572</v>
      </c>
      <c r="C7187">
        <v>1995</v>
      </c>
      <c r="H7187">
        <v>24906</v>
      </c>
    </row>
    <row r="7188" spans="1:10" x14ac:dyDescent="0.45">
      <c r="A7188" t="s">
        <v>411</v>
      </c>
      <c r="B7188" t="s">
        <v>412</v>
      </c>
      <c r="C7188">
        <v>1995</v>
      </c>
      <c r="D7188">
        <v>4.8000000000000001E-2</v>
      </c>
      <c r="E7188">
        <v>7.0000000000000007E-2</v>
      </c>
      <c r="F7188">
        <v>0.01</v>
      </c>
      <c r="G7188">
        <v>0.01</v>
      </c>
      <c r="H7188">
        <v>133094</v>
      </c>
      <c r="I7188">
        <v>281874144</v>
      </c>
      <c r="J7188">
        <v>0.35799999999999998</v>
      </c>
    </row>
    <row r="7189" spans="1:10" x14ac:dyDescent="0.45">
      <c r="A7189" t="s">
        <v>413</v>
      </c>
      <c r="B7189" t="s">
        <v>414</v>
      </c>
      <c r="C7189">
        <v>1995</v>
      </c>
      <c r="D7189">
        <v>268.13200000000001</v>
      </c>
      <c r="E7189">
        <v>286.2</v>
      </c>
      <c r="F7189">
        <v>74.150000000000006</v>
      </c>
      <c r="G7189">
        <v>4.84</v>
      </c>
      <c r="H7189">
        <v>18888862</v>
      </c>
      <c r="I7189">
        <v>354480717824</v>
      </c>
      <c r="J7189">
        <v>1130.0060000000001</v>
      </c>
    </row>
    <row r="7190" spans="1:10" x14ac:dyDescent="0.45">
      <c r="A7190" t="s">
        <v>415</v>
      </c>
      <c r="B7190" t="s">
        <v>416</v>
      </c>
      <c r="C7190">
        <v>1995</v>
      </c>
      <c r="D7190">
        <v>3.43</v>
      </c>
      <c r="E7190">
        <v>19.36</v>
      </c>
      <c r="F7190">
        <v>7.55</v>
      </c>
      <c r="G7190">
        <v>4.1100000000000003</v>
      </c>
      <c r="H7190">
        <v>8632684</v>
      </c>
      <c r="I7190">
        <v>17210296320</v>
      </c>
      <c r="J7190">
        <v>16.198</v>
      </c>
    </row>
    <row r="7191" spans="1:10" x14ac:dyDescent="0.45">
      <c r="A7191" t="s">
        <v>417</v>
      </c>
      <c r="B7191" t="s">
        <v>418</v>
      </c>
      <c r="C7191">
        <v>1995</v>
      </c>
      <c r="D7191">
        <v>39.140999999999998</v>
      </c>
      <c r="E7191">
        <v>60.83</v>
      </c>
      <c r="F7191">
        <v>13.93</v>
      </c>
      <c r="G7191">
        <v>4.45</v>
      </c>
      <c r="H7191">
        <v>7982463</v>
      </c>
      <c r="I7191">
        <v>40959922176</v>
      </c>
    </row>
    <row r="7192" spans="1:10" x14ac:dyDescent="0.45">
      <c r="A7192" t="s">
        <v>419</v>
      </c>
      <c r="B7192" t="s">
        <v>420</v>
      </c>
      <c r="C7192">
        <v>1995</v>
      </c>
      <c r="D7192">
        <v>0.19800000000000001</v>
      </c>
      <c r="E7192">
        <v>0.28000000000000003</v>
      </c>
      <c r="F7192">
        <v>0.06</v>
      </c>
      <c r="G7192">
        <v>0.01</v>
      </c>
      <c r="H7192">
        <v>74753</v>
      </c>
      <c r="I7192">
        <v>760132160</v>
      </c>
      <c r="J7192">
        <v>2.16</v>
      </c>
    </row>
    <row r="7193" spans="1:10" x14ac:dyDescent="0.45">
      <c r="A7193" t="s">
        <v>421</v>
      </c>
      <c r="B7193" t="s">
        <v>422</v>
      </c>
      <c r="C7193">
        <v>1995</v>
      </c>
      <c r="D7193">
        <v>0.224</v>
      </c>
      <c r="E7193">
        <v>6.36</v>
      </c>
      <c r="F7193">
        <v>2.06</v>
      </c>
      <c r="G7193">
        <v>0.72</v>
      </c>
      <c r="H7193">
        <v>4324151</v>
      </c>
      <c r="I7193">
        <v>5367842304</v>
      </c>
      <c r="J7193">
        <v>3.569</v>
      </c>
    </row>
    <row r="7194" spans="1:10" x14ac:dyDescent="0.45">
      <c r="A7194" t="s">
        <v>423</v>
      </c>
      <c r="B7194" t="s">
        <v>424</v>
      </c>
      <c r="C7194">
        <v>1995</v>
      </c>
      <c r="D7194">
        <v>40.545999999999999</v>
      </c>
      <c r="E7194">
        <v>47.91</v>
      </c>
      <c r="F7194">
        <v>1.54</v>
      </c>
      <c r="G7194">
        <v>8.4</v>
      </c>
      <c r="H7194">
        <v>3543878</v>
      </c>
      <c r="I7194">
        <v>110414864384</v>
      </c>
      <c r="J7194">
        <v>388.94099999999997</v>
      </c>
    </row>
    <row r="7195" spans="1:10" x14ac:dyDescent="0.45">
      <c r="A7195" t="s">
        <v>425</v>
      </c>
      <c r="B7195" t="s">
        <v>426</v>
      </c>
      <c r="C7195">
        <v>1995</v>
      </c>
      <c r="D7195">
        <v>0.51400000000000001</v>
      </c>
      <c r="H7195">
        <v>31619</v>
      </c>
    </row>
    <row r="7196" spans="1:10" x14ac:dyDescent="0.45">
      <c r="A7196" t="s">
        <v>427</v>
      </c>
      <c r="B7196" t="s">
        <v>428</v>
      </c>
      <c r="C7196">
        <v>1995</v>
      </c>
      <c r="D7196">
        <v>44.145000000000003</v>
      </c>
      <c r="E7196">
        <v>41.94</v>
      </c>
      <c r="F7196">
        <v>5.91</v>
      </c>
      <c r="G7196">
        <v>2.9</v>
      </c>
      <c r="H7196">
        <v>5349999</v>
      </c>
      <c r="I7196">
        <v>63231098880</v>
      </c>
      <c r="J7196">
        <v>209.749</v>
      </c>
    </row>
    <row r="7197" spans="1:10" x14ac:dyDescent="0.45">
      <c r="A7197" t="s">
        <v>429</v>
      </c>
      <c r="B7197" t="s">
        <v>430</v>
      </c>
      <c r="C7197">
        <v>1995</v>
      </c>
      <c r="D7197">
        <v>15.353999999999999</v>
      </c>
      <c r="E7197">
        <v>8.24</v>
      </c>
      <c r="F7197">
        <v>2.13</v>
      </c>
      <c r="G7197">
        <v>0.86</v>
      </c>
      <c r="H7197">
        <v>1991115</v>
      </c>
      <c r="I7197">
        <v>35329814528</v>
      </c>
      <c r="J7197">
        <v>74.498000000000005</v>
      </c>
    </row>
    <row r="7198" spans="1:10" x14ac:dyDescent="0.45">
      <c r="A7198" t="s">
        <v>431</v>
      </c>
      <c r="B7198" t="s">
        <v>432</v>
      </c>
      <c r="C7198">
        <v>1995</v>
      </c>
      <c r="D7198">
        <v>0.191</v>
      </c>
      <c r="E7198">
        <v>4.37</v>
      </c>
      <c r="F7198">
        <v>0.24</v>
      </c>
      <c r="G7198">
        <v>0.02</v>
      </c>
      <c r="H7198">
        <v>375198</v>
      </c>
      <c r="J7198">
        <v>0.70399999999999996</v>
      </c>
    </row>
    <row r="7199" spans="1:10" x14ac:dyDescent="0.45">
      <c r="A7199" t="s">
        <v>433</v>
      </c>
      <c r="B7199" t="s">
        <v>434</v>
      </c>
      <c r="C7199">
        <v>1995</v>
      </c>
      <c r="D7199">
        <v>0.58499999999999996</v>
      </c>
      <c r="E7199">
        <v>41.63</v>
      </c>
      <c r="F7199">
        <v>16.77</v>
      </c>
      <c r="G7199">
        <v>6.58</v>
      </c>
      <c r="H7199">
        <v>7210931</v>
      </c>
      <c r="J7199">
        <v>2.371</v>
      </c>
    </row>
    <row r="7200" spans="1:10" x14ac:dyDescent="0.45">
      <c r="A7200" t="s">
        <v>435</v>
      </c>
      <c r="B7200" t="s">
        <v>436</v>
      </c>
      <c r="C7200">
        <v>1995</v>
      </c>
      <c r="D7200">
        <v>361.69400000000002</v>
      </c>
      <c r="E7200">
        <v>356.75</v>
      </c>
      <c r="F7200">
        <v>63.22</v>
      </c>
      <c r="G7200">
        <v>19.239999999999998</v>
      </c>
      <c r="H7200">
        <v>43986088</v>
      </c>
      <c r="I7200">
        <v>269822885888</v>
      </c>
      <c r="J7200">
        <v>1117.5160000000001</v>
      </c>
    </row>
    <row r="7201" spans="1:10" x14ac:dyDescent="0.45">
      <c r="B7201" t="s">
        <v>437</v>
      </c>
      <c r="C7201">
        <v>1995</v>
      </c>
      <c r="D7201">
        <v>689.41300000000001</v>
      </c>
      <c r="E7201">
        <v>3227.72</v>
      </c>
      <c r="F7201">
        <v>832.62</v>
      </c>
      <c r="G7201">
        <v>232.62</v>
      </c>
      <c r="H7201">
        <v>323946224</v>
      </c>
      <c r="J7201">
        <v>4285.3890000000001</v>
      </c>
    </row>
    <row r="7202" spans="1:10" x14ac:dyDescent="0.45">
      <c r="B7202" t="s">
        <v>574</v>
      </c>
      <c r="C7202">
        <v>1995</v>
      </c>
      <c r="D7202">
        <v>689.41300000000001</v>
      </c>
    </row>
    <row r="7203" spans="1:10" x14ac:dyDescent="0.45">
      <c r="A7203" t="s">
        <v>438</v>
      </c>
      <c r="B7203" t="s">
        <v>439</v>
      </c>
      <c r="C7203">
        <v>1995</v>
      </c>
      <c r="D7203">
        <v>383.66500000000002</v>
      </c>
      <c r="E7203">
        <v>384.7</v>
      </c>
      <c r="F7203">
        <v>25.13</v>
      </c>
      <c r="G7203">
        <v>11.85</v>
      </c>
      <c r="H7203">
        <v>45393416</v>
      </c>
      <c r="I7203">
        <v>860793733120</v>
      </c>
      <c r="J7203">
        <v>1756.9390000000001</v>
      </c>
    </row>
    <row r="7204" spans="1:10" x14ac:dyDescent="0.45">
      <c r="A7204" t="s">
        <v>440</v>
      </c>
      <c r="B7204" t="s">
        <v>441</v>
      </c>
      <c r="C7204">
        <v>1995</v>
      </c>
      <c r="D7204">
        <v>0.35599999999999998</v>
      </c>
      <c r="E7204">
        <v>46.76</v>
      </c>
      <c r="F7204">
        <v>20.21</v>
      </c>
      <c r="G7204">
        <v>16.53</v>
      </c>
      <c r="H7204">
        <v>5302053</v>
      </c>
    </row>
    <row r="7205" spans="1:10" x14ac:dyDescent="0.45">
      <c r="A7205" t="s">
        <v>442</v>
      </c>
      <c r="B7205" t="s">
        <v>443</v>
      </c>
      <c r="C7205">
        <v>1995</v>
      </c>
      <c r="D7205">
        <v>266.03500000000003</v>
      </c>
      <c r="E7205">
        <v>260.7</v>
      </c>
      <c r="F7205">
        <v>35.03</v>
      </c>
      <c r="G7205">
        <v>20.71</v>
      </c>
      <c r="H7205">
        <v>39814568</v>
      </c>
      <c r="I7205">
        <v>865578975232</v>
      </c>
      <c r="J7205">
        <v>1219.4100000000001</v>
      </c>
    </row>
    <row r="7206" spans="1:10" x14ac:dyDescent="0.45">
      <c r="A7206" t="s">
        <v>444</v>
      </c>
      <c r="B7206" t="s">
        <v>445</v>
      </c>
      <c r="C7206">
        <v>1995</v>
      </c>
      <c r="D7206">
        <v>5.8140000000000001</v>
      </c>
      <c r="E7206">
        <v>31.02</v>
      </c>
      <c r="F7206">
        <v>18.54</v>
      </c>
      <c r="G7206">
        <v>2.15</v>
      </c>
      <c r="H7206">
        <v>18177570</v>
      </c>
      <c r="I7206">
        <v>85976457216</v>
      </c>
      <c r="J7206">
        <v>40.738</v>
      </c>
    </row>
    <row r="7207" spans="1:10" x14ac:dyDescent="0.45">
      <c r="B7207" t="s">
        <v>587</v>
      </c>
      <c r="C7207">
        <v>1995</v>
      </c>
    </row>
    <row r="7208" spans="1:10" x14ac:dyDescent="0.45">
      <c r="A7208" t="s">
        <v>447</v>
      </c>
      <c r="B7208" t="s">
        <v>448</v>
      </c>
      <c r="C7208">
        <v>1995</v>
      </c>
      <c r="D7208">
        <v>3.9510000000000001</v>
      </c>
      <c r="E7208">
        <v>82.52</v>
      </c>
      <c r="F7208">
        <v>35.229999999999997</v>
      </c>
      <c r="G7208">
        <v>21.17</v>
      </c>
      <c r="H7208">
        <v>23290602</v>
      </c>
      <c r="J7208">
        <v>19.228999999999999</v>
      </c>
    </row>
    <row r="7209" spans="1:10" x14ac:dyDescent="0.45">
      <c r="A7209" t="s">
        <v>449</v>
      </c>
      <c r="B7209" t="s">
        <v>450</v>
      </c>
      <c r="C7209">
        <v>1995</v>
      </c>
      <c r="D7209">
        <v>2.0609999999999999</v>
      </c>
      <c r="E7209">
        <v>6.51</v>
      </c>
      <c r="F7209">
        <v>0.99</v>
      </c>
      <c r="G7209">
        <v>0.14000000000000001</v>
      </c>
      <c r="H7209">
        <v>434497</v>
      </c>
      <c r="J7209">
        <v>9.93</v>
      </c>
    </row>
    <row r="7210" spans="1:10" x14ac:dyDescent="0.45">
      <c r="A7210" t="s">
        <v>451</v>
      </c>
      <c r="B7210" t="s">
        <v>452</v>
      </c>
      <c r="C7210">
        <v>1995</v>
      </c>
      <c r="D7210">
        <v>59.506</v>
      </c>
      <c r="E7210">
        <v>78.83</v>
      </c>
      <c r="F7210">
        <v>8.32</v>
      </c>
      <c r="G7210">
        <v>6.23</v>
      </c>
      <c r="H7210">
        <v>8758496</v>
      </c>
      <c r="I7210">
        <v>251744239616</v>
      </c>
      <c r="J7210">
        <v>652.43700000000001</v>
      </c>
    </row>
    <row r="7211" spans="1:10" x14ac:dyDescent="0.45">
      <c r="A7211" t="s">
        <v>453</v>
      </c>
      <c r="B7211" t="s">
        <v>454</v>
      </c>
      <c r="C7211">
        <v>1995</v>
      </c>
      <c r="D7211">
        <v>43.408000000000001</v>
      </c>
      <c r="E7211">
        <v>51.76</v>
      </c>
      <c r="F7211">
        <v>6.14</v>
      </c>
      <c r="G7211">
        <v>2.78</v>
      </c>
      <c r="H7211">
        <v>7038302</v>
      </c>
      <c r="I7211">
        <v>258065989632</v>
      </c>
      <c r="J7211">
        <v>343.995</v>
      </c>
    </row>
    <row r="7212" spans="1:10" x14ac:dyDescent="0.45">
      <c r="A7212" t="s">
        <v>455</v>
      </c>
      <c r="B7212" t="s">
        <v>456</v>
      </c>
      <c r="C7212">
        <v>1995</v>
      </c>
      <c r="D7212">
        <v>46.082999999999998</v>
      </c>
      <c r="E7212">
        <v>95.8</v>
      </c>
      <c r="F7212">
        <v>53.22</v>
      </c>
      <c r="G7212">
        <v>4.0999999999999996</v>
      </c>
      <c r="H7212">
        <v>14313451</v>
      </c>
      <c r="I7212">
        <v>141281067008</v>
      </c>
      <c r="J7212">
        <v>177.84200000000001</v>
      </c>
    </row>
    <row r="7213" spans="1:10" x14ac:dyDescent="0.45">
      <c r="A7213" t="s">
        <v>457</v>
      </c>
      <c r="B7213" t="s">
        <v>458</v>
      </c>
      <c r="C7213">
        <v>1995</v>
      </c>
      <c r="D7213">
        <v>168.887</v>
      </c>
      <c r="H7213">
        <v>21455818</v>
      </c>
      <c r="I7213">
        <v>450424700928</v>
      </c>
      <c r="J7213">
        <v>783.61</v>
      </c>
    </row>
    <row r="7214" spans="1:10" x14ac:dyDescent="0.45">
      <c r="A7214" t="s">
        <v>459</v>
      </c>
      <c r="B7214" t="s">
        <v>460</v>
      </c>
      <c r="C7214">
        <v>1995</v>
      </c>
      <c r="D7214">
        <v>2.4449999999999998</v>
      </c>
      <c r="E7214">
        <v>8</v>
      </c>
      <c r="F7214">
        <v>3.38</v>
      </c>
      <c r="G7214">
        <v>1.21</v>
      </c>
      <c r="H7214">
        <v>5916183</v>
      </c>
      <c r="I7214">
        <v>9460370432</v>
      </c>
      <c r="J7214">
        <v>61.23</v>
      </c>
    </row>
    <row r="7215" spans="1:10" x14ac:dyDescent="0.45">
      <c r="A7215" t="s">
        <v>461</v>
      </c>
      <c r="B7215" t="s">
        <v>462</v>
      </c>
      <c r="C7215">
        <v>1995</v>
      </c>
      <c r="D7215">
        <v>2.4340000000000002</v>
      </c>
      <c r="E7215">
        <v>103.85</v>
      </c>
      <c r="F7215">
        <v>28.66</v>
      </c>
      <c r="G7215">
        <v>20.81</v>
      </c>
      <c r="H7215">
        <v>30560072</v>
      </c>
      <c r="I7215">
        <v>27505913856</v>
      </c>
      <c r="J7215">
        <v>14.268000000000001</v>
      </c>
    </row>
    <row r="7216" spans="1:10" x14ac:dyDescent="0.45">
      <c r="A7216" t="s">
        <v>463</v>
      </c>
      <c r="B7216" t="s">
        <v>464</v>
      </c>
      <c r="C7216">
        <v>1995</v>
      </c>
      <c r="D7216">
        <v>153.65</v>
      </c>
      <c r="E7216">
        <v>247.72</v>
      </c>
      <c r="F7216">
        <v>61.07</v>
      </c>
      <c r="G7216">
        <v>17.579999999999998</v>
      </c>
      <c r="H7216">
        <v>59424836</v>
      </c>
      <c r="I7216">
        <v>593301602304</v>
      </c>
      <c r="J7216">
        <v>615.36300000000006</v>
      </c>
    </row>
    <row r="7217" spans="1:10" x14ac:dyDescent="0.45">
      <c r="A7217" t="s">
        <v>467</v>
      </c>
      <c r="B7217" t="s">
        <v>468</v>
      </c>
      <c r="C7217">
        <v>1995</v>
      </c>
      <c r="D7217">
        <v>1.175</v>
      </c>
      <c r="E7217">
        <v>5.89</v>
      </c>
      <c r="F7217">
        <v>1.32</v>
      </c>
      <c r="G7217">
        <v>0.9</v>
      </c>
      <c r="H7217">
        <v>4279573</v>
      </c>
      <c r="I7217">
        <v>4920022016</v>
      </c>
      <c r="J7217">
        <v>3.5760000000000001</v>
      </c>
    </row>
    <row r="7218" spans="1:10" x14ac:dyDescent="0.45">
      <c r="A7218" t="s">
        <v>469</v>
      </c>
      <c r="B7218" t="s">
        <v>470</v>
      </c>
      <c r="C7218">
        <v>1995</v>
      </c>
      <c r="D7218">
        <v>9.5000000000000001E-2</v>
      </c>
      <c r="E7218">
        <v>0.26</v>
      </c>
      <c r="F7218">
        <v>0.11</v>
      </c>
      <c r="G7218">
        <v>0.05</v>
      </c>
      <c r="H7218">
        <v>99995</v>
      </c>
      <c r="J7218">
        <v>0.46500000000000002</v>
      </c>
    </row>
    <row r="7219" spans="1:10" x14ac:dyDescent="0.45">
      <c r="A7219" t="s">
        <v>471</v>
      </c>
      <c r="B7219" t="s">
        <v>472</v>
      </c>
      <c r="C7219">
        <v>1995</v>
      </c>
      <c r="D7219">
        <v>14.733000000000001</v>
      </c>
      <c r="E7219">
        <v>12.53</v>
      </c>
      <c r="F7219">
        <v>3.47</v>
      </c>
      <c r="G7219">
        <v>0.25</v>
      </c>
      <c r="H7219">
        <v>1307831</v>
      </c>
      <c r="I7219">
        <v>17934968832</v>
      </c>
      <c r="J7219">
        <v>88.971999999999994</v>
      </c>
    </row>
    <row r="7220" spans="1:10" x14ac:dyDescent="0.45">
      <c r="A7220" t="s">
        <v>473</v>
      </c>
      <c r="B7220" t="s">
        <v>474</v>
      </c>
      <c r="C7220">
        <v>1995</v>
      </c>
      <c r="D7220">
        <v>16.271999999999998</v>
      </c>
      <c r="E7220">
        <v>23.53</v>
      </c>
      <c r="F7220">
        <v>5.19</v>
      </c>
      <c r="G7220">
        <v>2.15</v>
      </c>
      <c r="H7220">
        <v>9294106</v>
      </c>
      <c r="I7220">
        <v>54252470272</v>
      </c>
      <c r="J7220">
        <v>62.610999999999997</v>
      </c>
    </row>
    <row r="7221" spans="1:10" x14ac:dyDescent="0.45">
      <c r="A7221" t="s">
        <v>475</v>
      </c>
      <c r="B7221" t="s">
        <v>476</v>
      </c>
      <c r="C7221">
        <v>1995</v>
      </c>
      <c r="D7221">
        <v>181.35499999999999</v>
      </c>
      <c r="E7221">
        <v>214.4</v>
      </c>
      <c r="F7221">
        <v>36.97</v>
      </c>
      <c r="G7221">
        <v>25.13</v>
      </c>
      <c r="H7221">
        <v>59305492</v>
      </c>
      <c r="I7221">
        <v>620396806144</v>
      </c>
      <c r="J7221">
        <v>710.57600000000002</v>
      </c>
    </row>
    <row r="7222" spans="1:10" x14ac:dyDescent="0.45">
      <c r="A7222" t="s">
        <v>477</v>
      </c>
      <c r="B7222" t="s">
        <v>478</v>
      </c>
      <c r="C7222">
        <v>1995</v>
      </c>
      <c r="D7222">
        <v>34.569000000000003</v>
      </c>
      <c r="E7222">
        <v>90.23</v>
      </c>
      <c r="F7222">
        <v>53.74</v>
      </c>
      <c r="G7222">
        <v>2.46</v>
      </c>
      <c r="H7222">
        <v>4226625</v>
      </c>
      <c r="I7222">
        <v>14166411264</v>
      </c>
      <c r="J7222">
        <v>107.38</v>
      </c>
    </row>
    <row r="7223" spans="1:10" x14ac:dyDescent="0.45">
      <c r="A7223" t="s">
        <v>479</v>
      </c>
      <c r="B7223" t="s">
        <v>480</v>
      </c>
      <c r="C7223">
        <v>1995</v>
      </c>
      <c r="D7223">
        <v>7.0000000000000007E-2</v>
      </c>
      <c r="H7223">
        <v>15123</v>
      </c>
      <c r="J7223">
        <v>5.5E-2</v>
      </c>
    </row>
    <row r="7224" spans="1:10" x14ac:dyDescent="0.45">
      <c r="A7224" t="s">
        <v>481</v>
      </c>
      <c r="B7224" t="s">
        <v>482</v>
      </c>
      <c r="C7224">
        <v>1995</v>
      </c>
      <c r="D7224">
        <v>4.0000000000000001E-3</v>
      </c>
      <c r="E7224">
        <v>0.02</v>
      </c>
      <c r="F7224">
        <v>0.01</v>
      </c>
      <c r="G7224">
        <v>0</v>
      </c>
      <c r="H7224">
        <v>9607</v>
      </c>
      <c r="J7224">
        <v>0</v>
      </c>
    </row>
    <row r="7225" spans="1:10" x14ac:dyDescent="0.45">
      <c r="A7225" t="s">
        <v>483</v>
      </c>
      <c r="B7225" t="s">
        <v>484</v>
      </c>
      <c r="C7225">
        <v>1995</v>
      </c>
      <c r="D7225">
        <v>0.92500000000000004</v>
      </c>
      <c r="E7225">
        <v>29.04</v>
      </c>
      <c r="F7225">
        <v>8.2899999999999991</v>
      </c>
      <c r="G7225">
        <v>5.44</v>
      </c>
      <c r="H7225">
        <v>20680834</v>
      </c>
      <c r="I7225">
        <v>21811142656</v>
      </c>
      <c r="J7225">
        <v>7.1859999999999999</v>
      </c>
    </row>
    <row r="7226" spans="1:10" x14ac:dyDescent="0.45">
      <c r="A7226" t="s">
        <v>485</v>
      </c>
      <c r="B7226" t="s">
        <v>486</v>
      </c>
      <c r="C7226">
        <v>1995</v>
      </c>
      <c r="D7226">
        <v>390.072</v>
      </c>
      <c r="E7226">
        <v>458.38</v>
      </c>
      <c r="F7226">
        <v>69.680000000000007</v>
      </c>
      <c r="G7226">
        <v>28.1</v>
      </c>
      <c r="H7226">
        <v>51061268</v>
      </c>
      <c r="I7226">
        <v>257477951488</v>
      </c>
      <c r="J7226">
        <v>1849.7550000000001</v>
      </c>
    </row>
    <row r="7227" spans="1:10" x14ac:dyDescent="0.45">
      <c r="A7227" t="s">
        <v>487</v>
      </c>
      <c r="B7227" t="s">
        <v>488</v>
      </c>
      <c r="C7227">
        <v>1995</v>
      </c>
      <c r="D7227">
        <v>72.463999999999999</v>
      </c>
      <c r="E7227">
        <v>102.9</v>
      </c>
      <c r="F7227">
        <v>25.93</v>
      </c>
      <c r="G7227">
        <v>0.75</v>
      </c>
      <c r="H7227">
        <v>2434001</v>
      </c>
      <c r="I7227">
        <v>75357175808</v>
      </c>
      <c r="J7227">
        <v>484.87099999999998</v>
      </c>
    </row>
    <row r="7228" spans="1:10" x14ac:dyDescent="0.45">
      <c r="A7228" t="s">
        <v>489</v>
      </c>
      <c r="B7228" t="s">
        <v>490</v>
      </c>
      <c r="C7228">
        <v>1995</v>
      </c>
      <c r="D7228">
        <v>566.15899999999999</v>
      </c>
      <c r="E7228">
        <v>724.11</v>
      </c>
      <c r="F7228">
        <v>116.51</v>
      </c>
      <c r="G7228">
        <v>47.77</v>
      </c>
      <c r="H7228">
        <v>57930364</v>
      </c>
      <c r="I7228">
        <v>1623418994688</v>
      </c>
      <c r="J7228">
        <v>2552.5450000000001</v>
      </c>
    </row>
    <row r="7229" spans="1:10" x14ac:dyDescent="0.45">
      <c r="A7229" t="s">
        <v>491</v>
      </c>
      <c r="B7229" t="s">
        <v>492</v>
      </c>
      <c r="C7229">
        <v>1995</v>
      </c>
      <c r="D7229">
        <v>5425.259</v>
      </c>
      <c r="E7229">
        <v>5761.9</v>
      </c>
      <c r="F7229">
        <v>682.64</v>
      </c>
      <c r="G7229">
        <v>255.78</v>
      </c>
      <c r="H7229">
        <v>265660560</v>
      </c>
      <c r="I7229">
        <v>10510263123968</v>
      </c>
      <c r="J7229">
        <v>24340.916000000001</v>
      </c>
    </row>
    <row r="7230" spans="1:10" x14ac:dyDescent="0.45">
      <c r="B7230" t="s">
        <v>575</v>
      </c>
      <c r="C7230">
        <v>1995</v>
      </c>
      <c r="D7230">
        <v>7402.0619999999999</v>
      </c>
      <c r="E7230">
        <v>11504.41</v>
      </c>
      <c r="F7230">
        <v>2758.83</v>
      </c>
      <c r="G7230">
        <v>819.52</v>
      </c>
      <c r="H7230">
        <v>2097969970</v>
      </c>
      <c r="J7230">
        <v>27931.633000000002</v>
      </c>
    </row>
    <row r="7231" spans="1:10" x14ac:dyDescent="0.45">
      <c r="A7231" t="s">
        <v>493</v>
      </c>
      <c r="B7231" t="s">
        <v>494</v>
      </c>
      <c r="C7231">
        <v>1995</v>
      </c>
      <c r="D7231">
        <v>4.5570000000000004</v>
      </c>
      <c r="E7231">
        <v>19.29</v>
      </c>
      <c r="F7231">
        <v>20.66</v>
      </c>
      <c r="G7231">
        <v>7.07</v>
      </c>
      <c r="H7231">
        <v>3208305</v>
      </c>
      <c r="I7231">
        <v>38399528960</v>
      </c>
      <c r="J7231">
        <v>36.204999999999998</v>
      </c>
    </row>
    <row r="7232" spans="1:10" x14ac:dyDescent="0.45">
      <c r="A7232" t="s">
        <v>495</v>
      </c>
      <c r="B7232" t="s">
        <v>496</v>
      </c>
      <c r="C7232">
        <v>1995</v>
      </c>
      <c r="D7232">
        <v>104.803</v>
      </c>
      <c r="E7232">
        <v>148.06</v>
      </c>
      <c r="F7232">
        <v>42.47</v>
      </c>
      <c r="G7232">
        <v>8.0399999999999991</v>
      </c>
      <c r="H7232">
        <v>23026212</v>
      </c>
      <c r="I7232">
        <v>104615657472</v>
      </c>
      <c r="J7232">
        <v>508.38900000000001</v>
      </c>
    </row>
    <row r="7233" spans="1:10" x14ac:dyDescent="0.45">
      <c r="A7233" t="s">
        <v>497</v>
      </c>
      <c r="B7233" t="s">
        <v>498</v>
      </c>
      <c r="C7233">
        <v>1995</v>
      </c>
      <c r="D7233">
        <v>6.6000000000000003E-2</v>
      </c>
      <c r="E7233">
        <v>0.56000000000000005</v>
      </c>
      <c r="F7233">
        <v>0.37</v>
      </c>
      <c r="G7233">
        <v>0.12</v>
      </c>
      <c r="H7233">
        <v>170623</v>
      </c>
      <c r="J7233">
        <v>0.21199999999999999</v>
      </c>
    </row>
    <row r="7234" spans="1:10" x14ac:dyDescent="0.45">
      <c r="A7234" t="s">
        <v>577</v>
      </c>
      <c r="B7234" t="s">
        <v>576</v>
      </c>
      <c r="C7234">
        <v>1995</v>
      </c>
      <c r="H7234">
        <v>783</v>
      </c>
    </row>
    <row r="7235" spans="1:10" x14ac:dyDescent="0.45">
      <c r="A7235" t="s">
        <v>499</v>
      </c>
      <c r="B7235" t="s">
        <v>500</v>
      </c>
      <c r="C7235">
        <v>1995</v>
      </c>
      <c r="D7235">
        <v>124.73099999999999</v>
      </c>
      <c r="E7235">
        <v>492.99</v>
      </c>
      <c r="F7235">
        <v>218.27</v>
      </c>
      <c r="G7235">
        <v>11.34</v>
      </c>
      <c r="H7235">
        <v>22107288</v>
      </c>
      <c r="I7235">
        <v>310739140608</v>
      </c>
      <c r="J7235">
        <v>727.39700000000005</v>
      </c>
    </row>
    <row r="7236" spans="1:10" x14ac:dyDescent="0.45">
      <c r="A7236" t="s">
        <v>501</v>
      </c>
      <c r="B7236" t="s">
        <v>502</v>
      </c>
      <c r="C7236">
        <v>1995</v>
      </c>
      <c r="D7236">
        <v>30.088999999999999</v>
      </c>
      <c r="E7236">
        <v>24.73</v>
      </c>
      <c r="F7236">
        <v>52.02</v>
      </c>
      <c r="G7236">
        <v>14.71</v>
      </c>
      <c r="H7236">
        <v>73759112</v>
      </c>
      <c r="I7236">
        <v>159950176256</v>
      </c>
      <c r="J7236">
        <v>127.15300000000001</v>
      </c>
    </row>
    <row r="7237" spans="1:10" x14ac:dyDescent="0.45">
      <c r="A7237" t="s">
        <v>578</v>
      </c>
      <c r="B7237" t="s">
        <v>503</v>
      </c>
      <c r="C7237">
        <v>1995</v>
      </c>
      <c r="D7237">
        <v>1.7999999999999999E-2</v>
      </c>
      <c r="H7237">
        <v>14199</v>
      </c>
    </row>
    <row r="7238" spans="1:10" x14ac:dyDescent="0.45">
      <c r="B7238" t="s">
        <v>504</v>
      </c>
      <c r="C7238">
        <v>1995</v>
      </c>
      <c r="D7238">
        <v>23524.49</v>
      </c>
      <c r="E7238">
        <v>33960.870999999999</v>
      </c>
      <c r="F7238">
        <v>7080.75</v>
      </c>
      <c r="G7238">
        <v>2475.69</v>
      </c>
      <c r="H7238">
        <v>5743219712</v>
      </c>
      <c r="J7238">
        <v>101077.875</v>
      </c>
    </row>
    <row r="7239" spans="1:10" x14ac:dyDescent="0.45">
      <c r="A7239" t="s">
        <v>505</v>
      </c>
      <c r="B7239" t="s">
        <v>506</v>
      </c>
      <c r="C7239">
        <v>1995</v>
      </c>
      <c r="D7239">
        <v>11.061999999999999</v>
      </c>
      <c r="E7239">
        <v>25.77</v>
      </c>
      <c r="F7239">
        <v>12.96</v>
      </c>
      <c r="G7239">
        <v>2.27</v>
      </c>
      <c r="H7239">
        <v>16103338</v>
      </c>
      <c r="I7239">
        <v>60456439808</v>
      </c>
      <c r="J7239">
        <v>44.170999999999999</v>
      </c>
    </row>
    <row r="7240" spans="1:10" x14ac:dyDescent="0.45">
      <c r="A7240" t="s">
        <v>507</v>
      </c>
      <c r="B7240" t="s">
        <v>508</v>
      </c>
      <c r="C7240">
        <v>1995</v>
      </c>
      <c r="D7240">
        <v>2.1419999999999999</v>
      </c>
      <c r="E7240">
        <v>60.86</v>
      </c>
      <c r="F7240">
        <v>21</v>
      </c>
      <c r="G7240">
        <v>19.63</v>
      </c>
      <c r="H7240">
        <v>8684139</v>
      </c>
      <c r="I7240">
        <v>10767747072</v>
      </c>
      <c r="J7240">
        <v>29.713999999999999</v>
      </c>
    </row>
    <row r="7241" spans="1:10" x14ac:dyDescent="0.45">
      <c r="A7241" t="s">
        <v>509</v>
      </c>
      <c r="B7241" t="s">
        <v>510</v>
      </c>
      <c r="C7241">
        <v>1995</v>
      </c>
      <c r="D7241">
        <v>15.028</v>
      </c>
      <c r="E7241">
        <v>39.67</v>
      </c>
      <c r="F7241">
        <v>8.91</v>
      </c>
      <c r="G7241">
        <v>4.82</v>
      </c>
      <c r="H7241">
        <v>10994044</v>
      </c>
      <c r="I7241">
        <v>23569784832</v>
      </c>
      <c r="J7241">
        <v>52.71</v>
      </c>
    </row>
    <row r="7242" spans="1:10" x14ac:dyDescent="0.45">
      <c r="A7242" t="s">
        <v>58</v>
      </c>
      <c r="B7242" t="s">
        <v>59</v>
      </c>
      <c r="C7242">
        <v>1994</v>
      </c>
      <c r="D7242">
        <v>1.454</v>
      </c>
      <c r="E7242">
        <v>9.34</v>
      </c>
      <c r="F7242">
        <v>7.46</v>
      </c>
      <c r="G7242">
        <v>2.76</v>
      </c>
      <c r="H7242">
        <v>15455560</v>
      </c>
      <c r="I7242">
        <v>7919857152</v>
      </c>
      <c r="J7242">
        <v>8.8160000000000007</v>
      </c>
    </row>
    <row r="7243" spans="1:10" x14ac:dyDescent="0.45">
      <c r="B7243" t="s">
        <v>60</v>
      </c>
      <c r="C7243">
        <v>1994</v>
      </c>
      <c r="D7243">
        <v>790.28099999999995</v>
      </c>
      <c r="E7243">
        <v>2909.22</v>
      </c>
      <c r="F7243">
        <v>861.61</v>
      </c>
      <c r="G7243">
        <v>413.55</v>
      </c>
      <c r="H7243">
        <v>706488557</v>
      </c>
      <c r="J7243">
        <v>2740.6970000000001</v>
      </c>
    </row>
    <row r="7244" spans="1:10" x14ac:dyDescent="0.45">
      <c r="B7244" t="s">
        <v>549</v>
      </c>
      <c r="C7244">
        <v>1994</v>
      </c>
      <c r="D7244">
        <v>790.27</v>
      </c>
    </row>
    <row r="7245" spans="1:10" x14ac:dyDescent="0.45">
      <c r="A7245" t="s">
        <v>61</v>
      </c>
      <c r="B7245" t="s">
        <v>62</v>
      </c>
      <c r="C7245">
        <v>1994</v>
      </c>
      <c r="D7245">
        <v>1.9239999999999999</v>
      </c>
      <c r="E7245">
        <v>7.75</v>
      </c>
      <c r="F7245">
        <v>4.08</v>
      </c>
      <c r="G7245">
        <v>1.38</v>
      </c>
      <c r="H7245">
        <v>3294001</v>
      </c>
      <c r="I7245">
        <v>10596127744</v>
      </c>
      <c r="J7245">
        <v>20.567</v>
      </c>
    </row>
    <row r="7246" spans="1:10" x14ac:dyDescent="0.45">
      <c r="A7246" t="s">
        <v>63</v>
      </c>
      <c r="B7246" t="s">
        <v>64</v>
      </c>
      <c r="C7246">
        <v>1994</v>
      </c>
      <c r="D7246">
        <v>88.608000000000004</v>
      </c>
      <c r="E7246">
        <v>137.87</v>
      </c>
      <c r="F7246">
        <v>59.21</v>
      </c>
      <c r="G7246">
        <v>4.37</v>
      </c>
      <c r="H7246">
        <v>27937006</v>
      </c>
      <c r="I7246">
        <v>134279872512</v>
      </c>
      <c r="J7246">
        <v>301.92099999999999</v>
      </c>
    </row>
    <row r="7247" spans="1:10" x14ac:dyDescent="0.45">
      <c r="A7247" t="s">
        <v>65</v>
      </c>
      <c r="B7247" t="s">
        <v>66</v>
      </c>
      <c r="C7247">
        <v>1994</v>
      </c>
      <c r="D7247">
        <v>0.40699999999999997</v>
      </c>
      <c r="E7247">
        <v>0.44</v>
      </c>
      <c r="F7247">
        <v>0.03</v>
      </c>
      <c r="G7247">
        <v>0</v>
      </c>
      <c r="H7247">
        <v>61057</v>
      </c>
    </row>
    <row r="7248" spans="1:10" x14ac:dyDescent="0.45">
      <c r="A7248" t="s">
        <v>67</v>
      </c>
      <c r="B7248" t="s">
        <v>68</v>
      </c>
      <c r="C7248">
        <v>1994</v>
      </c>
      <c r="D7248">
        <v>11.353</v>
      </c>
      <c r="E7248">
        <v>75.64</v>
      </c>
      <c r="F7248">
        <v>31.79</v>
      </c>
      <c r="G7248">
        <v>22.34</v>
      </c>
      <c r="H7248">
        <v>13462032</v>
      </c>
      <c r="I7248">
        <v>10760810496</v>
      </c>
      <c r="J7248">
        <v>23.768999999999998</v>
      </c>
    </row>
    <row r="7249" spans="1:10" x14ac:dyDescent="0.45">
      <c r="A7249" t="s">
        <v>69</v>
      </c>
      <c r="B7249" t="s">
        <v>70</v>
      </c>
      <c r="C7249">
        <v>1994</v>
      </c>
      <c r="D7249">
        <v>5.5E-2</v>
      </c>
      <c r="H7249">
        <v>9381</v>
      </c>
    </row>
    <row r="7250" spans="1:10" x14ac:dyDescent="0.45">
      <c r="A7250" t="s">
        <v>71</v>
      </c>
      <c r="B7250" t="s">
        <v>72</v>
      </c>
      <c r="C7250">
        <v>1994</v>
      </c>
      <c r="D7250">
        <v>1.4999999999999999E-2</v>
      </c>
      <c r="J7250">
        <v>0.872</v>
      </c>
    </row>
    <row r="7251" spans="1:10" x14ac:dyDescent="0.45">
      <c r="A7251" t="s">
        <v>73</v>
      </c>
      <c r="B7251" t="s">
        <v>74</v>
      </c>
      <c r="C7251">
        <v>1994</v>
      </c>
      <c r="D7251">
        <v>0.26700000000000002</v>
      </c>
      <c r="E7251">
        <v>0.4</v>
      </c>
      <c r="F7251">
        <v>0.15</v>
      </c>
      <c r="G7251">
        <v>0.01</v>
      </c>
      <c r="H7251">
        <v>67091</v>
      </c>
      <c r="J7251">
        <v>1.8660000000000001</v>
      </c>
    </row>
    <row r="7252" spans="1:10" x14ac:dyDescent="0.45">
      <c r="A7252" t="s">
        <v>75</v>
      </c>
      <c r="B7252" t="s">
        <v>76</v>
      </c>
      <c r="C7252">
        <v>1994</v>
      </c>
      <c r="D7252">
        <v>118.46899999999999</v>
      </c>
      <c r="E7252">
        <v>310.8</v>
      </c>
      <c r="F7252">
        <v>114.62</v>
      </c>
      <c r="G7252">
        <v>36.58</v>
      </c>
      <c r="H7252">
        <v>34488696</v>
      </c>
      <c r="I7252">
        <v>472926748672</v>
      </c>
      <c r="J7252">
        <v>608.76099999999997</v>
      </c>
    </row>
    <row r="7253" spans="1:10" x14ac:dyDescent="0.45">
      <c r="A7253" t="s">
        <v>77</v>
      </c>
      <c r="B7253" t="s">
        <v>78</v>
      </c>
      <c r="C7253">
        <v>1994</v>
      </c>
      <c r="D7253">
        <v>2.6850000000000001</v>
      </c>
      <c r="E7253">
        <v>6.13</v>
      </c>
      <c r="F7253">
        <v>2.73</v>
      </c>
      <c r="G7253">
        <v>0.55000000000000004</v>
      </c>
      <c r="H7253">
        <v>3373715</v>
      </c>
      <c r="I7253">
        <v>13441652736</v>
      </c>
      <c r="J7253">
        <v>39.295999999999999</v>
      </c>
    </row>
    <row r="7254" spans="1:10" x14ac:dyDescent="0.45">
      <c r="A7254" t="s">
        <v>79</v>
      </c>
      <c r="B7254" t="s">
        <v>80</v>
      </c>
      <c r="C7254">
        <v>1994</v>
      </c>
      <c r="D7254">
        <v>0.66</v>
      </c>
      <c r="H7254">
        <v>74730</v>
      </c>
      <c r="J7254">
        <v>3.0619999999999998</v>
      </c>
    </row>
    <row r="7255" spans="1:10" x14ac:dyDescent="0.45">
      <c r="B7255" t="s">
        <v>81</v>
      </c>
      <c r="C7255">
        <v>1994</v>
      </c>
      <c r="D7255">
        <v>7937.2160000000003</v>
      </c>
      <c r="E7255">
        <v>10923.75</v>
      </c>
      <c r="F7255">
        <v>2828.77</v>
      </c>
      <c r="G7255">
        <v>813.52</v>
      </c>
      <c r="H7255">
        <v>3431170953</v>
      </c>
      <c r="J7255">
        <v>30571.063999999998</v>
      </c>
    </row>
    <row r="7256" spans="1:10" x14ac:dyDescent="0.45">
      <c r="B7256" t="s">
        <v>550</v>
      </c>
      <c r="C7256">
        <v>1994</v>
      </c>
      <c r="D7256">
        <v>6773.6890000000003</v>
      </c>
    </row>
    <row r="7257" spans="1:10" x14ac:dyDescent="0.45">
      <c r="B7257" t="s">
        <v>551</v>
      </c>
      <c r="C7257">
        <v>1994</v>
      </c>
      <c r="D7257">
        <v>4119.4139999999998</v>
      </c>
    </row>
    <row r="7258" spans="1:10" x14ac:dyDescent="0.45">
      <c r="A7258" t="s">
        <v>82</v>
      </c>
      <c r="B7258" t="s">
        <v>83</v>
      </c>
      <c r="C7258">
        <v>1994</v>
      </c>
      <c r="D7258">
        <v>293.70100000000002</v>
      </c>
      <c r="E7258">
        <v>554.99</v>
      </c>
      <c r="F7258">
        <v>144.34</v>
      </c>
      <c r="G7258">
        <v>76.400000000000006</v>
      </c>
      <c r="H7258">
        <v>17805506</v>
      </c>
      <c r="I7258">
        <v>527346171904</v>
      </c>
      <c r="J7258">
        <v>1105.4659999999999</v>
      </c>
    </row>
    <row r="7259" spans="1:10" x14ac:dyDescent="0.45">
      <c r="A7259" t="s">
        <v>84</v>
      </c>
      <c r="B7259" t="s">
        <v>85</v>
      </c>
      <c r="C7259">
        <v>1994</v>
      </c>
      <c r="D7259">
        <v>61.067</v>
      </c>
      <c r="E7259">
        <v>61.79</v>
      </c>
      <c r="F7259">
        <v>10.93</v>
      </c>
      <c r="G7259">
        <v>4.68</v>
      </c>
      <c r="H7259">
        <v>7935366</v>
      </c>
      <c r="I7259">
        <v>229749260288</v>
      </c>
      <c r="J7259">
        <v>349.96899999999999</v>
      </c>
    </row>
    <row r="7260" spans="1:10" x14ac:dyDescent="0.45">
      <c r="A7260" t="s">
        <v>86</v>
      </c>
      <c r="B7260" t="s">
        <v>87</v>
      </c>
      <c r="C7260">
        <v>1994</v>
      </c>
      <c r="D7260">
        <v>41.945</v>
      </c>
      <c r="E7260">
        <v>40.880000000000003</v>
      </c>
      <c r="F7260">
        <v>6.66</v>
      </c>
      <c r="G7260">
        <v>2.27</v>
      </c>
      <c r="H7260">
        <v>7821889</v>
      </c>
      <c r="I7260">
        <v>26372110336</v>
      </c>
      <c r="J7260">
        <v>170.86500000000001</v>
      </c>
    </row>
    <row r="7261" spans="1:10" x14ac:dyDescent="0.45">
      <c r="A7261" t="s">
        <v>88</v>
      </c>
      <c r="B7261" t="s">
        <v>89</v>
      </c>
      <c r="C7261">
        <v>1994</v>
      </c>
      <c r="D7261">
        <v>1.77</v>
      </c>
      <c r="E7261">
        <v>2.0699999999999998</v>
      </c>
      <c r="F7261">
        <v>0.18</v>
      </c>
      <c r="G7261">
        <v>0.04</v>
      </c>
      <c r="H7261">
        <v>294006</v>
      </c>
      <c r="J7261">
        <v>10.574</v>
      </c>
    </row>
    <row r="7262" spans="1:10" x14ac:dyDescent="0.45">
      <c r="A7262" t="s">
        <v>90</v>
      </c>
      <c r="B7262" t="s">
        <v>91</v>
      </c>
      <c r="C7262">
        <v>1994</v>
      </c>
      <c r="D7262">
        <v>14.443</v>
      </c>
      <c r="E7262">
        <v>19.23</v>
      </c>
      <c r="F7262">
        <v>5.59</v>
      </c>
      <c r="G7262">
        <v>0.06</v>
      </c>
      <c r="H7262">
        <v>593259</v>
      </c>
      <c r="I7262">
        <v>5510148608</v>
      </c>
      <c r="J7262">
        <v>82.966999999999999</v>
      </c>
    </row>
    <row r="7263" spans="1:10" x14ac:dyDescent="0.45">
      <c r="A7263" t="s">
        <v>92</v>
      </c>
      <c r="B7263" t="s">
        <v>93</v>
      </c>
      <c r="C7263">
        <v>1994</v>
      </c>
      <c r="D7263">
        <v>17.538</v>
      </c>
      <c r="E7263">
        <v>116.22</v>
      </c>
      <c r="F7263">
        <v>67.650000000000006</v>
      </c>
      <c r="G7263">
        <v>16.89</v>
      </c>
      <c r="H7263">
        <v>115614904</v>
      </c>
      <c r="I7263">
        <v>137432670208</v>
      </c>
      <c r="J7263">
        <v>90.69</v>
      </c>
    </row>
    <row r="7264" spans="1:10" x14ac:dyDescent="0.45">
      <c r="A7264" t="s">
        <v>94</v>
      </c>
      <c r="B7264" t="s">
        <v>95</v>
      </c>
      <c r="C7264">
        <v>1994</v>
      </c>
      <c r="D7264">
        <v>1.1639999999999999</v>
      </c>
      <c r="E7264">
        <v>3.2</v>
      </c>
      <c r="F7264">
        <v>2.2200000000000002</v>
      </c>
      <c r="G7264">
        <v>0.05</v>
      </c>
      <c r="H7264">
        <v>261720</v>
      </c>
      <c r="I7264">
        <v>3045284352</v>
      </c>
      <c r="J7264">
        <v>5.431</v>
      </c>
    </row>
    <row r="7265" spans="1:10" x14ac:dyDescent="0.45">
      <c r="A7265" t="s">
        <v>96</v>
      </c>
      <c r="B7265" t="s">
        <v>97</v>
      </c>
      <c r="C7265">
        <v>1994</v>
      </c>
      <c r="D7265">
        <v>67.879000000000005</v>
      </c>
      <c r="E7265">
        <v>83.02</v>
      </c>
      <c r="F7265">
        <v>16.260000000000002</v>
      </c>
      <c r="G7265">
        <v>15.3</v>
      </c>
      <c r="H7265">
        <v>10475397</v>
      </c>
      <c r="I7265">
        <v>81212694528</v>
      </c>
      <c r="J7265">
        <v>281.81400000000002</v>
      </c>
    </row>
    <row r="7266" spans="1:10" x14ac:dyDescent="0.45">
      <c r="A7266" t="s">
        <v>98</v>
      </c>
      <c r="B7266" t="s">
        <v>99</v>
      </c>
      <c r="C7266">
        <v>1994</v>
      </c>
      <c r="D7266">
        <v>124.797</v>
      </c>
      <c r="E7266">
        <v>133.03</v>
      </c>
      <c r="F7266">
        <v>13.01</v>
      </c>
      <c r="G7266">
        <v>8.4700000000000006</v>
      </c>
      <c r="H7266">
        <v>10069182</v>
      </c>
      <c r="I7266">
        <v>290439823360</v>
      </c>
      <c r="J7266">
        <v>663.90800000000002</v>
      </c>
    </row>
    <row r="7267" spans="1:10" x14ac:dyDescent="0.45">
      <c r="A7267" t="s">
        <v>100</v>
      </c>
      <c r="B7267" t="s">
        <v>101</v>
      </c>
      <c r="C7267">
        <v>1994</v>
      </c>
      <c r="D7267">
        <v>0.374</v>
      </c>
      <c r="E7267">
        <v>13.66</v>
      </c>
      <c r="F7267">
        <v>6.64</v>
      </c>
      <c r="G7267">
        <v>0.11</v>
      </c>
      <c r="H7267">
        <v>198430</v>
      </c>
      <c r="J7267">
        <v>1.2949999999999999</v>
      </c>
    </row>
    <row r="7268" spans="1:10" x14ac:dyDescent="0.45">
      <c r="A7268" t="s">
        <v>102</v>
      </c>
      <c r="B7268" t="s">
        <v>103</v>
      </c>
      <c r="C7268">
        <v>1994</v>
      </c>
      <c r="D7268">
        <v>0.91200000000000003</v>
      </c>
      <c r="E7268">
        <v>20.11</v>
      </c>
      <c r="F7268">
        <v>2.87</v>
      </c>
      <c r="G7268">
        <v>1.93</v>
      </c>
      <c r="H7268">
        <v>5923401</v>
      </c>
      <c r="I7268">
        <v>9706565632</v>
      </c>
      <c r="J7268">
        <v>3.82</v>
      </c>
    </row>
    <row r="7269" spans="1:10" x14ac:dyDescent="0.45">
      <c r="A7269" t="s">
        <v>104</v>
      </c>
      <c r="B7269" t="s">
        <v>105</v>
      </c>
      <c r="C7269">
        <v>1994</v>
      </c>
      <c r="D7269">
        <v>0.53100000000000003</v>
      </c>
      <c r="H7269">
        <v>59138</v>
      </c>
      <c r="J7269">
        <v>2.0910000000000002</v>
      </c>
    </row>
    <row r="7270" spans="1:10" x14ac:dyDescent="0.45">
      <c r="A7270" t="s">
        <v>106</v>
      </c>
      <c r="B7270" t="s">
        <v>107</v>
      </c>
      <c r="C7270">
        <v>1994</v>
      </c>
      <c r="D7270">
        <v>0.21199999999999999</v>
      </c>
      <c r="E7270">
        <v>-5.73</v>
      </c>
      <c r="F7270">
        <v>0.55000000000000004</v>
      </c>
      <c r="G7270">
        <v>0.12</v>
      </c>
      <c r="H7270">
        <v>521268</v>
      </c>
      <c r="J7270">
        <v>4.1399999999999997</v>
      </c>
    </row>
    <row r="7271" spans="1:10" x14ac:dyDescent="0.45">
      <c r="A7271" t="s">
        <v>108</v>
      </c>
      <c r="B7271" t="s">
        <v>109</v>
      </c>
      <c r="C7271">
        <v>1994</v>
      </c>
      <c r="D7271">
        <v>9.6379999999999999</v>
      </c>
      <c r="E7271">
        <v>113.72</v>
      </c>
      <c r="F7271">
        <v>19.149999999999999</v>
      </c>
      <c r="G7271">
        <v>8.68</v>
      </c>
      <c r="H7271">
        <v>7693728</v>
      </c>
      <c r="I7271">
        <v>27164993536</v>
      </c>
      <c r="J7271">
        <v>31.658000000000001</v>
      </c>
    </row>
    <row r="7272" spans="1:10" x14ac:dyDescent="0.45">
      <c r="A7272" t="s">
        <v>110</v>
      </c>
      <c r="B7272" t="s">
        <v>111</v>
      </c>
      <c r="C7272">
        <v>1994</v>
      </c>
      <c r="D7272">
        <v>6.3E-2</v>
      </c>
      <c r="H7272">
        <v>13097</v>
      </c>
    </row>
    <row r="7273" spans="1:10" x14ac:dyDescent="0.45">
      <c r="A7273" t="s">
        <v>112</v>
      </c>
      <c r="B7273" t="s">
        <v>113</v>
      </c>
      <c r="C7273">
        <v>1994</v>
      </c>
      <c r="D7273">
        <v>3.2050000000000001</v>
      </c>
      <c r="E7273">
        <v>9.7100000000000009</v>
      </c>
      <c r="F7273">
        <v>2.5</v>
      </c>
      <c r="G7273">
        <v>0.69</v>
      </c>
      <c r="H7273">
        <v>3762334</v>
      </c>
      <c r="I7273">
        <v>11242947584</v>
      </c>
      <c r="J7273">
        <v>33.128999999999998</v>
      </c>
    </row>
    <row r="7274" spans="1:10" x14ac:dyDescent="0.45">
      <c r="A7274" t="s">
        <v>114</v>
      </c>
      <c r="B7274" t="s">
        <v>115</v>
      </c>
      <c r="C7274">
        <v>1994</v>
      </c>
      <c r="D7274">
        <v>3.03</v>
      </c>
      <c r="E7274">
        <v>53.39</v>
      </c>
      <c r="F7274">
        <v>5.1100000000000003</v>
      </c>
      <c r="G7274">
        <v>4.17</v>
      </c>
      <c r="H7274">
        <v>1503551</v>
      </c>
      <c r="I7274">
        <v>8505258496</v>
      </c>
      <c r="J7274">
        <v>10.978</v>
      </c>
    </row>
    <row r="7275" spans="1:10" x14ac:dyDescent="0.45">
      <c r="A7275" t="s">
        <v>116</v>
      </c>
      <c r="B7275" t="s">
        <v>117</v>
      </c>
      <c r="C7275">
        <v>1994</v>
      </c>
      <c r="D7275">
        <v>254.00200000000001</v>
      </c>
      <c r="E7275">
        <v>1702.5</v>
      </c>
      <c r="F7275">
        <v>313.05</v>
      </c>
      <c r="G7275">
        <v>123.53</v>
      </c>
      <c r="H7275">
        <v>160980480</v>
      </c>
      <c r="I7275">
        <v>1389944766464</v>
      </c>
      <c r="J7275">
        <v>1798.857</v>
      </c>
    </row>
    <row r="7276" spans="1:10" x14ac:dyDescent="0.45">
      <c r="A7276" t="s">
        <v>118</v>
      </c>
      <c r="B7276" t="s">
        <v>119</v>
      </c>
      <c r="C7276">
        <v>1994</v>
      </c>
      <c r="D7276">
        <v>8.4000000000000005E-2</v>
      </c>
      <c r="H7276">
        <v>17275</v>
      </c>
      <c r="J7276">
        <v>0.19400000000000001</v>
      </c>
    </row>
    <row r="7277" spans="1:10" x14ac:dyDescent="0.45">
      <c r="A7277" t="s">
        <v>120</v>
      </c>
      <c r="B7277" t="s">
        <v>121</v>
      </c>
      <c r="C7277">
        <v>1994</v>
      </c>
      <c r="D7277">
        <v>5.5529999999999999</v>
      </c>
      <c r="E7277">
        <v>7.33</v>
      </c>
      <c r="F7277">
        <v>1.69</v>
      </c>
      <c r="G7277">
        <v>0.06</v>
      </c>
      <c r="H7277">
        <v>291950</v>
      </c>
      <c r="J7277">
        <v>14.670999999999999</v>
      </c>
    </row>
    <row r="7278" spans="1:10" x14ac:dyDescent="0.45">
      <c r="A7278" t="s">
        <v>122</v>
      </c>
      <c r="B7278" t="s">
        <v>123</v>
      </c>
      <c r="C7278">
        <v>1994</v>
      </c>
      <c r="D7278">
        <v>56.366999999999997</v>
      </c>
      <c r="E7278">
        <v>48.27</v>
      </c>
      <c r="F7278">
        <v>11.72</v>
      </c>
      <c r="G7278">
        <v>4.6500000000000004</v>
      </c>
      <c r="H7278">
        <v>8548469</v>
      </c>
      <c r="I7278">
        <v>70739017728</v>
      </c>
      <c r="J7278">
        <v>254.04900000000001</v>
      </c>
    </row>
    <row r="7279" spans="1:10" x14ac:dyDescent="0.45">
      <c r="A7279" t="s">
        <v>124</v>
      </c>
      <c r="B7279" t="s">
        <v>125</v>
      </c>
      <c r="C7279">
        <v>1994</v>
      </c>
      <c r="D7279">
        <v>0.64500000000000002</v>
      </c>
      <c r="E7279">
        <v>25.44</v>
      </c>
      <c r="F7279">
        <v>7.33</v>
      </c>
      <c r="G7279">
        <v>5.19</v>
      </c>
      <c r="H7279">
        <v>10091260</v>
      </c>
      <c r="I7279">
        <v>11400564736</v>
      </c>
      <c r="J7279">
        <v>2.952</v>
      </c>
    </row>
    <row r="7280" spans="1:10" x14ac:dyDescent="0.45">
      <c r="A7280" t="s">
        <v>126</v>
      </c>
      <c r="B7280" t="s">
        <v>127</v>
      </c>
      <c r="C7280">
        <v>1994</v>
      </c>
      <c r="D7280">
        <v>0.23400000000000001</v>
      </c>
      <c r="E7280">
        <v>6.43</v>
      </c>
      <c r="F7280">
        <v>0.54</v>
      </c>
      <c r="G7280">
        <v>0.68</v>
      </c>
      <c r="H7280">
        <v>5586415</v>
      </c>
      <c r="I7280">
        <v>5760142336</v>
      </c>
      <c r="J7280">
        <v>1.946</v>
      </c>
    </row>
    <row r="7281" spans="1:10" x14ac:dyDescent="0.45">
      <c r="A7281" t="s">
        <v>128</v>
      </c>
      <c r="B7281" t="s">
        <v>129</v>
      </c>
      <c r="C7281">
        <v>1994</v>
      </c>
      <c r="D7281">
        <v>1.482</v>
      </c>
      <c r="E7281">
        <v>25.07</v>
      </c>
      <c r="F7281">
        <v>14</v>
      </c>
      <c r="G7281">
        <v>5.47</v>
      </c>
      <c r="H7281">
        <v>10636353</v>
      </c>
      <c r="I7281">
        <v>15506534400</v>
      </c>
      <c r="J7281">
        <v>2.1859999999999999</v>
      </c>
    </row>
    <row r="7282" spans="1:10" x14ac:dyDescent="0.45">
      <c r="A7282" t="s">
        <v>130</v>
      </c>
      <c r="B7282" t="s">
        <v>131</v>
      </c>
      <c r="C7282">
        <v>1994</v>
      </c>
      <c r="D7282">
        <v>4.88</v>
      </c>
      <c r="E7282">
        <v>134.6</v>
      </c>
      <c r="F7282">
        <v>15.61</v>
      </c>
      <c r="G7282">
        <v>61.57</v>
      </c>
      <c r="H7282">
        <v>12848863</v>
      </c>
      <c r="I7282">
        <v>21686028288</v>
      </c>
      <c r="J7282">
        <v>21.803999999999998</v>
      </c>
    </row>
    <row r="7283" spans="1:10" x14ac:dyDescent="0.45">
      <c r="A7283" t="s">
        <v>132</v>
      </c>
      <c r="B7283" t="s">
        <v>133</v>
      </c>
      <c r="C7283">
        <v>1994</v>
      </c>
      <c r="D7283">
        <v>479.03300000000002</v>
      </c>
      <c r="E7283">
        <v>651.16999999999996</v>
      </c>
      <c r="F7283">
        <v>76.78</v>
      </c>
      <c r="G7283">
        <v>45.93</v>
      </c>
      <c r="H7283">
        <v>28981190</v>
      </c>
      <c r="I7283">
        <v>895509659648</v>
      </c>
      <c r="J7283">
        <v>3301.1559999999999</v>
      </c>
    </row>
    <row r="7284" spans="1:10" x14ac:dyDescent="0.45">
      <c r="A7284" t="s">
        <v>134</v>
      </c>
      <c r="B7284" t="s">
        <v>135</v>
      </c>
      <c r="C7284">
        <v>1994</v>
      </c>
      <c r="D7284">
        <v>0.17599999999999999</v>
      </c>
      <c r="E7284">
        <v>-0.19</v>
      </c>
      <c r="F7284">
        <v>0.08</v>
      </c>
      <c r="G7284">
        <v>0.06</v>
      </c>
      <c r="H7284">
        <v>401664</v>
      </c>
      <c r="I7284">
        <v>861446208</v>
      </c>
      <c r="J7284">
        <v>0.49</v>
      </c>
    </row>
    <row r="7285" spans="1:10" x14ac:dyDescent="0.45">
      <c r="A7285" t="s">
        <v>136</v>
      </c>
      <c r="B7285" t="s">
        <v>137</v>
      </c>
      <c r="C7285">
        <v>1994</v>
      </c>
      <c r="D7285">
        <v>0.20899999999999999</v>
      </c>
      <c r="E7285">
        <v>53.49</v>
      </c>
      <c r="F7285">
        <v>18.760000000000002</v>
      </c>
      <c r="G7285">
        <v>20.62</v>
      </c>
      <c r="H7285">
        <v>3187851</v>
      </c>
      <c r="I7285">
        <v>3299692288</v>
      </c>
      <c r="J7285">
        <v>1.431</v>
      </c>
    </row>
    <row r="7286" spans="1:10" x14ac:dyDescent="0.45">
      <c r="B7286" t="s">
        <v>552</v>
      </c>
      <c r="C7286">
        <v>1994</v>
      </c>
      <c r="D7286">
        <v>94.299000000000007</v>
      </c>
    </row>
    <row r="7287" spans="1:10" x14ac:dyDescent="0.45">
      <c r="A7287" t="s">
        <v>138</v>
      </c>
      <c r="B7287" t="s">
        <v>139</v>
      </c>
      <c r="C7287">
        <v>1994</v>
      </c>
      <c r="D7287">
        <v>0.41199999999999998</v>
      </c>
      <c r="E7287">
        <v>33.51</v>
      </c>
      <c r="F7287">
        <v>15.76</v>
      </c>
      <c r="G7287">
        <v>9.67</v>
      </c>
      <c r="H7287">
        <v>6593004</v>
      </c>
      <c r="I7287">
        <v>4512686080</v>
      </c>
      <c r="J7287">
        <v>0.73</v>
      </c>
    </row>
    <row r="7288" spans="1:10" x14ac:dyDescent="0.45">
      <c r="A7288" t="s">
        <v>140</v>
      </c>
      <c r="B7288" t="s">
        <v>141</v>
      </c>
      <c r="C7288">
        <v>1994</v>
      </c>
      <c r="D7288">
        <v>37.975000000000001</v>
      </c>
      <c r="E7288">
        <v>36.049999999999997</v>
      </c>
      <c r="F7288">
        <v>11.33</v>
      </c>
      <c r="G7288">
        <v>5.49</v>
      </c>
      <c r="H7288">
        <v>14210680</v>
      </c>
      <c r="I7288">
        <v>179196395520</v>
      </c>
      <c r="J7288">
        <v>215.48099999999999</v>
      </c>
    </row>
    <row r="7289" spans="1:10" x14ac:dyDescent="0.45">
      <c r="A7289" t="s">
        <v>142</v>
      </c>
      <c r="B7289" t="s">
        <v>143</v>
      </c>
      <c r="C7289">
        <v>1994</v>
      </c>
      <c r="D7289">
        <v>3103.739</v>
      </c>
      <c r="E7289">
        <v>3558.02</v>
      </c>
      <c r="F7289">
        <v>811.27</v>
      </c>
      <c r="G7289">
        <v>315.16000000000003</v>
      </c>
      <c r="H7289">
        <v>1207286656</v>
      </c>
      <c r="I7289">
        <v>4438753280000</v>
      </c>
      <c r="J7289">
        <v>10048.812</v>
      </c>
    </row>
    <row r="7290" spans="1:10" x14ac:dyDescent="0.45">
      <c r="A7290" t="s">
        <v>144</v>
      </c>
      <c r="B7290" t="s">
        <v>145</v>
      </c>
      <c r="C7290">
        <v>1994</v>
      </c>
    </row>
    <row r="7291" spans="1:10" x14ac:dyDescent="0.45">
      <c r="A7291" t="s">
        <v>146</v>
      </c>
      <c r="B7291" t="s">
        <v>147</v>
      </c>
      <c r="C7291">
        <v>1994</v>
      </c>
      <c r="D7291">
        <v>67.037000000000006</v>
      </c>
      <c r="E7291">
        <v>229.44</v>
      </c>
      <c r="F7291">
        <v>60.56</v>
      </c>
      <c r="G7291">
        <v>18.73</v>
      </c>
      <c r="H7291">
        <v>35295460</v>
      </c>
      <c r="I7291">
        <v>300754567168</v>
      </c>
      <c r="J7291">
        <v>316.39</v>
      </c>
    </row>
    <row r="7292" spans="1:10" x14ac:dyDescent="0.45">
      <c r="A7292" t="s">
        <v>148</v>
      </c>
      <c r="B7292" t="s">
        <v>149</v>
      </c>
      <c r="C7292">
        <v>1994</v>
      </c>
      <c r="D7292">
        <v>7.2999999999999995E-2</v>
      </c>
      <c r="E7292">
        <v>0.34</v>
      </c>
      <c r="F7292">
        <v>0.16</v>
      </c>
      <c r="G7292">
        <v>0.04</v>
      </c>
      <c r="H7292">
        <v>473485</v>
      </c>
      <c r="I7292">
        <v>536542944</v>
      </c>
      <c r="J7292">
        <v>0.25700000000000001</v>
      </c>
    </row>
    <row r="7293" spans="1:10" x14ac:dyDescent="0.45">
      <c r="A7293" t="s">
        <v>150</v>
      </c>
      <c r="B7293" t="s">
        <v>151</v>
      </c>
      <c r="C7293">
        <v>1994</v>
      </c>
      <c r="D7293">
        <v>3.3839999999999999</v>
      </c>
      <c r="E7293">
        <v>17.77</v>
      </c>
      <c r="F7293">
        <v>5.78</v>
      </c>
      <c r="G7293">
        <v>1.43</v>
      </c>
      <c r="H7293">
        <v>2669220</v>
      </c>
      <c r="I7293">
        <v>9269115904</v>
      </c>
      <c r="J7293">
        <v>4.22</v>
      </c>
    </row>
    <row r="7294" spans="1:10" x14ac:dyDescent="0.45">
      <c r="A7294" t="s">
        <v>152</v>
      </c>
      <c r="B7294" t="s">
        <v>153</v>
      </c>
      <c r="C7294">
        <v>1994</v>
      </c>
      <c r="D7294">
        <v>4.8000000000000001E-2</v>
      </c>
      <c r="E7294">
        <v>0.04</v>
      </c>
      <c r="F7294">
        <v>0.01</v>
      </c>
      <c r="G7294">
        <v>0</v>
      </c>
      <c r="H7294">
        <v>17682</v>
      </c>
      <c r="J7294">
        <v>0.184</v>
      </c>
    </row>
    <row r="7295" spans="1:10" x14ac:dyDescent="0.45">
      <c r="A7295" t="s">
        <v>154</v>
      </c>
      <c r="B7295" t="s">
        <v>155</v>
      </c>
      <c r="C7295">
        <v>1994</v>
      </c>
      <c r="D7295">
        <v>5.2</v>
      </c>
      <c r="E7295">
        <v>12.86</v>
      </c>
      <c r="F7295">
        <v>3.94</v>
      </c>
      <c r="G7295">
        <v>1.63</v>
      </c>
      <c r="H7295">
        <v>3489158</v>
      </c>
      <c r="I7295">
        <v>28453398528</v>
      </c>
      <c r="J7295">
        <v>30.262</v>
      </c>
    </row>
    <row r="7296" spans="1:10" x14ac:dyDescent="0.45">
      <c r="A7296" t="s">
        <v>156</v>
      </c>
      <c r="B7296" t="s">
        <v>157</v>
      </c>
      <c r="C7296">
        <v>1994</v>
      </c>
      <c r="D7296">
        <v>4.133</v>
      </c>
      <c r="E7296">
        <v>79.760000000000005</v>
      </c>
      <c r="F7296">
        <v>14.17</v>
      </c>
      <c r="G7296">
        <v>2.67</v>
      </c>
      <c r="H7296">
        <v>13802283</v>
      </c>
      <c r="I7296">
        <v>29026816000</v>
      </c>
      <c r="J7296">
        <v>21.620999999999999</v>
      </c>
    </row>
    <row r="7297" spans="1:10" x14ac:dyDescent="0.45">
      <c r="A7297" t="s">
        <v>158</v>
      </c>
      <c r="B7297" t="s">
        <v>159</v>
      </c>
      <c r="C7297">
        <v>1994</v>
      </c>
      <c r="D7297">
        <v>16.05</v>
      </c>
      <c r="E7297">
        <v>23.3</v>
      </c>
      <c r="F7297">
        <v>3.53</v>
      </c>
      <c r="G7297">
        <v>2.34</v>
      </c>
      <c r="H7297">
        <v>4819431</v>
      </c>
      <c r="I7297">
        <v>41058422784</v>
      </c>
      <c r="J7297">
        <v>84.863</v>
      </c>
    </row>
    <row r="7298" spans="1:10" x14ac:dyDescent="0.45">
      <c r="A7298" t="s">
        <v>160</v>
      </c>
      <c r="B7298" t="s">
        <v>161</v>
      </c>
      <c r="C7298">
        <v>1994</v>
      </c>
      <c r="D7298">
        <v>21.382000000000001</v>
      </c>
      <c r="E7298">
        <v>26.54</v>
      </c>
      <c r="F7298">
        <v>11.49</v>
      </c>
      <c r="G7298">
        <v>4.0999999999999996</v>
      </c>
      <c r="H7298">
        <v>10887204</v>
      </c>
      <c r="I7298">
        <v>29226991616</v>
      </c>
      <c r="J7298">
        <v>119.188</v>
      </c>
    </row>
    <row r="7299" spans="1:10" x14ac:dyDescent="0.45">
      <c r="A7299" t="s">
        <v>162</v>
      </c>
      <c r="B7299" t="s">
        <v>163</v>
      </c>
      <c r="C7299">
        <v>1994</v>
      </c>
      <c r="D7299">
        <v>4.694</v>
      </c>
      <c r="H7299">
        <v>152103</v>
      </c>
    </row>
    <row r="7300" spans="1:10" x14ac:dyDescent="0.45">
      <c r="A7300" t="s">
        <v>164</v>
      </c>
      <c r="B7300" t="s">
        <v>165</v>
      </c>
      <c r="C7300">
        <v>1994</v>
      </c>
      <c r="D7300">
        <v>5.9909999999999997</v>
      </c>
      <c r="E7300">
        <v>6.85</v>
      </c>
      <c r="F7300">
        <v>0.57999999999999996</v>
      </c>
      <c r="G7300">
        <v>0.37</v>
      </c>
      <c r="H7300">
        <v>844452</v>
      </c>
      <c r="I7300">
        <v>12925316096</v>
      </c>
      <c r="J7300">
        <v>23.731999999999999</v>
      </c>
    </row>
    <row r="7301" spans="1:10" x14ac:dyDescent="0.45">
      <c r="A7301" t="s">
        <v>166</v>
      </c>
      <c r="B7301" t="s">
        <v>167</v>
      </c>
      <c r="C7301">
        <v>1994</v>
      </c>
      <c r="D7301">
        <v>132.66800000000001</v>
      </c>
      <c r="E7301">
        <v>140.11000000000001</v>
      </c>
      <c r="F7301">
        <v>18.52</v>
      </c>
      <c r="G7301">
        <v>5.57</v>
      </c>
      <c r="H7301">
        <v>10321309</v>
      </c>
      <c r="I7301">
        <v>139362828288</v>
      </c>
      <c r="J7301">
        <v>466.51499999999999</v>
      </c>
    </row>
    <row r="7302" spans="1:10" x14ac:dyDescent="0.45">
      <c r="A7302" t="s">
        <v>168</v>
      </c>
      <c r="B7302" t="s">
        <v>169</v>
      </c>
      <c r="C7302">
        <v>1994</v>
      </c>
      <c r="D7302">
        <v>2.7509999999999999</v>
      </c>
      <c r="E7302">
        <v>438.07</v>
      </c>
      <c r="F7302">
        <v>40.409999999999997</v>
      </c>
      <c r="G7302">
        <v>27.79</v>
      </c>
      <c r="H7302">
        <v>41511988</v>
      </c>
      <c r="I7302">
        <v>23485763584</v>
      </c>
      <c r="J7302">
        <v>26.885999999999999</v>
      </c>
    </row>
    <row r="7303" spans="1:10" x14ac:dyDescent="0.45">
      <c r="A7303" t="s">
        <v>170</v>
      </c>
      <c r="B7303" t="s">
        <v>171</v>
      </c>
      <c r="C7303">
        <v>1994</v>
      </c>
      <c r="D7303">
        <v>64.673000000000002</v>
      </c>
      <c r="E7303">
        <v>81.77</v>
      </c>
      <c r="F7303">
        <v>10.01</v>
      </c>
      <c r="G7303">
        <v>6.83</v>
      </c>
      <c r="H7303">
        <v>5213801</v>
      </c>
      <c r="I7303">
        <v>168468807680</v>
      </c>
      <c r="J7303">
        <v>248.05600000000001</v>
      </c>
    </row>
    <row r="7304" spans="1:10" x14ac:dyDescent="0.45">
      <c r="A7304" t="s">
        <v>172</v>
      </c>
      <c r="B7304" t="s">
        <v>173</v>
      </c>
      <c r="C7304">
        <v>1994</v>
      </c>
      <c r="D7304">
        <v>0.3</v>
      </c>
      <c r="E7304">
        <v>0.99</v>
      </c>
      <c r="F7304">
        <v>0.48</v>
      </c>
      <c r="G7304">
        <v>0.21</v>
      </c>
      <c r="H7304">
        <v>623482</v>
      </c>
      <c r="I7304">
        <v>1189922944</v>
      </c>
      <c r="J7304">
        <v>7.2009999999999996</v>
      </c>
    </row>
    <row r="7305" spans="1:10" x14ac:dyDescent="0.45">
      <c r="A7305" t="s">
        <v>174</v>
      </c>
      <c r="B7305" t="s">
        <v>175</v>
      </c>
      <c r="C7305">
        <v>1994</v>
      </c>
      <c r="D7305">
        <v>7.0000000000000007E-2</v>
      </c>
      <c r="E7305">
        <v>0.25</v>
      </c>
      <c r="F7305">
        <v>0.1</v>
      </c>
      <c r="G7305">
        <v>0.03</v>
      </c>
      <c r="H7305">
        <v>69219</v>
      </c>
      <c r="I7305">
        <v>316614944</v>
      </c>
      <c r="J7305">
        <v>0.33400000000000002</v>
      </c>
    </row>
    <row r="7306" spans="1:10" x14ac:dyDescent="0.45">
      <c r="A7306" t="s">
        <v>176</v>
      </c>
      <c r="B7306" t="s">
        <v>177</v>
      </c>
      <c r="C7306">
        <v>1994</v>
      </c>
      <c r="D7306">
        <v>11.795999999999999</v>
      </c>
      <c r="E7306">
        <v>13.57</v>
      </c>
      <c r="F7306">
        <v>7.56</v>
      </c>
      <c r="G7306">
        <v>2.09</v>
      </c>
      <c r="H7306">
        <v>7723940</v>
      </c>
      <c r="I7306">
        <v>34777866240</v>
      </c>
      <c r="J7306">
        <v>42.874000000000002</v>
      </c>
    </row>
    <row r="7307" spans="1:10" x14ac:dyDescent="0.45">
      <c r="A7307" t="s">
        <v>465</v>
      </c>
      <c r="B7307" t="s">
        <v>553</v>
      </c>
      <c r="C7307">
        <v>1994</v>
      </c>
      <c r="D7307">
        <v>0</v>
      </c>
      <c r="E7307">
        <v>1.1000000000000001</v>
      </c>
      <c r="F7307">
        <v>0.46</v>
      </c>
      <c r="G7307">
        <v>0.18</v>
      </c>
      <c r="H7307">
        <v>807119</v>
      </c>
    </row>
    <row r="7308" spans="1:10" x14ac:dyDescent="0.45">
      <c r="A7308" t="s">
        <v>178</v>
      </c>
      <c r="B7308" t="s">
        <v>179</v>
      </c>
      <c r="C7308">
        <v>1994</v>
      </c>
      <c r="D7308">
        <v>14.307</v>
      </c>
      <c r="E7308">
        <v>82.28</v>
      </c>
      <c r="F7308">
        <v>22.67</v>
      </c>
      <c r="G7308">
        <v>4.21</v>
      </c>
      <c r="H7308">
        <v>11347655</v>
      </c>
      <c r="I7308">
        <v>76428115968</v>
      </c>
      <c r="J7308">
        <v>100.32299999999999</v>
      </c>
    </row>
    <row r="7309" spans="1:10" x14ac:dyDescent="0.45">
      <c r="A7309" t="s">
        <v>180</v>
      </c>
      <c r="B7309" t="s">
        <v>181</v>
      </c>
      <c r="C7309">
        <v>1994</v>
      </c>
      <c r="D7309">
        <v>88.373000000000005</v>
      </c>
      <c r="E7309">
        <v>147.59</v>
      </c>
      <c r="F7309">
        <v>44.31</v>
      </c>
      <c r="G7309">
        <v>13.82</v>
      </c>
      <c r="H7309">
        <v>62775844</v>
      </c>
      <c r="I7309">
        <v>286215798784</v>
      </c>
      <c r="J7309">
        <v>413.22800000000001</v>
      </c>
    </row>
    <row r="7310" spans="1:10" x14ac:dyDescent="0.45">
      <c r="A7310" t="s">
        <v>182</v>
      </c>
      <c r="B7310" t="s">
        <v>183</v>
      </c>
      <c r="C7310">
        <v>1994</v>
      </c>
      <c r="D7310">
        <v>4.5129999999999999</v>
      </c>
      <c r="E7310">
        <v>10.199999999999999</v>
      </c>
      <c r="F7310">
        <v>3.4</v>
      </c>
      <c r="G7310">
        <v>1.24</v>
      </c>
      <c r="H7310">
        <v>5693040</v>
      </c>
      <c r="I7310">
        <v>23258529792</v>
      </c>
      <c r="J7310">
        <v>19.945</v>
      </c>
    </row>
    <row r="7311" spans="1:10" x14ac:dyDescent="0.45">
      <c r="A7311" t="s">
        <v>184</v>
      </c>
      <c r="B7311" t="s">
        <v>185</v>
      </c>
      <c r="C7311">
        <v>1994</v>
      </c>
      <c r="D7311">
        <v>1.153</v>
      </c>
      <c r="E7311">
        <v>6.26</v>
      </c>
      <c r="F7311">
        <v>1.36</v>
      </c>
      <c r="G7311">
        <v>0.01</v>
      </c>
      <c r="H7311">
        <v>540005</v>
      </c>
      <c r="I7311">
        <v>1275597184</v>
      </c>
      <c r="J7311">
        <v>0.50900000000000001</v>
      </c>
    </row>
    <row r="7312" spans="1:10" x14ac:dyDescent="0.45">
      <c r="A7312" t="s">
        <v>186</v>
      </c>
      <c r="B7312" t="s">
        <v>187</v>
      </c>
      <c r="C7312">
        <v>1994</v>
      </c>
      <c r="D7312">
        <v>0.74399999999999999</v>
      </c>
      <c r="E7312">
        <v>4.5999999999999996</v>
      </c>
      <c r="F7312">
        <v>2.36</v>
      </c>
      <c r="G7312">
        <v>1.07</v>
      </c>
      <c r="H7312">
        <v>2042501</v>
      </c>
      <c r="J7312">
        <v>3.8839999999999999</v>
      </c>
    </row>
    <row r="7313" spans="1:10" x14ac:dyDescent="0.45">
      <c r="A7313" t="s">
        <v>188</v>
      </c>
      <c r="B7313" t="s">
        <v>189</v>
      </c>
      <c r="C7313">
        <v>1994</v>
      </c>
      <c r="D7313">
        <v>20.045000000000002</v>
      </c>
      <c r="E7313">
        <v>22.29</v>
      </c>
      <c r="F7313">
        <v>1.79</v>
      </c>
      <c r="G7313">
        <v>1.6</v>
      </c>
      <c r="H7313">
        <v>1475730</v>
      </c>
      <c r="I7313">
        <v>17654292480</v>
      </c>
      <c r="J7313">
        <v>68.539000000000001</v>
      </c>
    </row>
    <row r="7314" spans="1:10" x14ac:dyDescent="0.45">
      <c r="A7314" t="s">
        <v>190</v>
      </c>
      <c r="B7314" t="s">
        <v>191</v>
      </c>
      <c r="C7314">
        <v>1994</v>
      </c>
      <c r="D7314">
        <v>1.077</v>
      </c>
      <c r="E7314">
        <v>3.02</v>
      </c>
      <c r="F7314">
        <v>1.25</v>
      </c>
      <c r="G7314">
        <v>0.45</v>
      </c>
      <c r="H7314">
        <v>953745</v>
      </c>
      <c r="I7314">
        <v>4084366080</v>
      </c>
      <c r="J7314">
        <v>4.4580000000000002</v>
      </c>
    </row>
    <row r="7315" spans="1:10" x14ac:dyDescent="0.45">
      <c r="A7315" t="s">
        <v>192</v>
      </c>
      <c r="B7315" t="s">
        <v>193</v>
      </c>
      <c r="C7315">
        <v>1994</v>
      </c>
      <c r="D7315">
        <v>2.1970000000000001</v>
      </c>
      <c r="E7315">
        <v>89.95</v>
      </c>
      <c r="F7315">
        <v>40.61</v>
      </c>
      <c r="G7315">
        <v>22.01</v>
      </c>
      <c r="H7315">
        <v>55620212</v>
      </c>
      <c r="I7315">
        <v>40711847936</v>
      </c>
      <c r="J7315">
        <v>12.936999999999999</v>
      </c>
    </row>
    <row r="7316" spans="1:10" x14ac:dyDescent="0.45">
      <c r="B7316" t="s">
        <v>194</v>
      </c>
      <c r="C7316">
        <v>1994</v>
      </c>
      <c r="D7316">
        <v>6447.6229999999996</v>
      </c>
      <c r="E7316">
        <v>7449.56</v>
      </c>
      <c r="F7316">
        <v>1268.22</v>
      </c>
      <c r="G7316">
        <v>503.27</v>
      </c>
      <c r="H7316">
        <v>727908035</v>
      </c>
      <c r="J7316">
        <v>30939.164000000001</v>
      </c>
    </row>
    <row r="7317" spans="1:10" x14ac:dyDescent="0.45">
      <c r="B7317" t="s">
        <v>554</v>
      </c>
      <c r="C7317">
        <v>1994</v>
      </c>
      <c r="D7317">
        <v>6447.6229999999996</v>
      </c>
    </row>
    <row r="7318" spans="1:10" x14ac:dyDescent="0.45">
      <c r="B7318" t="s">
        <v>195</v>
      </c>
      <c r="C7318">
        <v>1994</v>
      </c>
      <c r="D7318">
        <v>2856.8609999999999</v>
      </c>
    </row>
    <row r="7319" spans="1:10" x14ac:dyDescent="0.45">
      <c r="B7319" t="s">
        <v>196</v>
      </c>
      <c r="C7319">
        <v>1994</v>
      </c>
      <c r="D7319">
        <v>2282.8440000000001</v>
      </c>
    </row>
    <row r="7320" spans="1:10" x14ac:dyDescent="0.45">
      <c r="B7320" t="s">
        <v>555</v>
      </c>
      <c r="C7320">
        <v>1994</v>
      </c>
      <c r="D7320">
        <v>3590.7620000000002</v>
      </c>
      <c r="E7320">
        <v>3975.56</v>
      </c>
      <c r="F7320">
        <v>483.92</v>
      </c>
      <c r="G7320">
        <v>314.23</v>
      </c>
      <c r="H7320">
        <v>423072317</v>
      </c>
      <c r="J7320">
        <v>16887.776999999998</v>
      </c>
    </row>
    <row r="7321" spans="1:10" x14ac:dyDescent="0.45">
      <c r="B7321" t="s">
        <v>556</v>
      </c>
      <c r="C7321">
        <v>1994</v>
      </c>
      <c r="D7321">
        <v>4164.7790000000005</v>
      </c>
    </row>
    <row r="7322" spans="1:10" x14ac:dyDescent="0.45">
      <c r="A7322" t="s">
        <v>197</v>
      </c>
      <c r="B7322" t="s">
        <v>557</v>
      </c>
      <c r="C7322">
        <v>1994</v>
      </c>
      <c r="D7322">
        <v>0.57499999999999996</v>
      </c>
      <c r="H7322">
        <v>44160</v>
      </c>
      <c r="J7322">
        <v>2.7160000000000002</v>
      </c>
    </row>
    <row r="7323" spans="1:10" x14ac:dyDescent="0.45">
      <c r="A7323" t="s">
        <v>199</v>
      </c>
      <c r="B7323" t="s">
        <v>200</v>
      </c>
      <c r="C7323">
        <v>1994</v>
      </c>
      <c r="D7323">
        <v>0.72299999999999998</v>
      </c>
      <c r="E7323">
        <v>-0.66</v>
      </c>
      <c r="F7323">
        <v>0.79</v>
      </c>
      <c r="G7323">
        <v>0.36</v>
      </c>
      <c r="H7323">
        <v>790811</v>
      </c>
      <c r="J7323">
        <v>5.3019999999999996</v>
      </c>
    </row>
    <row r="7324" spans="1:10" x14ac:dyDescent="0.45">
      <c r="A7324" t="s">
        <v>201</v>
      </c>
      <c r="B7324" t="s">
        <v>202</v>
      </c>
      <c r="C7324">
        <v>1994</v>
      </c>
      <c r="D7324">
        <v>61.731999999999999</v>
      </c>
      <c r="E7324">
        <v>49.17</v>
      </c>
      <c r="F7324">
        <v>8.3000000000000007</v>
      </c>
      <c r="G7324">
        <v>6.72</v>
      </c>
      <c r="H7324">
        <v>5088491</v>
      </c>
      <c r="I7324">
        <v>126178762752</v>
      </c>
      <c r="J7324">
        <v>349.05599999999998</v>
      </c>
    </row>
    <row r="7325" spans="1:10" x14ac:dyDescent="0.45">
      <c r="A7325" t="s">
        <v>203</v>
      </c>
      <c r="B7325" t="s">
        <v>204</v>
      </c>
      <c r="C7325">
        <v>1994</v>
      </c>
      <c r="D7325">
        <v>381.57600000000002</v>
      </c>
      <c r="E7325">
        <v>457.73</v>
      </c>
      <c r="F7325">
        <v>70.17</v>
      </c>
      <c r="G7325">
        <v>61.06</v>
      </c>
      <c r="H7325">
        <v>57230064</v>
      </c>
      <c r="I7325">
        <v>1713239621632</v>
      </c>
      <c r="J7325">
        <v>2814.17</v>
      </c>
    </row>
    <row r="7326" spans="1:10" x14ac:dyDescent="0.45">
      <c r="B7326" t="s">
        <v>579</v>
      </c>
      <c r="C7326">
        <v>1994</v>
      </c>
    </row>
    <row r="7327" spans="1:10" x14ac:dyDescent="0.45">
      <c r="A7327" t="s">
        <v>207</v>
      </c>
      <c r="B7327" t="s">
        <v>208</v>
      </c>
      <c r="C7327">
        <v>1994</v>
      </c>
      <c r="D7327">
        <v>0.48</v>
      </c>
      <c r="H7327">
        <v>227692</v>
      </c>
      <c r="J7327">
        <v>3.093</v>
      </c>
    </row>
    <row r="7328" spans="1:10" x14ac:dyDescent="0.45">
      <c r="B7328" t="s">
        <v>580</v>
      </c>
      <c r="C7328">
        <v>1994</v>
      </c>
    </row>
    <row r="7329" spans="1:10" x14ac:dyDescent="0.45">
      <c r="A7329" t="s">
        <v>210</v>
      </c>
      <c r="B7329" t="s">
        <v>211</v>
      </c>
      <c r="C7329">
        <v>1994</v>
      </c>
      <c r="D7329">
        <v>4.5419999999999998</v>
      </c>
      <c r="E7329">
        <v>18.649999999999999</v>
      </c>
      <c r="F7329">
        <v>10.25</v>
      </c>
      <c r="G7329">
        <v>0.31</v>
      </c>
      <c r="H7329">
        <v>1093612</v>
      </c>
      <c r="I7329">
        <v>9485824000</v>
      </c>
      <c r="J7329">
        <v>12.984</v>
      </c>
    </row>
    <row r="7330" spans="1:10" x14ac:dyDescent="0.45">
      <c r="A7330" t="s">
        <v>212</v>
      </c>
      <c r="B7330" t="s">
        <v>213</v>
      </c>
      <c r="C7330">
        <v>1994</v>
      </c>
      <c r="D7330">
        <v>0.20899999999999999</v>
      </c>
      <c r="E7330">
        <v>4.9400000000000004</v>
      </c>
      <c r="F7330">
        <v>3.86</v>
      </c>
      <c r="G7330">
        <v>0.34</v>
      </c>
      <c r="H7330">
        <v>1205886</v>
      </c>
      <c r="I7330">
        <v>1506439168</v>
      </c>
      <c r="J7330">
        <v>0.97499999999999998</v>
      </c>
    </row>
    <row r="7331" spans="1:10" x14ac:dyDescent="0.45">
      <c r="A7331" t="s">
        <v>214</v>
      </c>
      <c r="B7331" t="s">
        <v>215</v>
      </c>
      <c r="C7331">
        <v>1994</v>
      </c>
      <c r="D7331">
        <v>6.0679999999999996</v>
      </c>
      <c r="E7331">
        <v>1.7</v>
      </c>
      <c r="F7331">
        <v>8.08</v>
      </c>
      <c r="G7331">
        <v>1.44</v>
      </c>
      <c r="H7331">
        <v>4997912</v>
      </c>
      <c r="I7331">
        <v>17806233600</v>
      </c>
      <c r="J7331">
        <v>44.816000000000003</v>
      </c>
    </row>
    <row r="7332" spans="1:10" x14ac:dyDescent="0.45">
      <c r="A7332" t="s">
        <v>216</v>
      </c>
      <c r="B7332" t="s">
        <v>217</v>
      </c>
      <c r="C7332">
        <v>1994</v>
      </c>
      <c r="D7332">
        <v>943.18499999999995</v>
      </c>
      <c r="E7332">
        <v>1006.17</v>
      </c>
      <c r="F7332">
        <v>88.51</v>
      </c>
      <c r="G7332">
        <v>66.510000000000005</v>
      </c>
      <c r="H7332">
        <v>80882120</v>
      </c>
      <c r="I7332">
        <v>2290161025024</v>
      </c>
      <c r="J7332">
        <v>3954.172</v>
      </c>
    </row>
    <row r="7333" spans="1:10" x14ac:dyDescent="0.45">
      <c r="A7333" t="s">
        <v>218</v>
      </c>
      <c r="B7333" t="s">
        <v>219</v>
      </c>
      <c r="C7333">
        <v>1994</v>
      </c>
      <c r="D7333">
        <v>4.54</v>
      </c>
      <c r="E7333">
        <v>22.45</v>
      </c>
      <c r="F7333">
        <v>5.54</v>
      </c>
      <c r="G7333">
        <v>3.6</v>
      </c>
      <c r="H7333">
        <v>17040850</v>
      </c>
      <c r="I7333">
        <v>30603384832</v>
      </c>
      <c r="J7333">
        <v>33.619</v>
      </c>
    </row>
    <row r="7334" spans="1:10" x14ac:dyDescent="0.45">
      <c r="A7334" t="s">
        <v>220</v>
      </c>
      <c r="B7334" t="s">
        <v>221</v>
      </c>
      <c r="C7334">
        <v>1994</v>
      </c>
      <c r="D7334">
        <v>86.43</v>
      </c>
      <c r="E7334">
        <v>99.4</v>
      </c>
      <c r="F7334">
        <v>11.12</v>
      </c>
      <c r="G7334">
        <v>6.81</v>
      </c>
      <c r="H7334">
        <v>10647420</v>
      </c>
      <c r="I7334">
        <v>174662615040</v>
      </c>
      <c r="J7334">
        <v>305.64299999999997</v>
      </c>
    </row>
    <row r="7335" spans="1:10" x14ac:dyDescent="0.45">
      <c r="A7335" t="s">
        <v>222</v>
      </c>
      <c r="B7335" t="s">
        <v>223</v>
      </c>
      <c r="C7335">
        <v>1994</v>
      </c>
      <c r="D7335">
        <v>0.496</v>
      </c>
      <c r="H7335">
        <v>55719</v>
      </c>
      <c r="J7335">
        <v>2.0539999999999998</v>
      </c>
    </row>
    <row r="7336" spans="1:10" x14ac:dyDescent="0.45">
      <c r="A7336" t="s">
        <v>224</v>
      </c>
      <c r="B7336" t="s">
        <v>225</v>
      </c>
      <c r="C7336">
        <v>1994</v>
      </c>
      <c r="D7336">
        <v>0.14299999999999999</v>
      </c>
      <c r="E7336">
        <v>1.92</v>
      </c>
      <c r="F7336">
        <v>1.77</v>
      </c>
      <c r="G7336">
        <v>0.01</v>
      </c>
      <c r="H7336">
        <v>103194</v>
      </c>
      <c r="J7336">
        <v>0.71399999999999997</v>
      </c>
    </row>
    <row r="7337" spans="1:10" x14ac:dyDescent="0.45">
      <c r="A7337" t="s">
        <v>227</v>
      </c>
      <c r="B7337" t="s">
        <v>228</v>
      </c>
      <c r="C7337">
        <v>1994</v>
      </c>
      <c r="D7337">
        <v>6.7510000000000003</v>
      </c>
      <c r="E7337">
        <v>30.32</v>
      </c>
      <c r="F7337">
        <v>5.77</v>
      </c>
      <c r="G7337">
        <v>2.95</v>
      </c>
      <c r="H7337">
        <v>10094917</v>
      </c>
      <c r="I7337">
        <v>54315614208</v>
      </c>
      <c r="J7337">
        <v>29.928999999999998</v>
      </c>
    </row>
    <row r="7338" spans="1:10" x14ac:dyDescent="0.45">
      <c r="A7338" t="s">
        <v>229</v>
      </c>
      <c r="B7338" t="s">
        <v>230</v>
      </c>
      <c r="C7338">
        <v>1994</v>
      </c>
      <c r="D7338">
        <v>1.125</v>
      </c>
      <c r="E7338">
        <v>20.440000000000001</v>
      </c>
      <c r="F7338">
        <v>5.84</v>
      </c>
      <c r="G7338">
        <v>2.95</v>
      </c>
      <c r="H7338">
        <v>7262110</v>
      </c>
      <c r="I7338">
        <v>5997836800</v>
      </c>
      <c r="J7338">
        <v>5.5010000000000003</v>
      </c>
    </row>
    <row r="7339" spans="1:10" x14ac:dyDescent="0.45">
      <c r="A7339" t="s">
        <v>231</v>
      </c>
      <c r="B7339" t="s">
        <v>232</v>
      </c>
      <c r="C7339">
        <v>1994</v>
      </c>
      <c r="D7339">
        <v>0.183</v>
      </c>
      <c r="E7339">
        <v>3.34</v>
      </c>
      <c r="F7339">
        <v>0.97</v>
      </c>
      <c r="G7339">
        <v>0.7</v>
      </c>
      <c r="H7339">
        <v>1089623</v>
      </c>
      <c r="I7339">
        <v>1398135552</v>
      </c>
      <c r="J7339">
        <v>1.3169999999999999</v>
      </c>
    </row>
    <row r="7340" spans="1:10" x14ac:dyDescent="0.45">
      <c r="A7340" t="s">
        <v>233</v>
      </c>
      <c r="B7340" t="s">
        <v>234</v>
      </c>
      <c r="C7340">
        <v>1994</v>
      </c>
      <c r="D7340">
        <v>1.458</v>
      </c>
      <c r="E7340">
        <v>9.0399999999999991</v>
      </c>
      <c r="F7340">
        <v>1.17</v>
      </c>
      <c r="G7340">
        <v>0.37</v>
      </c>
      <c r="H7340">
        <v>749553</v>
      </c>
      <c r="J7340">
        <v>4.5510000000000002</v>
      </c>
    </row>
    <row r="7341" spans="1:10" x14ac:dyDescent="0.45">
      <c r="A7341" t="s">
        <v>235</v>
      </c>
      <c r="B7341" t="s">
        <v>236</v>
      </c>
      <c r="C7341">
        <v>1994</v>
      </c>
      <c r="D7341">
        <v>0.183</v>
      </c>
      <c r="E7341">
        <v>5.14</v>
      </c>
      <c r="F7341">
        <v>3.77</v>
      </c>
      <c r="G7341">
        <v>1.1100000000000001</v>
      </c>
      <c r="H7341">
        <v>7486096</v>
      </c>
      <c r="I7341">
        <v>9215060992</v>
      </c>
      <c r="J7341">
        <v>2.911</v>
      </c>
    </row>
    <row r="7342" spans="1:10" x14ac:dyDescent="0.45">
      <c r="B7342" t="s">
        <v>558</v>
      </c>
      <c r="C7342">
        <v>1994</v>
      </c>
      <c r="D7342">
        <v>12851.103999999999</v>
      </c>
      <c r="E7342">
        <v>13946.16</v>
      </c>
      <c r="F7342">
        <v>1795.58</v>
      </c>
      <c r="G7342">
        <v>827.64</v>
      </c>
      <c r="H7342">
        <v>1031535629</v>
      </c>
      <c r="J7342">
        <v>59454.328000000001</v>
      </c>
    </row>
    <row r="7343" spans="1:10" x14ac:dyDescent="0.45">
      <c r="A7343" t="s">
        <v>237</v>
      </c>
      <c r="B7343" t="s">
        <v>238</v>
      </c>
      <c r="C7343">
        <v>1994</v>
      </c>
      <c r="D7343">
        <v>3.2309999999999999</v>
      </c>
      <c r="E7343">
        <v>18.2</v>
      </c>
      <c r="F7343">
        <v>7.39</v>
      </c>
      <c r="G7343">
        <v>1.99</v>
      </c>
      <c r="H7343">
        <v>5652937</v>
      </c>
      <c r="I7343">
        <v>16756480000</v>
      </c>
      <c r="J7343">
        <v>17.756</v>
      </c>
    </row>
    <row r="7344" spans="1:10" x14ac:dyDescent="0.45">
      <c r="A7344" t="s">
        <v>239</v>
      </c>
      <c r="B7344" t="s">
        <v>240</v>
      </c>
      <c r="C7344">
        <v>1994</v>
      </c>
      <c r="D7344">
        <v>31.079000000000001</v>
      </c>
      <c r="H7344">
        <v>6168709</v>
      </c>
      <c r="I7344">
        <v>194935750656</v>
      </c>
      <c r="J7344">
        <v>168.09299999999999</v>
      </c>
    </row>
    <row r="7345" spans="1:10" x14ac:dyDescent="0.45">
      <c r="A7345" t="s">
        <v>241</v>
      </c>
      <c r="B7345" t="s">
        <v>242</v>
      </c>
      <c r="C7345">
        <v>1994</v>
      </c>
      <c r="D7345">
        <v>61.889000000000003</v>
      </c>
      <c r="E7345">
        <v>76.31</v>
      </c>
      <c r="F7345">
        <v>9.42</v>
      </c>
      <c r="G7345">
        <v>7.31</v>
      </c>
      <c r="H7345">
        <v>10342435</v>
      </c>
      <c r="I7345">
        <v>101057019904</v>
      </c>
      <c r="J7345">
        <v>283.58499999999998</v>
      </c>
    </row>
    <row r="7346" spans="1:10" x14ac:dyDescent="0.45">
      <c r="A7346" t="s">
        <v>243</v>
      </c>
      <c r="B7346" t="s">
        <v>244</v>
      </c>
      <c r="C7346">
        <v>1994</v>
      </c>
      <c r="D7346">
        <v>2.35</v>
      </c>
      <c r="E7346">
        <v>3.78</v>
      </c>
      <c r="F7346">
        <v>0.54</v>
      </c>
      <c r="G7346">
        <v>0.38</v>
      </c>
      <c r="H7346">
        <v>266230</v>
      </c>
      <c r="I7346">
        <v>7301300736</v>
      </c>
      <c r="J7346">
        <v>23.04</v>
      </c>
    </row>
    <row r="7347" spans="1:10" x14ac:dyDescent="0.45">
      <c r="A7347" t="s">
        <v>245</v>
      </c>
      <c r="B7347" t="s">
        <v>246</v>
      </c>
      <c r="C7347">
        <v>1994</v>
      </c>
      <c r="D7347">
        <v>714.06399999999996</v>
      </c>
      <c r="E7347">
        <v>1177.9000000000001</v>
      </c>
      <c r="F7347">
        <v>546.88</v>
      </c>
      <c r="G7347">
        <v>164.49</v>
      </c>
      <c r="H7347">
        <v>945261952</v>
      </c>
      <c r="I7347">
        <v>2039524753408</v>
      </c>
      <c r="J7347">
        <v>2757.1210000000001</v>
      </c>
    </row>
    <row r="7348" spans="1:10" x14ac:dyDescent="0.45">
      <c r="A7348" t="s">
        <v>247</v>
      </c>
      <c r="B7348" t="s">
        <v>248</v>
      </c>
      <c r="C7348">
        <v>1994</v>
      </c>
      <c r="D7348">
        <v>219.37200000000001</v>
      </c>
      <c r="E7348">
        <v>1220.81</v>
      </c>
      <c r="F7348">
        <v>366.72</v>
      </c>
      <c r="G7348">
        <v>43.78</v>
      </c>
      <c r="H7348">
        <v>194928544</v>
      </c>
      <c r="I7348">
        <v>986200276992</v>
      </c>
      <c r="J7348">
        <v>799.64700000000005</v>
      </c>
    </row>
    <row r="7349" spans="1:10" x14ac:dyDescent="0.45">
      <c r="B7349" t="s">
        <v>559</v>
      </c>
      <c r="C7349">
        <v>1994</v>
      </c>
      <c r="D7349">
        <v>245.62799999999999</v>
      </c>
    </row>
    <row r="7350" spans="1:10" x14ac:dyDescent="0.45">
      <c r="B7350" t="s">
        <v>560</v>
      </c>
      <c r="C7350">
        <v>1994</v>
      </c>
      <c r="D7350">
        <v>339.64800000000002</v>
      </c>
    </row>
    <row r="7351" spans="1:10" x14ac:dyDescent="0.45">
      <c r="B7351" t="s">
        <v>249</v>
      </c>
      <c r="C7351">
        <v>1994</v>
      </c>
    </row>
    <row r="7352" spans="1:10" x14ac:dyDescent="0.45">
      <c r="A7352" t="s">
        <v>250</v>
      </c>
      <c r="B7352" t="s">
        <v>251</v>
      </c>
      <c r="C7352">
        <v>1994</v>
      </c>
      <c r="D7352">
        <v>263.327</v>
      </c>
      <c r="E7352">
        <v>388.04</v>
      </c>
      <c r="F7352">
        <v>121.14</v>
      </c>
      <c r="G7352">
        <v>18.3</v>
      </c>
      <c r="H7352">
        <v>59985752</v>
      </c>
      <c r="I7352">
        <v>419387342848</v>
      </c>
      <c r="J7352">
        <v>1008.745</v>
      </c>
    </row>
    <row r="7353" spans="1:10" x14ac:dyDescent="0.45">
      <c r="A7353" t="s">
        <v>252</v>
      </c>
      <c r="B7353" t="s">
        <v>253</v>
      </c>
      <c r="C7353">
        <v>1994</v>
      </c>
      <c r="D7353">
        <v>76.436999999999998</v>
      </c>
      <c r="E7353">
        <v>126.28</v>
      </c>
      <c r="F7353">
        <v>19.68</v>
      </c>
      <c r="G7353">
        <v>4.41</v>
      </c>
      <c r="H7353">
        <v>20248074</v>
      </c>
      <c r="I7353">
        <v>42891943936</v>
      </c>
      <c r="J7353">
        <v>358.07900000000001</v>
      </c>
    </row>
    <row r="7354" spans="1:10" x14ac:dyDescent="0.45">
      <c r="A7354" t="s">
        <v>254</v>
      </c>
      <c r="B7354" t="s">
        <v>255</v>
      </c>
      <c r="C7354">
        <v>1994</v>
      </c>
      <c r="D7354">
        <v>34.838000000000001</v>
      </c>
      <c r="E7354">
        <v>67.33</v>
      </c>
      <c r="F7354">
        <v>15.94</v>
      </c>
      <c r="G7354">
        <v>10.64</v>
      </c>
      <c r="H7354">
        <v>3559396</v>
      </c>
      <c r="I7354">
        <v>78875959296</v>
      </c>
      <c r="J7354">
        <v>130.93600000000001</v>
      </c>
    </row>
    <row r="7355" spans="1:10" x14ac:dyDescent="0.45">
      <c r="A7355" t="s">
        <v>256</v>
      </c>
      <c r="B7355" t="s">
        <v>257</v>
      </c>
      <c r="C7355">
        <v>1994</v>
      </c>
      <c r="D7355">
        <v>47.475000000000001</v>
      </c>
      <c r="E7355">
        <v>55.36</v>
      </c>
      <c r="F7355">
        <v>9.4700000000000006</v>
      </c>
      <c r="G7355">
        <v>1.92</v>
      </c>
      <c r="H7355">
        <v>5346294</v>
      </c>
      <c r="I7355">
        <v>114590285824</v>
      </c>
      <c r="J7355">
        <v>173.571</v>
      </c>
    </row>
    <row r="7356" spans="1:10" x14ac:dyDescent="0.45">
      <c r="A7356" t="s">
        <v>258</v>
      </c>
      <c r="B7356" t="s">
        <v>259</v>
      </c>
      <c r="C7356">
        <v>1994</v>
      </c>
      <c r="D7356">
        <v>425.428</v>
      </c>
      <c r="E7356">
        <v>432.43</v>
      </c>
      <c r="F7356">
        <v>48.13</v>
      </c>
      <c r="G7356">
        <v>25.13</v>
      </c>
      <c r="H7356">
        <v>56883820</v>
      </c>
      <c r="I7356">
        <v>1573413584896</v>
      </c>
      <c r="J7356">
        <v>1860.836</v>
      </c>
    </row>
    <row r="7357" spans="1:10" x14ac:dyDescent="0.45">
      <c r="A7357" t="s">
        <v>260</v>
      </c>
      <c r="B7357" t="s">
        <v>261</v>
      </c>
      <c r="C7357">
        <v>1994</v>
      </c>
      <c r="D7357">
        <v>8.1890000000000001</v>
      </c>
      <c r="E7357">
        <v>10.39</v>
      </c>
      <c r="F7357">
        <v>1.1299999999999999</v>
      </c>
      <c r="G7357">
        <v>0.5</v>
      </c>
      <c r="H7357">
        <v>2484186</v>
      </c>
      <c r="I7357">
        <v>16160345088</v>
      </c>
      <c r="J7357">
        <v>35.317999999999998</v>
      </c>
    </row>
    <row r="7358" spans="1:10" x14ac:dyDescent="0.45">
      <c r="A7358" t="s">
        <v>262</v>
      </c>
      <c r="B7358" t="s">
        <v>263</v>
      </c>
      <c r="C7358">
        <v>1994</v>
      </c>
      <c r="D7358">
        <v>1226.702</v>
      </c>
      <c r="E7358">
        <v>1186.05</v>
      </c>
      <c r="F7358">
        <v>37.74</v>
      </c>
      <c r="G7358">
        <v>29.13</v>
      </c>
      <c r="H7358">
        <v>125119264</v>
      </c>
      <c r="I7358">
        <v>3898677133312</v>
      </c>
      <c r="J7358">
        <v>5677.982</v>
      </c>
    </row>
    <row r="7359" spans="1:10" x14ac:dyDescent="0.45">
      <c r="A7359" t="s">
        <v>264</v>
      </c>
      <c r="B7359" t="s">
        <v>265</v>
      </c>
      <c r="C7359">
        <v>1994</v>
      </c>
      <c r="D7359">
        <v>13.25</v>
      </c>
      <c r="E7359">
        <v>23.62</v>
      </c>
      <c r="F7359">
        <v>9.94</v>
      </c>
      <c r="G7359">
        <v>0.57999999999999996</v>
      </c>
      <c r="H7359">
        <v>4278165</v>
      </c>
      <c r="I7359">
        <v>26378711040</v>
      </c>
      <c r="J7359">
        <v>53.55</v>
      </c>
    </row>
    <row r="7360" spans="1:10" x14ac:dyDescent="0.45">
      <c r="A7360" t="s">
        <v>266</v>
      </c>
      <c r="B7360" t="s">
        <v>267</v>
      </c>
      <c r="C7360">
        <v>1994</v>
      </c>
      <c r="D7360">
        <v>174.93299999999999</v>
      </c>
      <c r="E7360">
        <v>250.79</v>
      </c>
      <c r="F7360">
        <v>38.71</v>
      </c>
      <c r="G7360">
        <v>13.74</v>
      </c>
      <c r="H7360">
        <v>16747153</v>
      </c>
      <c r="I7360">
        <v>133221818368</v>
      </c>
      <c r="J7360">
        <v>666.42100000000005</v>
      </c>
    </row>
    <row r="7361" spans="1:10" x14ac:dyDescent="0.45">
      <c r="A7361" t="s">
        <v>268</v>
      </c>
      <c r="B7361" t="s">
        <v>269</v>
      </c>
      <c r="C7361">
        <v>1994</v>
      </c>
      <c r="D7361">
        <v>6.5529999999999999</v>
      </c>
      <c r="E7361">
        <v>29.64</v>
      </c>
      <c r="F7361">
        <v>17.77</v>
      </c>
      <c r="G7361">
        <v>10.01</v>
      </c>
      <c r="H7361">
        <v>26133748</v>
      </c>
      <c r="I7361">
        <v>45663588352</v>
      </c>
      <c r="J7361">
        <v>38.042999999999999</v>
      </c>
    </row>
    <row r="7362" spans="1:10" x14ac:dyDescent="0.45">
      <c r="A7362" t="s">
        <v>270</v>
      </c>
      <c r="B7362" t="s">
        <v>271</v>
      </c>
      <c r="C7362">
        <v>1994</v>
      </c>
      <c r="D7362">
        <v>2.9000000000000001E-2</v>
      </c>
      <c r="E7362">
        <v>0.04</v>
      </c>
      <c r="F7362">
        <v>0.01</v>
      </c>
      <c r="G7362">
        <v>0</v>
      </c>
      <c r="H7362">
        <v>80280</v>
      </c>
      <c r="J7362">
        <v>7.4999999999999997E-2</v>
      </c>
    </row>
    <row r="7363" spans="1:10" x14ac:dyDescent="0.45">
      <c r="B7363" t="s">
        <v>272</v>
      </c>
      <c r="C7363">
        <v>1994</v>
      </c>
      <c r="H7363">
        <v>2107943</v>
      </c>
    </row>
    <row r="7364" spans="1:10" x14ac:dyDescent="0.45">
      <c r="A7364" t="s">
        <v>273</v>
      </c>
      <c r="B7364" t="s">
        <v>274</v>
      </c>
      <c r="C7364">
        <v>1994</v>
      </c>
      <c r="D7364">
        <v>57.197000000000003</v>
      </c>
      <c r="E7364">
        <v>54.45</v>
      </c>
      <c r="F7364">
        <v>17.010000000000002</v>
      </c>
      <c r="G7364">
        <v>0.33</v>
      </c>
      <c r="H7364">
        <v>1641113</v>
      </c>
      <c r="I7364">
        <v>41613418496</v>
      </c>
      <c r="J7364">
        <v>116.935</v>
      </c>
    </row>
    <row r="7365" spans="1:10" x14ac:dyDescent="0.45">
      <c r="B7365" t="s">
        <v>581</v>
      </c>
      <c r="C7365">
        <v>1994</v>
      </c>
    </row>
    <row r="7366" spans="1:10" x14ac:dyDescent="0.45">
      <c r="A7366" t="s">
        <v>276</v>
      </c>
      <c r="B7366" t="s">
        <v>277</v>
      </c>
      <c r="C7366">
        <v>1994</v>
      </c>
      <c r="D7366">
        <v>6.1440000000000001</v>
      </c>
      <c r="E7366">
        <v>11.58</v>
      </c>
      <c r="F7366">
        <v>4.4400000000000004</v>
      </c>
      <c r="G7366">
        <v>1.61</v>
      </c>
      <c r="H7366">
        <v>4530904</v>
      </c>
      <c r="I7366">
        <v>13389775872</v>
      </c>
      <c r="J7366">
        <v>64.11</v>
      </c>
    </row>
    <row r="7367" spans="1:10" x14ac:dyDescent="0.45">
      <c r="A7367" t="s">
        <v>278</v>
      </c>
      <c r="B7367" t="s">
        <v>279</v>
      </c>
      <c r="C7367">
        <v>1994</v>
      </c>
      <c r="D7367">
        <v>0.63400000000000001</v>
      </c>
      <c r="E7367">
        <v>20.25</v>
      </c>
      <c r="F7367">
        <v>6.36</v>
      </c>
      <c r="G7367">
        <v>2.75</v>
      </c>
      <c r="H7367">
        <v>4807956</v>
      </c>
      <c r="I7367">
        <v>8095761920</v>
      </c>
      <c r="J7367">
        <v>3.3140000000000001</v>
      </c>
    </row>
    <row r="7368" spans="1:10" x14ac:dyDescent="0.45">
      <c r="A7368" t="s">
        <v>280</v>
      </c>
      <c r="B7368" t="s">
        <v>281</v>
      </c>
      <c r="C7368">
        <v>1994</v>
      </c>
      <c r="D7368">
        <v>10.371</v>
      </c>
      <c r="E7368">
        <v>4.46</v>
      </c>
      <c r="F7368">
        <v>2.91</v>
      </c>
      <c r="G7368">
        <v>1.97</v>
      </c>
      <c r="H7368">
        <v>2606464</v>
      </c>
      <c r="I7368">
        <v>21944829952</v>
      </c>
      <c r="J7368">
        <v>47.622999999999998</v>
      </c>
    </row>
    <row r="7369" spans="1:10" x14ac:dyDescent="0.45">
      <c r="B7369" t="s">
        <v>582</v>
      </c>
      <c r="C7369">
        <v>1994</v>
      </c>
    </row>
    <row r="7370" spans="1:10" x14ac:dyDescent="0.45">
      <c r="A7370" t="s">
        <v>282</v>
      </c>
      <c r="B7370" t="s">
        <v>283</v>
      </c>
      <c r="C7370">
        <v>1994</v>
      </c>
      <c r="D7370">
        <v>11.111000000000001</v>
      </c>
      <c r="E7370">
        <v>13.2</v>
      </c>
      <c r="F7370">
        <v>1.36</v>
      </c>
      <c r="G7370">
        <v>0.48</v>
      </c>
      <c r="H7370">
        <v>3888152</v>
      </c>
      <c r="I7370">
        <v>21360836608</v>
      </c>
      <c r="J7370">
        <v>49.709000000000003</v>
      </c>
    </row>
    <row r="7371" spans="1:10" x14ac:dyDescent="0.45">
      <c r="B7371" t="s">
        <v>583</v>
      </c>
      <c r="C7371">
        <v>1994</v>
      </c>
    </row>
    <row r="7372" spans="1:10" x14ac:dyDescent="0.45">
      <c r="A7372" t="s">
        <v>285</v>
      </c>
      <c r="B7372" t="s">
        <v>286</v>
      </c>
      <c r="C7372">
        <v>1994</v>
      </c>
      <c r="D7372">
        <v>1.6739999999999999</v>
      </c>
      <c r="E7372">
        <v>3.26</v>
      </c>
      <c r="F7372">
        <v>1.05</v>
      </c>
      <c r="G7372">
        <v>0.62</v>
      </c>
      <c r="H7372">
        <v>1910648</v>
      </c>
      <c r="I7372">
        <v>3499928320</v>
      </c>
      <c r="J7372">
        <v>1.069</v>
      </c>
    </row>
    <row r="7373" spans="1:10" x14ac:dyDescent="0.45">
      <c r="A7373" t="s">
        <v>287</v>
      </c>
      <c r="B7373" t="s">
        <v>288</v>
      </c>
      <c r="C7373">
        <v>1994</v>
      </c>
      <c r="D7373">
        <v>0.41499999999999998</v>
      </c>
      <c r="E7373">
        <v>14.26</v>
      </c>
      <c r="F7373">
        <v>0.24</v>
      </c>
      <c r="G7373">
        <v>0.22</v>
      </c>
      <c r="H7373">
        <v>2125202</v>
      </c>
      <c r="I7373">
        <v>865093568</v>
      </c>
      <c r="J7373">
        <v>1.5660000000000001</v>
      </c>
    </row>
    <row r="7374" spans="1:10" x14ac:dyDescent="0.45">
      <c r="A7374" t="s">
        <v>289</v>
      </c>
      <c r="B7374" t="s">
        <v>290</v>
      </c>
      <c r="C7374">
        <v>1994</v>
      </c>
      <c r="D7374">
        <v>51.36</v>
      </c>
      <c r="E7374">
        <v>97.77</v>
      </c>
      <c r="F7374">
        <v>57.78</v>
      </c>
      <c r="G7374">
        <v>1.18</v>
      </c>
      <c r="H7374">
        <v>4641297</v>
      </c>
      <c r="I7374">
        <v>30319529984</v>
      </c>
      <c r="J7374">
        <v>155.36000000000001</v>
      </c>
    </row>
    <row r="7375" spans="1:10" x14ac:dyDescent="0.45">
      <c r="A7375" t="s">
        <v>291</v>
      </c>
      <c r="B7375" t="s">
        <v>292</v>
      </c>
      <c r="C7375">
        <v>1994</v>
      </c>
      <c r="D7375">
        <v>0.20100000000000001</v>
      </c>
      <c r="E7375">
        <v>0.23</v>
      </c>
      <c r="F7375">
        <v>0</v>
      </c>
      <c r="G7375">
        <v>0</v>
      </c>
      <c r="H7375">
        <v>30468</v>
      </c>
    </row>
    <row r="7376" spans="1:10" x14ac:dyDescent="0.45">
      <c r="A7376" t="s">
        <v>293</v>
      </c>
      <c r="B7376" t="s">
        <v>294</v>
      </c>
      <c r="C7376">
        <v>1994</v>
      </c>
      <c r="D7376">
        <v>15.766999999999999</v>
      </c>
      <c r="E7376">
        <v>30.68</v>
      </c>
      <c r="F7376">
        <v>5.59</v>
      </c>
      <c r="G7376">
        <v>4.51</v>
      </c>
      <c r="H7376">
        <v>3770461</v>
      </c>
      <c r="I7376">
        <v>28612204544</v>
      </c>
      <c r="J7376">
        <v>88.253</v>
      </c>
    </row>
    <row r="7377" spans="1:10" x14ac:dyDescent="0.45">
      <c r="B7377" t="s">
        <v>561</v>
      </c>
      <c r="C7377">
        <v>1994</v>
      </c>
      <c r="D7377">
        <v>161.631</v>
      </c>
      <c r="E7377">
        <v>1404.6</v>
      </c>
      <c r="F7377">
        <v>392.52</v>
      </c>
      <c r="G7377">
        <v>216.02</v>
      </c>
      <c r="H7377">
        <v>331110172</v>
      </c>
      <c r="J7377">
        <v>648.18700000000001</v>
      </c>
    </row>
    <row r="7378" spans="1:10" x14ac:dyDescent="0.45">
      <c r="B7378" t="s">
        <v>562</v>
      </c>
      <c r="C7378">
        <v>1994</v>
      </c>
      <c r="D7378">
        <v>2340.9679999999998</v>
      </c>
      <c r="E7378">
        <v>5681.85</v>
      </c>
      <c r="F7378">
        <v>1989.96</v>
      </c>
      <c r="G7378">
        <v>585.36</v>
      </c>
      <c r="H7378">
        <v>2197553286</v>
      </c>
      <c r="J7378">
        <v>8649.5319999999992</v>
      </c>
    </row>
    <row r="7379" spans="1:10" x14ac:dyDescent="0.45">
      <c r="A7379" t="s">
        <v>295</v>
      </c>
      <c r="B7379" t="s">
        <v>296</v>
      </c>
      <c r="C7379">
        <v>1994</v>
      </c>
      <c r="D7379">
        <v>11.542999999999999</v>
      </c>
      <c r="E7379">
        <v>11.1</v>
      </c>
      <c r="F7379">
        <v>0.6</v>
      </c>
      <c r="G7379">
        <v>0.32</v>
      </c>
      <c r="H7379">
        <v>402049</v>
      </c>
      <c r="I7379">
        <v>16564453376</v>
      </c>
      <c r="J7379">
        <v>39.01</v>
      </c>
    </row>
    <row r="7380" spans="1:10" x14ac:dyDescent="0.45">
      <c r="A7380" t="s">
        <v>563</v>
      </c>
      <c r="B7380" t="s">
        <v>297</v>
      </c>
      <c r="C7380">
        <v>1994</v>
      </c>
      <c r="D7380">
        <v>1.2709999999999999</v>
      </c>
      <c r="H7380">
        <v>388787</v>
      </c>
      <c r="J7380">
        <v>5.3380000000000001</v>
      </c>
    </row>
    <row r="7381" spans="1:10" x14ac:dyDescent="0.45">
      <c r="A7381" t="s">
        <v>298</v>
      </c>
      <c r="B7381" t="s">
        <v>299</v>
      </c>
      <c r="C7381">
        <v>1994</v>
      </c>
      <c r="D7381">
        <v>1.1519999999999999</v>
      </c>
      <c r="E7381">
        <v>53.92</v>
      </c>
      <c r="F7381">
        <v>16.88</v>
      </c>
      <c r="G7381">
        <v>8</v>
      </c>
      <c r="H7381">
        <v>13436125</v>
      </c>
      <c r="I7381">
        <v>14863616000</v>
      </c>
      <c r="J7381">
        <v>6.0350000000000001</v>
      </c>
    </row>
    <row r="7382" spans="1:10" x14ac:dyDescent="0.45">
      <c r="A7382" t="s">
        <v>300</v>
      </c>
      <c r="B7382" t="s">
        <v>301</v>
      </c>
      <c r="C7382">
        <v>1994</v>
      </c>
      <c r="D7382">
        <v>0.90200000000000002</v>
      </c>
      <c r="E7382">
        <v>11.51</v>
      </c>
      <c r="F7382">
        <v>1.46</v>
      </c>
      <c r="G7382">
        <v>1.22</v>
      </c>
      <c r="H7382">
        <v>10131796</v>
      </c>
      <c r="I7382">
        <v>7996238848</v>
      </c>
      <c r="J7382">
        <v>5.6639999999999997</v>
      </c>
    </row>
    <row r="7383" spans="1:10" x14ac:dyDescent="0.45">
      <c r="A7383" t="s">
        <v>302</v>
      </c>
      <c r="B7383" t="s">
        <v>303</v>
      </c>
      <c r="C7383">
        <v>1994</v>
      </c>
      <c r="D7383">
        <v>88.036000000000001</v>
      </c>
      <c r="E7383">
        <v>216.34</v>
      </c>
      <c r="F7383">
        <v>24.82</v>
      </c>
      <c r="G7383">
        <v>5.28</v>
      </c>
      <c r="H7383">
        <v>19588706</v>
      </c>
      <c r="I7383">
        <v>211032850432</v>
      </c>
      <c r="J7383">
        <v>363.73700000000002</v>
      </c>
    </row>
    <row r="7384" spans="1:10" x14ac:dyDescent="0.45">
      <c r="A7384" t="s">
        <v>304</v>
      </c>
      <c r="B7384" t="s">
        <v>305</v>
      </c>
      <c r="C7384">
        <v>1994</v>
      </c>
      <c r="D7384">
        <v>0.19800000000000001</v>
      </c>
      <c r="E7384">
        <v>0.26</v>
      </c>
      <c r="F7384">
        <v>0.05</v>
      </c>
      <c r="G7384">
        <v>0</v>
      </c>
      <c r="H7384">
        <v>252211</v>
      </c>
      <c r="J7384">
        <v>0.99</v>
      </c>
    </row>
    <row r="7385" spans="1:10" x14ac:dyDescent="0.45">
      <c r="A7385" t="s">
        <v>306</v>
      </c>
      <c r="B7385" t="s">
        <v>307</v>
      </c>
      <c r="C7385">
        <v>1994</v>
      </c>
      <c r="D7385">
        <v>0.54800000000000004</v>
      </c>
      <c r="E7385">
        <v>18.02</v>
      </c>
      <c r="F7385">
        <v>10.6</v>
      </c>
      <c r="G7385">
        <v>6.83</v>
      </c>
      <c r="H7385">
        <v>9711802</v>
      </c>
      <c r="I7385">
        <v>10520796160</v>
      </c>
      <c r="J7385">
        <v>2.706</v>
      </c>
    </row>
    <row r="7386" spans="1:10" x14ac:dyDescent="0.45">
      <c r="A7386" t="s">
        <v>308</v>
      </c>
      <c r="B7386" t="s">
        <v>309</v>
      </c>
      <c r="C7386">
        <v>1994</v>
      </c>
      <c r="D7386">
        <v>2.6579999999999999</v>
      </c>
      <c r="E7386">
        <v>2.76</v>
      </c>
      <c r="F7386">
        <v>0.19</v>
      </c>
      <c r="G7386">
        <v>7.0000000000000007E-2</v>
      </c>
      <c r="H7386">
        <v>378568</v>
      </c>
      <c r="I7386">
        <v>5855593984</v>
      </c>
      <c r="J7386">
        <v>10.143000000000001</v>
      </c>
    </row>
    <row r="7387" spans="1:10" x14ac:dyDescent="0.45">
      <c r="A7387" t="s">
        <v>310</v>
      </c>
      <c r="B7387" t="s">
        <v>311</v>
      </c>
      <c r="C7387">
        <v>1994</v>
      </c>
      <c r="D7387">
        <v>8.4000000000000005E-2</v>
      </c>
      <c r="E7387">
        <v>0.12</v>
      </c>
      <c r="F7387">
        <v>0.03</v>
      </c>
      <c r="G7387">
        <v>0</v>
      </c>
      <c r="H7387">
        <v>49859</v>
      </c>
    </row>
    <row r="7388" spans="1:10" x14ac:dyDescent="0.45">
      <c r="A7388" t="s">
        <v>313</v>
      </c>
      <c r="B7388" t="s">
        <v>314</v>
      </c>
      <c r="C7388">
        <v>1994</v>
      </c>
      <c r="D7388">
        <v>0.95599999999999996</v>
      </c>
      <c r="E7388">
        <v>7.14</v>
      </c>
      <c r="F7388">
        <v>3.99</v>
      </c>
      <c r="G7388">
        <v>1.8</v>
      </c>
      <c r="H7388">
        <v>2315198</v>
      </c>
      <c r="I7388">
        <v>3783132416</v>
      </c>
      <c r="J7388">
        <v>13.778</v>
      </c>
    </row>
    <row r="7389" spans="1:10" x14ac:dyDescent="0.45">
      <c r="A7389" t="s">
        <v>315</v>
      </c>
      <c r="B7389" t="s">
        <v>316</v>
      </c>
      <c r="C7389">
        <v>1994</v>
      </c>
      <c r="D7389">
        <v>1.623</v>
      </c>
      <c r="E7389">
        <v>2.7</v>
      </c>
      <c r="F7389">
        <v>0.94</v>
      </c>
      <c r="G7389">
        <v>0.26</v>
      </c>
      <c r="H7389">
        <v>1147165</v>
      </c>
      <c r="I7389">
        <v>13759042560</v>
      </c>
      <c r="J7389">
        <v>9.6590000000000007</v>
      </c>
    </row>
    <row r="7390" spans="1:10" x14ac:dyDescent="0.45">
      <c r="A7390" t="s">
        <v>318</v>
      </c>
      <c r="B7390" t="s">
        <v>319</v>
      </c>
      <c r="C7390">
        <v>1994</v>
      </c>
      <c r="D7390">
        <v>351.84300000000002</v>
      </c>
      <c r="E7390">
        <v>500.82</v>
      </c>
      <c r="F7390">
        <v>111.75</v>
      </c>
      <c r="G7390">
        <v>38.51</v>
      </c>
      <c r="H7390">
        <v>88314416</v>
      </c>
      <c r="I7390">
        <v>972991954944</v>
      </c>
      <c r="J7390">
        <v>1464.644</v>
      </c>
    </row>
    <row r="7391" spans="1:10" x14ac:dyDescent="0.45">
      <c r="A7391" t="s">
        <v>564</v>
      </c>
      <c r="B7391" t="s">
        <v>320</v>
      </c>
      <c r="C7391">
        <v>1994</v>
      </c>
      <c r="D7391">
        <v>0.154</v>
      </c>
      <c r="E7391">
        <v>0.14000000000000001</v>
      </c>
      <c r="F7391">
        <v>0</v>
      </c>
      <c r="G7391">
        <v>0.01</v>
      </c>
      <c r="H7391">
        <v>108858</v>
      </c>
      <c r="J7391">
        <v>0</v>
      </c>
    </row>
    <row r="7392" spans="1:10" x14ac:dyDescent="0.45">
      <c r="B7392" t="s">
        <v>565</v>
      </c>
      <c r="C7392">
        <v>1994</v>
      </c>
      <c r="D7392">
        <v>1165.713</v>
      </c>
    </row>
    <row r="7393" spans="1:10" x14ac:dyDescent="0.45">
      <c r="A7393" t="s">
        <v>321</v>
      </c>
      <c r="B7393" t="s">
        <v>322</v>
      </c>
      <c r="C7393">
        <v>1994</v>
      </c>
      <c r="D7393">
        <v>12.427</v>
      </c>
      <c r="E7393">
        <v>20.37</v>
      </c>
      <c r="F7393">
        <v>5</v>
      </c>
      <c r="G7393">
        <v>1.45</v>
      </c>
      <c r="H7393">
        <v>4482513</v>
      </c>
      <c r="I7393">
        <v>16084185088</v>
      </c>
      <c r="J7393">
        <v>32.445999999999998</v>
      </c>
    </row>
    <row r="7394" spans="1:10" x14ac:dyDescent="0.45">
      <c r="A7394" t="s">
        <v>567</v>
      </c>
      <c r="B7394" t="s">
        <v>566</v>
      </c>
      <c r="C7394">
        <v>1994</v>
      </c>
      <c r="H7394">
        <v>31280</v>
      </c>
    </row>
    <row r="7395" spans="1:10" x14ac:dyDescent="0.45">
      <c r="A7395" t="s">
        <v>323</v>
      </c>
      <c r="B7395" t="s">
        <v>324</v>
      </c>
      <c r="C7395">
        <v>1994</v>
      </c>
      <c r="D7395">
        <v>7.8650000000000002</v>
      </c>
      <c r="E7395">
        <v>51.27</v>
      </c>
      <c r="F7395">
        <v>8.51</v>
      </c>
      <c r="G7395">
        <v>8.99</v>
      </c>
      <c r="H7395">
        <v>2301514</v>
      </c>
      <c r="I7395">
        <v>4442844672</v>
      </c>
      <c r="J7395">
        <v>45.29</v>
      </c>
    </row>
    <row r="7396" spans="1:10" x14ac:dyDescent="0.45">
      <c r="A7396" t="s">
        <v>325</v>
      </c>
      <c r="B7396" t="s">
        <v>326</v>
      </c>
      <c r="C7396">
        <v>1994</v>
      </c>
      <c r="D7396">
        <v>1.2569999999999999</v>
      </c>
      <c r="E7396">
        <v>3.37</v>
      </c>
      <c r="F7396">
        <v>0.81</v>
      </c>
      <c r="G7396">
        <v>0.13</v>
      </c>
      <c r="H7396">
        <v>630973</v>
      </c>
      <c r="I7396">
        <v>1915098752</v>
      </c>
    </row>
    <row r="7397" spans="1:10" x14ac:dyDescent="0.45">
      <c r="A7397" t="s">
        <v>327</v>
      </c>
      <c r="B7397" t="s">
        <v>328</v>
      </c>
      <c r="C7397">
        <v>1994</v>
      </c>
      <c r="D7397">
        <v>3.3000000000000002E-2</v>
      </c>
      <c r="H7397">
        <v>8982</v>
      </c>
      <c r="J7397">
        <v>0.13100000000000001</v>
      </c>
    </row>
    <row r="7398" spans="1:10" x14ac:dyDescent="0.45">
      <c r="A7398" t="s">
        <v>329</v>
      </c>
      <c r="B7398" t="s">
        <v>330</v>
      </c>
      <c r="C7398">
        <v>1994</v>
      </c>
      <c r="D7398">
        <v>28.123999999999999</v>
      </c>
      <c r="E7398">
        <v>37.130000000000003</v>
      </c>
      <c r="F7398">
        <v>8.15</v>
      </c>
      <c r="G7398">
        <v>6.11</v>
      </c>
      <c r="H7398">
        <v>26201554</v>
      </c>
      <c r="I7398">
        <v>118566420480</v>
      </c>
      <c r="J7398">
        <v>104.45399999999999</v>
      </c>
    </row>
    <row r="7399" spans="1:10" x14ac:dyDescent="0.45">
      <c r="A7399" t="s">
        <v>331</v>
      </c>
      <c r="B7399" t="s">
        <v>332</v>
      </c>
      <c r="C7399">
        <v>1994</v>
      </c>
      <c r="D7399">
        <v>1.0980000000000001</v>
      </c>
      <c r="E7399">
        <v>86.34</v>
      </c>
      <c r="F7399">
        <v>19.41</v>
      </c>
      <c r="G7399">
        <v>17.47</v>
      </c>
      <c r="H7399">
        <v>14912879</v>
      </c>
      <c r="I7399">
        <v>18783670272</v>
      </c>
      <c r="J7399">
        <v>5.774</v>
      </c>
    </row>
    <row r="7400" spans="1:10" x14ac:dyDescent="0.45">
      <c r="A7400" t="s">
        <v>333</v>
      </c>
      <c r="B7400" t="s">
        <v>334</v>
      </c>
      <c r="C7400">
        <v>1994</v>
      </c>
      <c r="D7400">
        <v>6.1740000000000004</v>
      </c>
      <c r="E7400">
        <v>212.89</v>
      </c>
      <c r="F7400">
        <v>52.19</v>
      </c>
      <c r="G7400">
        <v>16.170000000000002</v>
      </c>
      <c r="H7400">
        <v>42337112</v>
      </c>
      <c r="I7400">
        <v>57338249216</v>
      </c>
      <c r="J7400">
        <v>32.523000000000003</v>
      </c>
    </row>
    <row r="7401" spans="1:10" x14ac:dyDescent="0.45">
      <c r="A7401" t="s">
        <v>335</v>
      </c>
      <c r="B7401" t="s">
        <v>336</v>
      </c>
      <c r="C7401">
        <v>1994</v>
      </c>
      <c r="D7401">
        <v>1.5720000000000001</v>
      </c>
      <c r="E7401">
        <v>19.95</v>
      </c>
      <c r="F7401">
        <v>4.3499999999999996</v>
      </c>
      <c r="G7401">
        <v>3.38</v>
      </c>
      <c r="H7401">
        <v>1558459</v>
      </c>
      <c r="I7401">
        <v>9059104768</v>
      </c>
      <c r="J7401">
        <v>6.02</v>
      </c>
    </row>
    <row r="7402" spans="1:10" x14ac:dyDescent="0.45">
      <c r="A7402" t="s">
        <v>337</v>
      </c>
      <c r="B7402" t="s">
        <v>338</v>
      </c>
      <c r="C7402">
        <v>1994</v>
      </c>
      <c r="D7402">
        <v>0.11</v>
      </c>
      <c r="E7402">
        <v>0.12</v>
      </c>
      <c r="F7402">
        <v>0</v>
      </c>
      <c r="G7402">
        <v>0</v>
      </c>
      <c r="H7402">
        <v>10294</v>
      </c>
      <c r="J7402">
        <v>0.55900000000000005</v>
      </c>
    </row>
    <row r="7403" spans="1:10" x14ac:dyDescent="0.45">
      <c r="A7403" t="s">
        <v>339</v>
      </c>
      <c r="B7403" t="s">
        <v>340</v>
      </c>
      <c r="C7403">
        <v>1994</v>
      </c>
      <c r="D7403">
        <v>1.619</v>
      </c>
      <c r="E7403">
        <v>21.38</v>
      </c>
      <c r="F7403">
        <v>17.16</v>
      </c>
      <c r="G7403">
        <v>4.54</v>
      </c>
      <c r="H7403">
        <v>21794756</v>
      </c>
      <c r="I7403">
        <v>30349287424</v>
      </c>
      <c r="J7403">
        <v>7.6459999999999999</v>
      </c>
    </row>
    <row r="7404" spans="1:10" x14ac:dyDescent="0.45">
      <c r="A7404" t="s">
        <v>341</v>
      </c>
      <c r="B7404" t="s">
        <v>342</v>
      </c>
      <c r="C7404">
        <v>1994</v>
      </c>
      <c r="D7404">
        <v>171.648</v>
      </c>
      <c r="E7404">
        <v>221.55</v>
      </c>
      <c r="F7404">
        <v>28.05</v>
      </c>
      <c r="G7404">
        <v>16.47</v>
      </c>
      <c r="H7404">
        <v>15349481</v>
      </c>
      <c r="I7404">
        <v>457294184448</v>
      </c>
      <c r="J7404">
        <v>936.80899999999997</v>
      </c>
    </row>
    <row r="7405" spans="1:10" x14ac:dyDescent="0.45">
      <c r="A7405" t="s">
        <v>343</v>
      </c>
      <c r="B7405" t="s">
        <v>344</v>
      </c>
      <c r="C7405">
        <v>1994</v>
      </c>
      <c r="D7405">
        <v>1.9710000000000001</v>
      </c>
      <c r="H7405">
        <v>195277</v>
      </c>
      <c r="J7405">
        <v>7.9349999999999996</v>
      </c>
    </row>
    <row r="7406" spans="1:10" x14ac:dyDescent="0.45">
      <c r="A7406" t="s">
        <v>345</v>
      </c>
      <c r="B7406" t="s">
        <v>346</v>
      </c>
      <c r="C7406">
        <v>1994</v>
      </c>
      <c r="D7406">
        <v>27.9</v>
      </c>
      <c r="E7406">
        <v>47.67</v>
      </c>
      <c r="F7406">
        <v>33.01</v>
      </c>
      <c r="G7406">
        <v>14.83</v>
      </c>
      <c r="H7406">
        <v>3620893</v>
      </c>
      <c r="I7406">
        <v>82753609728</v>
      </c>
      <c r="J7406">
        <v>207.137</v>
      </c>
    </row>
    <row r="7407" spans="1:10" x14ac:dyDescent="0.45">
      <c r="A7407" t="s">
        <v>347</v>
      </c>
      <c r="B7407" t="s">
        <v>348</v>
      </c>
      <c r="C7407">
        <v>1994</v>
      </c>
      <c r="D7407">
        <v>2.5179999999999998</v>
      </c>
      <c r="E7407">
        <v>29.64</v>
      </c>
      <c r="F7407">
        <v>5.62</v>
      </c>
      <c r="G7407">
        <v>1.98</v>
      </c>
      <c r="H7407">
        <v>4625260</v>
      </c>
      <c r="I7407">
        <v>9239788544</v>
      </c>
      <c r="J7407">
        <v>12.221</v>
      </c>
    </row>
    <row r="7408" spans="1:10" x14ac:dyDescent="0.45">
      <c r="A7408" t="s">
        <v>349</v>
      </c>
      <c r="B7408" t="s">
        <v>350</v>
      </c>
      <c r="C7408">
        <v>1994</v>
      </c>
      <c r="D7408">
        <v>0.57699999999999996</v>
      </c>
      <c r="E7408">
        <v>20.75</v>
      </c>
      <c r="F7408">
        <v>10.15</v>
      </c>
      <c r="G7408">
        <v>4.3600000000000003</v>
      </c>
      <c r="H7408">
        <v>9493322</v>
      </c>
      <c r="I7408">
        <v>6867277312</v>
      </c>
      <c r="J7408">
        <v>3.9209999999999998</v>
      </c>
    </row>
    <row r="7409" spans="1:10" x14ac:dyDescent="0.45">
      <c r="A7409" t="s">
        <v>351</v>
      </c>
      <c r="B7409" t="s">
        <v>352</v>
      </c>
      <c r="C7409">
        <v>1994</v>
      </c>
      <c r="D7409">
        <v>80.462000000000003</v>
      </c>
      <c r="E7409">
        <v>307.11</v>
      </c>
      <c r="F7409">
        <v>159.6</v>
      </c>
      <c r="G7409">
        <v>22.76</v>
      </c>
      <c r="H7409">
        <v>105456120</v>
      </c>
      <c r="I7409">
        <v>193990918144</v>
      </c>
      <c r="J7409">
        <v>217.99299999999999</v>
      </c>
    </row>
    <row r="7410" spans="1:10" x14ac:dyDescent="0.45">
      <c r="A7410" t="s">
        <v>353</v>
      </c>
      <c r="B7410" t="s">
        <v>354</v>
      </c>
      <c r="C7410">
        <v>1994</v>
      </c>
      <c r="D7410">
        <v>7.0000000000000001E-3</v>
      </c>
      <c r="E7410">
        <v>0.01</v>
      </c>
      <c r="F7410">
        <v>0</v>
      </c>
      <c r="G7410">
        <v>0</v>
      </c>
      <c r="H7410">
        <v>2396</v>
      </c>
      <c r="J7410">
        <v>1.2999999999999999E-2</v>
      </c>
    </row>
    <row r="7411" spans="1:10" x14ac:dyDescent="0.45">
      <c r="B7411" t="s">
        <v>568</v>
      </c>
      <c r="C7411">
        <v>1994</v>
      </c>
      <c r="D7411">
        <v>10077.791999999999</v>
      </c>
    </row>
    <row r="7412" spans="1:10" x14ac:dyDescent="0.45">
      <c r="B7412" t="s">
        <v>355</v>
      </c>
      <c r="C7412">
        <v>1994</v>
      </c>
      <c r="D7412">
        <v>6290.009</v>
      </c>
      <c r="E7412">
        <v>7053.26</v>
      </c>
      <c r="F7412">
        <v>943.16</v>
      </c>
      <c r="G7412">
        <v>357.2</v>
      </c>
      <c r="H7412">
        <v>448069901</v>
      </c>
      <c r="J7412">
        <v>29029.986000000001</v>
      </c>
    </row>
    <row r="7413" spans="1:10" x14ac:dyDescent="0.45">
      <c r="B7413" t="s">
        <v>569</v>
      </c>
      <c r="C7413">
        <v>1994</v>
      </c>
      <c r="D7413">
        <v>6195.7209999999995</v>
      </c>
    </row>
    <row r="7414" spans="1:10" x14ac:dyDescent="0.45">
      <c r="B7414" t="s">
        <v>356</v>
      </c>
      <c r="C7414">
        <v>1994</v>
      </c>
      <c r="D7414">
        <v>925.72900000000004</v>
      </c>
    </row>
    <row r="7415" spans="1:10" x14ac:dyDescent="0.45">
      <c r="A7415" t="s">
        <v>357</v>
      </c>
      <c r="B7415" t="s">
        <v>358</v>
      </c>
      <c r="C7415">
        <v>1994</v>
      </c>
      <c r="D7415">
        <v>81.58</v>
      </c>
      <c r="E7415">
        <v>118.39</v>
      </c>
      <c r="F7415">
        <v>21.15</v>
      </c>
      <c r="G7415">
        <v>7.07</v>
      </c>
      <c r="H7415">
        <v>22105230</v>
      </c>
      <c r="I7415">
        <v>42085990400</v>
      </c>
      <c r="J7415">
        <v>259.46800000000002</v>
      </c>
    </row>
    <row r="7416" spans="1:10" x14ac:dyDescent="0.45">
      <c r="A7416" t="s">
        <v>359</v>
      </c>
      <c r="B7416" t="s">
        <v>360</v>
      </c>
      <c r="C7416">
        <v>1994</v>
      </c>
      <c r="D7416">
        <v>7.9029999999999996</v>
      </c>
      <c r="E7416">
        <v>11.99</v>
      </c>
      <c r="F7416">
        <v>2.31</v>
      </c>
      <c r="G7416">
        <v>0.98</v>
      </c>
      <c r="H7416">
        <v>1982458</v>
      </c>
      <c r="I7416">
        <v>13843362816</v>
      </c>
      <c r="J7416">
        <v>28.442</v>
      </c>
    </row>
    <row r="7417" spans="1:10" x14ac:dyDescent="0.45">
      <c r="A7417" t="s">
        <v>361</v>
      </c>
      <c r="B7417" t="s">
        <v>362</v>
      </c>
      <c r="C7417">
        <v>1994</v>
      </c>
      <c r="D7417">
        <v>37.853000000000002</v>
      </c>
      <c r="E7417">
        <v>36.9</v>
      </c>
      <c r="F7417">
        <v>5.8</v>
      </c>
      <c r="G7417">
        <v>4.8</v>
      </c>
      <c r="H7417">
        <v>4336745</v>
      </c>
      <c r="I7417">
        <v>162612346880</v>
      </c>
      <c r="J7417">
        <v>479.50200000000001</v>
      </c>
    </row>
    <row r="7418" spans="1:10" x14ac:dyDescent="0.45">
      <c r="B7418" t="s">
        <v>570</v>
      </c>
      <c r="C7418">
        <v>1994</v>
      </c>
      <c r="D7418">
        <v>12371.707</v>
      </c>
    </row>
    <row r="7419" spans="1:10" x14ac:dyDescent="0.45">
      <c r="B7419" t="s">
        <v>584</v>
      </c>
      <c r="C7419">
        <v>1994</v>
      </c>
    </row>
    <row r="7420" spans="1:10" x14ac:dyDescent="0.45">
      <c r="B7420" t="s">
        <v>363</v>
      </c>
      <c r="C7420">
        <v>1994</v>
      </c>
      <c r="D7420">
        <v>328.04899999999998</v>
      </c>
      <c r="E7420">
        <v>641.20000000000005</v>
      </c>
      <c r="F7420">
        <v>186.64</v>
      </c>
      <c r="G7420">
        <v>93.37</v>
      </c>
      <c r="H7420">
        <v>28455275</v>
      </c>
      <c r="J7420">
        <v>1312.604</v>
      </c>
    </row>
    <row r="7421" spans="1:10" x14ac:dyDescent="0.45">
      <c r="B7421" t="s">
        <v>571</v>
      </c>
      <c r="C7421">
        <v>1994</v>
      </c>
      <c r="D7421">
        <v>325.863</v>
      </c>
    </row>
    <row r="7422" spans="1:10" x14ac:dyDescent="0.45">
      <c r="A7422" t="s">
        <v>364</v>
      </c>
      <c r="B7422" t="s">
        <v>365</v>
      </c>
      <c r="C7422">
        <v>1994</v>
      </c>
      <c r="D7422">
        <v>17.384</v>
      </c>
      <c r="E7422">
        <v>27.46</v>
      </c>
      <c r="F7422">
        <v>10.79</v>
      </c>
      <c r="G7422">
        <v>0.4</v>
      </c>
      <c r="H7422">
        <v>2133678</v>
      </c>
      <c r="I7422">
        <v>29594624000</v>
      </c>
      <c r="J7422">
        <v>54.481000000000002</v>
      </c>
    </row>
    <row r="7423" spans="1:10" x14ac:dyDescent="0.45">
      <c r="A7423" t="s">
        <v>366</v>
      </c>
      <c r="B7423" t="s">
        <v>367</v>
      </c>
      <c r="C7423">
        <v>1994</v>
      </c>
      <c r="D7423">
        <v>84.018000000000001</v>
      </c>
      <c r="E7423">
        <v>197.83</v>
      </c>
      <c r="F7423">
        <v>79.760000000000005</v>
      </c>
      <c r="G7423">
        <v>33.47</v>
      </c>
      <c r="H7423">
        <v>129245136</v>
      </c>
      <c r="I7423">
        <v>356454498304</v>
      </c>
      <c r="J7423">
        <v>389.38200000000001</v>
      </c>
    </row>
    <row r="7424" spans="1:10" x14ac:dyDescent="0.45">
      <c r="A7424" t="s">
        <v>368</v>
      </c>
      <c r="B7424" t="s">
        <v>369</v>
      </c>
      <c r="C7424">
        <v>1994</v>
      </c>
      <c r="D7424">
        <v>0.19800000000000001</v>
      </c>
      <c r="E7424">
        <v>0.21</v>
      </c>
      <c r="F7424">
        <v>0.01</v>
      </c>
      <c r="G7424">
        <v>0</v>
      </c>
      <c r="H7424">
        <v>16797</v>
      </c>
    </row>
    <row r="7425" spans="1:10" x14ac:dyDescent="0.45">
      <c r="A7425" t="s">
        <v>370</v>
      </c>
      <c r="B7425" t="s">
        <v>371</v>
      </c>
      <c r="C7425">
        <v>1994</v>
      </c>
      <c r="D7425">
        <v>0.96699999999999997</v>
      </c>
      <c r="H7425">
        <v>2515166</v>
      </c>
      <c r="I7425">
        <v>13843761152</v>
      </c>
    </row>
    <row r="7426" spans="1:10" x14ac:dyDescent="0.45">
      <c r="A7426" t="s">
        <v>372</v>
      </c>
      <c r="B7426" t="s">
        <v>373</v>
      </c>
      <c r="C7426">
        <v>1994</v>
      </c>
      <c r="D7426">
        <v>4.1769999999999996</v>
      </c>
      <c r="E7426">
        <v>15.32</v>
      </c>
      <c r="F7426">
        <v>4.32</v>
      </c>
      <c r="G7426">
        <v>1.1000000000000001</v>
      </c>
      <c r="H7426">
        <v>2661393</v>
      </c>
      <c r="I7426">
        <v>22126487552</v>
      </c>
      <c r="J7426">
        <v>59.38</v>
      </c>
    </row>
    <row r="7427" spans="1:10" x14ac:dyDescent="0.45">
      <c r="B7427" t="s">
        <v>585</v>
      </c>
      <c r="C7427">
        <v>1994</v>
      </c>
    </row>
    <row r="7428" spans="1:10" x14ac:dyDescent="0.45">
      <c r="A7428" t="s">
        <v>375</v>
      </c>
      <c r="B7428" t="s">
        <v>376</v>
      </c>
      <c r="C7428">
        <v>1994</v>
      </c>
      <c r="D7428">
        <v>2.1859999999999999</v>
      </c>
      <c r="E7428">
        <v>32.840000000000003</v>
      </c>
      <c r="F7428">
        <v>7.46</v>
      </c>
      <c r="G7428">
        <v>1.54</v>
      </c>
      <c r="H7428">
        <v>4451695</v>
      </c>
      <c r="J7428">
        <v>11.348000000000001</v>
      </c>
    </row>
    <row r="7429" spans="1:10" x14ac:dyDescent="0.45">
      <c r="A7429" t="s">
        <v>377</v>
      </c>
      <c r="B7429" t="s">
        <v>378</v>
      </c>
      <c r="C7429">
        <v>1994</v>
      </c>
      <c r="D7429">
        <v>3.4039999999999999</v>
      </c>
      <c r="E7429">
        <v>71.709999999999994</v>
      </c>
      <c r="F7429">
        <v>19.829999999999998</v>
      </c>
      <c r="G7429">
        <v>6.47</v>
      </c>
      <c r="H7429">
        <v>4495301</v>
      </c>
      <c r="I7429">
        <v>25181163520</v>
      </c>
      <c r="J7429">
        <v>88.245000000000005</v>
      </c>
    </row>
    <row r="7430" spans="1:10" x14ac:dyDescent="0.45">
      <c r="A7430" t="s">
        <v>379</v>
      </c>
      <c r="B7430" t="s">
        <v>380</v>
      </c>
      <c r="C7430">
        <v>1994</v>
      </c>
      <c r="D7430">
        <v>24.177</v>
      </c>
      <c r="E7430">
        <v>107.26</v>
      </c>
      <c r="F7430">
        <v>18.309999999999999</v>
      </c>
      <c r="G7430">
        <v>6.61</v>
      </c>
      <c r="H7430">
        <v>23983260</v>
      </c>
      <c r="I7430">
        <v>125787848704</v>
      </c>
      <c r="J7430">
        <v>122.81100000000001</v>
      </c>
    </row>
    <row r="7431" spans="1:10" x14ac:dyDescent="0.45">
      <c r="A7431" t="s">
        <v>381</v>
      </c>
      <c r="B7431" t="s">
        <v>382</v>
      </c>
      <c r="C7431">
        <v>1994</v>
      </c>
      <c r="D7431">
        <v>54.158000000000001</v>
      </c>
      <c r="E7431">
        <v>112.3</v>
      </c>
      <c r="F7431">
        <v>48.99</v>
      </c>
      <c r="G7431">
        <v>9.41</v>
      </c>
      <c r="H7431">
        <v>67650288</v>
      </c>
      <c r="I7431">
        <v>250039762944</v>
      </c>
      <c r="J7431">
        <v>226.37299999999999</v>
      </c>
    </row>
    <row r="7432" spans="1:10" x14ac:dyDescent="0.45">
      <c r="A7432" t="s">
        <v>383</v>
      </c>
      <c r="B7432" t="s">
        <v>384</v>
      </c>
      <c r="C7432">
        <v>1994</v>
      </c>
      <c r="D7432">
        <v>360.21800000000002</v>
      </c>
      <c r="E7432">
        <v>408.34</v>
      </c>
      <c r="F7432">
        <v>39.92</v>
      </c>
      <c r="G7432">
        <v>25.69</v>
      </c>
      <c r="H7432">
        <v>38375464</v>
      </c>
      <c r="I7432">
        <v>336238444544</v>
      </c>
      <c r="J7432">
        <v>1083.18</v>
      </c>
    </row>
    <row r="7433" spans="1:10" x14ac:dyDescent="0.45">
      <c r="A7433" t="s">
        <v>385</v>
      </c>
      <c r="B7433" t="s">
        <v>386</v>
      </c>
      <c r="C7433">
        <v>1994</v>
      </c>
      <c r="D7433">
        <v>50.207000000000001</v>
      </c>
      <c r="E7433">
        <v>64.28</v>
      </c>
      <c r="F7433">
        <v>11.72</v>
      </c>
      <c r="G7433">
        <v>3.72</v>
      </c>
      <c r="H7433">
        <v>10018101</v>
      </c>
      <c r="I7433">
        <v>186890731520</v>
      </c>
      <c r="J7433">
        <v>221.917</v>
      </c>
    </row>
    <row r="7434" spans="1:10" x14ac:dyDescent="0.45">
      <c r="A7434" t="s">
        <v>387</v>
      </c>
      <c r="B7434" t="s">
        <v>388</v>
      </c>
      <c r="C7434">
        <v>1994</v>
      </c>
      <c r="H7434">
        <v>3675747</v>
      </c>
      <c r="I7434">
        <v>73757655040</v>
      </c>
      <c r="J7434">
        <v>66.983000000000004</v>
      </c>
    </row>
    <row r="7435" spans="1:10" x14ac:dyDescent="0.45">
      <c r="A7435" t="s">
        <v>389</v>
      </c>
      <c r="B7435" t="s">
        <v>390</v>
      </c>
      <c r="C7435">
        <v>1994</v>
      </c>
      <c r="D7435">
        <v>32.343000000000004</v>
      </c>
      <c r="E7435">
        <v>24.46</v>
      </c>
      <c r="F7435">
        <v>5.79</v>
      </c>
      <c r="G7435">
        <v>0.15</v>
      </c>
      <c r="H7435">
        <v>500685</v>
      </c>
      <c r="I7435">
        <v>8527819264</v>
      </c>
      <c r="J7435">
        <v>156.52699999999999</v>
      </c>
    </row>
    <row r="7436" spans="1:10" x14ac:dyDescent="0.45">
      <c r="A7436" t="s">
        <v>392</v>
      </c>
      <c r="B7436" t="s">
        <v>393</v>
      </c>
      <c r="C7436">
        <v>1994</v>
      </c>
      <c r="D7436">
        <v>120.905</v>
      </c>
      <c r="E7436">
        <v>151.44</v>
      </c>
      <c r="F7436">
        <v>21.98</v>
      </c>
      <c r="G7436">
        <v>11.69</v>
      </c>
      <c r="H7436">
        <v>22632776</v>
      </c>
      <c r="I7436">
        <v>121572614144</v>
      </c>
      <c r="J7436">
        <v>504.851</v>
      </c>
    </row>
    <row r="7437" spans="1:10" x14ac:dyDescent="0.45">
      <c r="A7437" t="s">
        <v>394</v>
      </c>
      <c r="B7437" t="s">
        <v>395</v>
      </c>
      <c r="C7437">
        <v>1994</v>
      </c>
      <c r="D7437">
        <v>1647.665</v>
      </c>
      <c r="E7437">
        <v>1977.72</v>
      </c>
      <c r="F7437">
        <v>537.55999999999995</v>
      </c>
      <c r="G7437">
        <v>76.87</v>
      </c>
      <c r="H7437">
        <v>148829120</v>
      </c>
      <c r="I7437">
        <v>1295583412224</v>
      </c>
      <c r="J7437">
        <v>8138.424</v>
      </c>
    </row>
    <row r="7438" spans="1:10" x14ac:dyDescent="0.45">
      <c r="A7438" t="s">
        <v>396</v>
      </c>
      <c r="B7438" t="s">
        <v>397</v>
      </c>
      <c r="C7438">
        <v>1994</v>
      </c>
      <c r="D7438">
        <v>0.46200000000000002</v>
      </c>
      <c r="E7438">
        <v>4.88</v>
      </c>
      <c r="F7438">
        <v>1.22</v>
      </c>
      <c r="G7438">
        <v>0.71</v>
      </c>
      <c r="H7438">
        <v>6732668</v>
      </c>
      <c r="I7438">
        <v>4238310400</v>
      </c>
      <c r="J7438">
        <v>3.371</v>
      </c>
    </row>
    <row r="7439" spans="1:10" x14ac:dyDescent="0.45">
      <c r="B7439" t="s">
        <v>586</v>
      </c>
      <c r="C7439">
        <v>1994</v>
      </c>
    </row>
    <row r="7440" spans="1:10" x14ac:dyDescent="0.45">
      <c r="A7440" t="s">
        <v>399</v>
      </c>
      <c r="B7440" t="s">
        <v>400</v>
      </c>
      <c r="C7440">
        <v>1994</v>
      </c>
      <c r="D7440">
        <v>1.0999999999999999E-2</v>
      </c>
      <c r="H7440">
        <v>6429</v>
      </c>
      <c r="J7440">
        <v>1.2999999999999999E-2</v>
      </c>
    </row>
    <row r="7441" spans="1:10" x14ac:dyDescent="0.45">
      <c r="A7441" t="s">
        <v>401</v>
      </c>
      <c r="B7441" t="s">
        <v>402</v>
      </c>
      <c r="C7441">
        <v>1994</v>
      </c>
      <c r="D7441">
        <v>0.121</v>
      </c>
      <c r="E7441">
        <v>0.21</v>
      </c>
      <c r="F7441">
        <v>7.0000000000000007E-2</v>
      </c>
      <c r="G7441">
        <v>0.01</v>
      </c>
      <c r="H7441">
        <v>42029</v>
      </c>
      <c r="J7441">
        <v>0.42199999999999999</v>
      </c>
    </row>
    <row r="7442" spans="1:10" x14ac:dyDescent="0.45">
      <c r="A7442" t="s">
        <v>403</v>
      </c>
      <c r="B7442" t="s">
        <v>404</v>
      </c>
      <c r="C7442">
        <v>1994</v>
      </c>
      <c r="D7442">
        <v>0.26</v>
      </c>
      <c r="E7442">
        <v>0.9</v>
      </c>
      <c r="F7442">
        <v>0.73</v>
      </c>
      <c r="G7442">
        <v>0.03</v>
      </c>
      <c r="H7442">
        <v>150574</v>
      </c>
      <c r="I7442">
        <v>862136448</v>
      </c>
      <c r="J7442">
        <v>0.86499999999999999</v>
      </c>
    </row>
    <row r="7443" spans="1:10" x14ac:dyDescent="0.45">
      <c r="A7443" t="s">
        <v>405</v>
      </c>
      <c r="B7443" t="s">
        <v>406</v>
      </c>
      <c r="C7443">
        <v>1994</v>
      </c>
      <c r="D7443">
        <v>7.0000000000000007E-2</v>
      </c>
      <c r="H7443">
        <v>6430</v>
      </c>
      <c r="J7443">
        <v>0.50900000000000001</v>
      </c>
    </row>
    <row r="7444" spans="1:10" x14ac:dyDescent="0.45">
      <c r="A7444" t="s">
        <v>407</v>
      </c>
      <c r="B7444" t="s">
        <v>408</v>
      </c>
      <c r="C7444">
        <v>1994</v>
      </c>
      <c r="D7444">
        <v>0.121</v>
      </c>
      <c r="E7444">
        <v>0.15</v>
      </c>
      <c r="F7444">
        <v>7.0000000000000007E-2</v>
      </c>
      <c r="G7444">
        <v>0.01</v>
      </c>
      <c r="H7444">
        <v>113965</v>
      </c>
      <c r="J7444">
        <v>0.57699999999999996</v>
      </c>
    </row>
    <row r="7445" spans="1:10" x14ac:dyDescent="0.45">
      <c r="A7445" t="s">
        <v>409</v>
      </c>
      <c r="B7445" t="s">
        <v>410</v>
      </c>
      <c r="C7445">
        <v>1994</v>
      </c>
      <c r="D7445">
        <v>9.5000000000000001E-2</v>
      </c>
      <c r="E7445">
        <v>0.49</v>
      </c>
      <c r="F7445">
        <v>0.24</v>
      </c>
      <c r="G7445">
        <v>0.04</v>
      </c>
      <c r="H7445">
        <v>173120</v>
      </c>
      <c r="J7445">
        <v>0.61</v>
      </c>
    </row>
    <row r="7446" spans="1:10" x14ac:dyDescent="0.45">
      <c r="A7446" t="s">
        <v>573</v>
      </c>
      <c r="B7446" t="s">
        <v>572</v>
      </c>
      <c r="C7446">
        <v>1994</v>
      </c>
      <c r="H7446">
        <v>24562</v>
      </c>
    </row>
    <row r="7447" spans="1:10" x14ac:dyDescent="0.45">
      <c r="A7447" t="s">
        <v>411</v>
      </c>
      <c r="B7447" t="s">
        <v>412</v>
      </c>
      <c r="C7447">
        <v>1994</v>
      </c>
      <c r="D7447">
        <v>4.8000000000000001E-2</v>
      </c>
      <c r="E7447">
        <v>7.0000000000000007E-2</v>
      </c>
      <c r="F7447">
        <v>0.01</v>
      </c>
      <c r="G7447">
        <v>0.01</v>
      </c>
      <c r="H7447">
        <v>130679</v>
      </c>
      <c r="I7447">
        <v>275609568</v>
      </c>
      <c r="J7447">
        <v>0.35799999999999998</v>
      </c>
    </row>
    <row r="7448" spans="1:10" x14ac:dyDescent="0.45">
      <c r="A7448" t="s">
        <v>413</v>
      </c>
      <c r="B7448" t="s">
        <v>414</v>
      </c>
      <c r="C7448">
        <v>1994</v>
      </c>
      <c r="D7448">
        <v>333.64299999999997</v>
      </c>
      <c r="E7448">
        <v>287.33</v>
      </c>
      <c r="F7448">
        <v>73.680000000000007</v>
      </c>
      <c r="G7448">
        <v>5.31</v>
      </c>
      <c r="H7448">
        <v>18367526</v>
      </c>
      <c r="I7448">
        <v>336600596480</v>
      </c>
      <c r="J7448">
        <v>1159.58</v>
      </c>
    </row>
    <row r="7449" spans="1:10" x14ac:dyDescent="0.45">
      <c r="A7449" t="s">
        <v>415</v>
      </c>
      <c r="B7449" t="s">
        <v>416</v>
      </c>
      <c r="C7449">
        <v>1994</v>
      </c>
      <c r="D7449">
        <v>3.8370000000000002</v>
      </c>
      <c r="E7449">
        <v>19.09</v>
      </c>
      <c r="F7449">
        <v>7.44</v>
      </c>
      <c r="G7449">
        <v>4.1100000000000003</v>
      </c>
      <c r="H7449">
        <v>8417001</v>
      </c>
      <c r="I7449">
        <v>16428695552</v>
      </c>
      <c r="J7449">
        <v>14.965</v>
      </c>
    </row>
    <row r="7450" spans="1:10" x14ac:dyDescent="0.45">
      <c r="A7450" t="s">
        <v>417</v>
      </c>
      <c r="B7450" t="s">
        <v>418</v>
      </c>
      <c r="C7450">
        <v>1994</v>
      </c>
      <c r="D7450">
        <v>37.04</v>
      </c>
      <c r="E7450">
        <v>54.28</v>
      </c>
      <c r="F7450">
        <v>13.62</v>
      </c>
      <c r="G7450">
        <v>3.93</v>
      </c>
      <c r="H7450">
        <v>7969952</v>
      </c>
      <c r="I7450">
        <v>37817208832</v>
      </c>
    </row>
    <row r="7451" spans="1:10" x14ac:dyDescent="0.45">
      <c r="A7451" t="s">
        <v>419</v>
      </c>
      <c r="B7451" t="s">
        <v>420</v>
      </c>
      <c r="C7451">
        <v>1994</v>
      </c>
      <c r="D7451">
        <v>0.20200000000000001</v>
      </c>
      <c r="E7451">
        <v>0.28000000000000003</v>
      </c>
      <c r="F7451">
        <v>0.06</v>
      </c>
      <c r="G7451">
        <v>0.01</v>
      </c>
      <c r="H7451">
        <v>73863</v>
      </c>
      <c r="I7451">
        <v>744501056</v>
      </c>
      <c r="J7451">
        <v>2.0859999999999999</v>
      </c>
    </row>
    <row r="7452" spans="1:10" x14ac:dyDescent="0.45">
      <c r="A7452" t="s">
        <v>421</v>
      </c>
      <c r="B7452" t="s">
        <v>422</v>
      </c>
      <c r="C7452">
        <v>1994</v>
      </c>
      <c r="D7452">
        <v>0.27500000000000002</v>
      </c>
      <c r="E7452">
        <v>6.58</v>
      </c>
      <c r="F7452">
        <v>2.15</v>
      </c>
      <c r="G7452">
        <v>0.73</v>
      </c>
      <c r="H7452">
        <v>4314956</v>
      </c>
      <c r="I7452">
        <v>5967832064</v>
      </c>
      <c r="J7452">
        <v>3.1040000000000001</v>
      </c>
    </row>
    <row r="7453" spans="1:10" x14ac:dyDescent="0.45">
      <c r="A7453" t="s">
        <v>423</v>
      </c>
      <c r="B7453" t="s">
        <v>424</v>
      </c>
      <c r="C7453">
        <v>1994</v>
      </c>
      <c r="D7453">
        <v>60.085999999999999</v>
      </c>
      <c r="E7453">
        <v>46.6</v>
      </c>
      <c r="F7453">
        <v>1.48</v>
      </c>
      <c r="G7453">
        <v>6.76</v>
      </c>
      <c r="H7453">
        <v>3438616</v>
      </c>
      <c r="I7453">
        <v>102035136512</v>
      </c>
      <c r="J7453">
        <v>373.08300000000003</v>
      </c>
    </row>
    <row r="7454" spans="1:10" x14ac:dyDescent="0.45">
      <c r="A7454" t="s">
        <v>425</v>
      </c>
      <c r="B7454" t="s">
        <v>426</v>
      </c>
      <c r="C7454">
        <v>1994</v>
      </c>
      <c r="D7454">
        <v>0.52</v>
      </c>
      <c r="H7454">
        <v>31759</v>
      </c>
    </row>
    <row r="7455" spans="1:10" x14ac:dyDescent="0.45">
      <c r="A7455" t="s">
        <v>427</v>
      </c>
      <c r="B7455" t="s">
        <v>428</v>
      </c>
      <c r="C7455">
        <v>1994</v>
      </c>
      <c r="D7455">
        <v>43.756999999999998</v>
      </c>
      <c r="E7455">
        <v>41.36</v>
      </c>
      <c r="F7455">
        <v>6.08</v>
      </c>
      <c r="G7455">
        <v>2.81</v>
      </c>
      <c r="H7455">
        <v>5338814</v>
      </c>
      <c r="I7455">
        <v>58743312384</v>
      </c>
      <c r="J7455">
        <v>206.84299999999999</v>
      </c>
    </row>
    <row r="7456" spans="1:10" x14ac:dyDescent="0.45">
      <c r="A7456" t="s">
        <v>429</v>
      </c>
      <c r="B7456" t="s">
        <v>430</v>
      </c>
      <c r="C7456">
        <v>1994</v>
      </c>
      <c r="D7456">
        <v>14.635999999999999</v>
      </c>
      <c r="E7456">
        <v>7.41</v>
      </c>
      <c r="F7456">
        <v>2.12</v>
      </c>
      <c r="G7456">
        <v>0.91</v>
      </c>
      <c r="H7456">
        <v>1991454</v>
      </c>
      <c r="I7456">
        <v>33038143488</v>
      </c>
      <c r="J7456">
        <v>70.95</v>
      </c>
    </row>
    <row r="7457" spans="1:10" x14ac:dyDescent="0.45">
      <c r="A7457" t="s">
        <v>431</v>
      </c>
      <c r="B7457" t="s">
        <v>432</v>
      </c>
      <c r="C7457">
        <v>1994</v>
      </c>
      <c r="D7457">
        <v>0.183</v>
      </c>
      <c r="E7457">
        <v>4.3600000000000003</v>
      </c>
      <c r="F7457">
        <v>0.24</v>
      </c>
      <c r="G7457">
        <v>0.02</v>
      </c>
      <c r="H7457">
        <v>364510</v>
      </c>
      <c r="J7457">
        <v>0.70399999999999996</v>
      </c>
    </row>
    <row r="7458" spans="1:10" x14ac:dyDescent="0.45">
      <c r="A7458" t="s">
        <v>433</v>
      </c>
      <c r="B7458" t="s">
        <v>434</v>
      </c>
      <c r="C7458">
        <v>1994</v>
      </c>
      <c r="D7458">
        <v>0.61799999999999999</v>
      </c>
      <c r="E7458">
        <v>40.97</v>
      </c>
      <c r="F7458">
        <v>16.329999999999998</v>
      </c>
      <c r="G7458">
        <v>6.39</v>
      </c>
      <c r="H7458">
        <v>6959837</v>
      </c>
      <c r="J7458">
        <v>2.371</v>
      </c>
    </row>
    <row r="7459" spans="1:10" x14ac:dyDescent="0.45">
      <c r="A7459" t="s">
        <v>435</v>
      </c>
      <c r="B7459" t="s">
        <v>436</v>
      </c>
      <c r="C7459">
        <v>1994</v>
      </c>
      <c r="D7459">
        <v>338.69799999999998</v>
      </c>
      <c r="E7459">
        <v>344.1</v>
      </c>
      <c r="F7459">
        <v>62.9</v>
      </c>
      <c r="G7459">
        <v>19.45</v>
      </c>
      <c r="H7459">
        <v>43267980</v>
      </c>
      <c r="I7459">
        <v>256732102656</v>
      </c>
      <c r="J7459">
        <v>1069.309</v>
      </c>
    </row>
    <row r="7460" spans="1:10" x14ac:dyDescent="0.45">
      <c r="B7460" t="s">
        <v>437</v>
      </c>
      <c r="C7460">
        <v>1994</v>
      </c>
      <c r="D7460">
        <v>656.30600000000004</v>
      </c>
      <c r="E7460">
        <v>3154.82</v>
      </c>
      <c r="F7460">
        <v>801.5</v>
      </c>
      <c r="G7460">
        <v>229.18</v>
      </c>
      <c r="H7460">
        <v>318637078</v>
      </c>
      <c r="J7460">
        <v>4075.9839999999999</v>
      </c>
    </row>
    <row r="7461" spans="1:10" x14ac:dyDescent="0.45">
      <c r="B7461" t="s">
        <v>574</v>
      </c>
      <c r="C7461">
        <v>1994</v>
      </c>
      <c r="D7461">
        <v>656.30600000000004</v>
      </c>
    </row>
    <row r="7462" spans="1:10" x14ac:dyDescent="0.45">
      <c r="A7462" t="s">
        <v>438</v>
      </c>
      <c r="B7462" t="s">
        <v>439</v>
      </c>
      <c r="C7462">
        <v>1994</v>
      </c>
      <c r="D7462">
        <v>355.69499999999999</v>
      </c>
      <c r="E7462">
        <v>351.76</v>
      </c>
      <c r="F7462">
        <v>24.98</v>
      </c>
      <c r="G7462">
        <v>10.95</v>
      </c>
      <c r="H7462">
        <v>45165784</v>
      </c>
      <c r="I7462">
        <v>791073914880</v>
      </c>
      <c r="J7462">
        <v>1607.9749999999999</v>
      </c>
    </row>
    <row r="7463" spans="1:10" x14ac:dyDescent="0.45">
      <c r="A7463" t="s">
        <v>440</v>
      </c>
      <c r="B7463" t="s">
        <v>441</v>
      </c>
      <c r="C7463">
        <v>1994</v>
      </c>
      <c r="D7463">
        <v>0.34399999999999997</v>
      </c>
      <c r="E7463">
        <v>45.97</v>
      </c>
      <c r="F7463">
        <v>19.760000000000002</v>
      </c>
      <c r="G7463">
        <v>16.3</v>
      </c>
      <c r="H7463">
        <v>5142865</v>
      </c>
    </row>
    <row r="7464" spans="1:10" x14ac:dyDescent="0.45">
      <c r="A7464" t="s">
        <v>442</v>
      </c>
      <c r="B7464" t="s">
        <v>443</v>
      </c>
      <c r="C7464">
        <v>1994</v>
      </c>
      <c r="D7464">
        <v>252.3</v>
      </c>
      <c r="E7464">
        <v>246.98</v>
      </c>
      <c r="F7464">
        <v>34.65</v>
      </c>
      <c r="G7464">
        <v>21.01</v>
      </c>
      <c r="H7464">
        <v>39623732</v>
      </c>
      <c r="I7464">
        <v>827806515200</v>
      </c>
      <c r="J7464">
        <v>1174.692</v>
      </c>
    </row>
    <row r="7465" spans="1:10" x14ac:dyDescent="0.45">
      <c r="A7465" t="s">
        <v>444</v>
      </c>
      <c r="B7465" t="s">
        <v>445</v>
      </c>
      <c r="C7465">
        <v>1994</v>
      </c>
      <c r="D7465">
        <v>5.4349999999999996</v>
      </c>
      <c r="E7465">
        <v>30.9</v>
      </c>
      <c r="F7465">
        <v>18.420000000000002</v>
      </c>
      <c r="G7465">
        <v>2.2000000000000002</v>
      </c>
      <c r="H7465">
        <v>18011746</v>
      </c>
      <c r="I7465">
        <v>81620721664</v>
      </c>
      <c r="J7465">
        <v>37.808999999999997</v>
      </c>
    </row>
    <row r="7466" spans="1:10" x14ac:dyDescent="0.45">
      <c r="B7466" t="s">
        <v>587</v>
      </c>
      <c r="C7466">
        <v>1994</v>
      </c>
    </row>
    <row r="7467" spans="1:10" x14ac:dyDescent="0.45">
      <c r="A7467" t="s">
        <v>447</v>
      </c>
      <c r="B7467" t="s">
        <v>448</v>
      </c>
      <c r="C7467">
        <v>1994</v>
      </c>
      <c r="D7467">
        <v>3.8260000000000001</v>
      </c>
      <c r="E7467">
        <v>81.38</v>
      </c>
      <c r="F7467">
        <v>34.39</v>
      </c>
      <c r="G7467">
        <v>20.86</v>
      </c>
      <c r="H7467">
        <v>22703632</v>
      </c>
      <c r="J7467">
        <v>20.844000000000001</v>
      </c>
    </row>
    <row r="7468" spans="1:10" x14ac:dyDescent="0.45">
      <c r="A7468" t="s">
        <v>449</v>
      </c>
      <c r="B7468" t="s">
        <v>450</v>
      </c>
      <c r="C7468">
        <v>1994</v>
      </c>
      <c r="D7468">
        <v>2.0419999999999998</v>
      </c>
      <c r="E7468">
        <v>6.42</v>
      </c>
      <c r="F7468">
        <v>0.95</v>
      </c>
      <c r="G7468">
        <v>0.14000000000000001</v>
      </c>
      <c r="H7468">
        <v>426553</v>
      </c>
      <c r="J7468">
        <v>10.343</v>
      </c>
    </row>
    <row r="7469" spans="1:10" x14ac:dyDescent="0.45">
      <c r="A7469" t="s">
        <v>451</v>
      </c>
      <c r="B7469" t="s">
        <v>452</v>
      </c>
      <c r="C7469">
        <v>1994</v>
      </c>
      <c r="D7469">
        <v>60.015000000000001</v>
      </c>
      <c r="E7469">
        <v>79.22</v>
      </c>
      <c r="F7469">
        <v>8.4499999999999993</v>
      </c>
      <c r="G7469">
        <v>6.38</v>
      </c>
      <c r="H7469">
        <v>8723467</v>
      </c>
      <c r="I7469">
        <v>241527455744</v>
      </c>
      <c r="J7469">
        <v>645.03899999999999</v>
      </c>
    </row>
    <row r="7470" spans="1:10" x14ac:dyDescent="0.45">
      <c r="A7470" t="s">
        <v>453</v>
      </c>
      <c r="B7470" t="s">
        <v>454</v>
      </c>
      <c r="C7470">
        <v>1994</v>
      </c>
      <c r="D7470">
        <v>42.665999999999997</v>
      </c>
      <c r="E7470">
        <v>50.84</v>
      </c>
      <c r="F7470">
        <v>6.2</v>
      </c>
      <c r="G7470">
        <v>2.8</v>
      </c>
      <c r="H7470">
        <v>6991543</v>
      </c>
      <c r="I7470">
        <v>252214820864</v>
      </c>
      <c r="J7470">
        <v>362.976</v>
      </c>
    </row>
    <row r="7471" spans="1:10" x14ac:dyDescent="0.45">
      <c r="A7471" t="s">
        <v>455</v>
      </c>
      <c r="B7471" t="s">
        <v>456</v>
      </c>
      <c r="C7471">
        <v>1994</v>
      </c>
      <c r="D7471">
        <v>45.65</v>
      </c>
      <c r="E7471">
        <v>92.06</v>
      </c>
      <c r="F7471">
        <v>51.34</v>
      </c>
      <c r="G7471">
        <v>3.81</v>
      </c>
      <c r="H7471">
        <v>13922629</v>
      </c>
      <c r="I7471">
        <v>138964369408</v>
      </c>
      <c r="J7471">
        <v>184.84200000000001</v>
      </c>
    </row>
    <row r="7472" spans="1:10" x14ac:dyDescent="0.45">
      <c r="A7472" t="s">
        <v>457</v>
      </c>
      <c r="B7472" t="s">
        <v>458</v>
      </c>
      <c r="C7472">
        <v>1994</v>
      </c>
      <c r="D7472">
        <v>161.17400000000001</v>
      </c>
      <c r="H7472">
        <v>21293440</v>
      </c>
      <c r="I7472">
        <v>424444067840</v>
      </c>
      <c r="J7472">
        <v>737.26499999999999</v>
      </c>
    </row>
    <row r="7473" spans="1:10" x14ac:dyDescent="0.45">
      <c r="A7473" t="s">
        <v>459</v>
      </c>
      <c r="B7473" t="s">
        <v>460</v>
      </c>
      <c r="C7473">
        <v>1994</v>
      </c>
      <c r="D7473">
        <v>2.355</v>
      </c>
      <c r="E7473">
        <v>8.61</v>
      </c>
      <c r="F7473">
        <v>3.63</v>
      </c>
      <c r="G7473">
        <v>1.26</v>
      </c>
      <c r="H7473">
        <v>5803992</v>
      </c>
      <c r="I7473">
        <v>10806555648</v>
      </c>
      <c r="J7473">
        <v>74.153999999999996</v>
      </c>
    </row>
    <row r="7474" spans="1:10" x14ac:dyDescent="0.45">
      <c r="A7474" t="s">
        <v>461</v>
      </c>
      <c r="B7474" t="s">
        <v>462</v>
      </c>
      <c r="C7474">
        <v>1994</v>
      </c>
      <c r="D7474">
        <v>2.0630000000000002</v>
      </c>
      <c r="E7474">
        <v>99.67</v>
      </c>
      <c r="F7474">
        <v>26.49</v>
      </c>
      <c r="G7474">
        <v>19.649999999999999</v>
      </c>
      <c r="H7474">
        <v>29598330</v>
      </c>
      <c r="I7474">
        <v>25898516480</v>
      </c>
      <c r="J7474">
        <v>14.391</v>
      </c>
    </row>
    <row r="7475" spans="1:10" x14ac:dyDescent="0.45">
      <c r="A7475" t="s">
        <v>463</v>
      </c>
      <c r="B7475" t="s">
        <v>464</v>
      </c>
      <c r="C7475">
        <v>1994</v>
      </c>
      <c r="D7475">
        <v>136.87</v>
      </c>
      <c r="E7475">
        <v>229.28</v>
      </c>
      <c r="F7475">
        <v>60.75</v>
      </c>
      <c r="G7475">
        <v>18.14</v>
      </c>
      <c r="H7475">
        <v>58610012</v>
      </c>
      <c r="I7475">
        <v>552247492608</v>
      </c>
      <c r="J7475">
        <v>545.12</v>
      </c>
    </row>
    <row r="7476" spans="1:10" x14ac:dyDescent="0.45">
      <c r="A7476" t="s">
        <v>467</v>
      </c>
      <c r="B7476" t="s">
        <v>468</v>
      </c>
      <c r="C7476">
        <v>1994</v>
      </c>
      <c r="D7476">
        <v>1.0069999999999999</v>
      </c>
      <c r="E7476">
        <v>5.93</v>
      </c>
      <c r="F7476">
        <v>1.38</v>
      </c>
      <c r="G7476">
        <v>0.96</v>
      </c>
      <c r="H7476">
        <v>4092613</v>
      </c>
      <c r="I7476">
        <v>4562486272</v>
      </c>
      <c r="J7476">
        <v>3.2589999999999999</v>
      </c>
    </row>
    <row r="7477" spans="1:10" x14ac:dyDescent="0.45">
      <c r="A7477" t="s">
        <v>469</v>
      </c>
      <c r="B7477" t="s">
        <v>470</v>
      </c>
      <c r="C7477">
        <v>1994</v>
      </c>
      <c r="D7477">
        <v>9.1999999999999998E-2</v>
      </c>
      <c r="E7477">
        <v>0.26</v>
      </c>
      <c r="F7477">
        <v>0.12</v>
      </c>
      <c r="G7477">
        <v>0.05</v>
      </c>
      <c r="H7477">
        <v>99752</v>
      </c>
      <c r="J7477">
        <v>0.51400000000000001</v>
      </c>
    </row>
    <row r="7478" spans="1:10" x14ac:dyDescent="0.45">
      <c r="A7478" t="s">
        <v>471</v>
      </c>
      <c r="B7478" t="s">
        <v>472</v>
      </c>
      <c r="C7478">
        <v>1994</v>
      </c>
      <c r="D7478">
        <v>15.349</v>
      </c>
      <c r="E7478">
        <v>12.91</v>
      </c>
      <c r="F7478">
        <v>3.7</v>
      </c>
      <c r="G7478">
        <v>0.25</v>
      </c>
      <c r="H7478">
        <v>1301401</v>
      </c>
      <c r="I7478">
        <v>16889637888</v>
      </c>
      <c r="J7478">
        <v>82.043000000000006</v>
      </c>
    </row>
    <row r="7479" spans="1:10" x14ac:dyDescent="0.45">
      <c r="A7479" t="s">
        <v>473</v>
      </c>
      <c r="B7479" t="s">
        <v>474</v>
      </c>
      <c r="C7479">
        <v>1994</v>
      </c>
      <c r="D7479">
        <v>16.135000000000002</v>
      </c>
      <c r="E7479">
        <v>23.03</v>
      </c>
      <c r="F7479">
        <v>5.08</v>
      </c>
      <c r="G7479">
        <v>2.15</v>
      </c>
      <c r="H7479">
        <v>9143139</v>
      </c>
      <c r="I7479">
        <v>52754300928</v>
      </c>
      <c r="J7479">
        <v>69.33</v>
      </c>
    </row>
    <row r="7480" spans="1:10" x14ac:dyDescent="0.45">
      <c r="A7480" t="s">
        <v>475</v>
      </c>
      <c r="B7480" t="s">
        <v>476</v>
      </c>
      <c r="C7480">
        <v>1994</v>
      </c>
      <c r="D7480">
        <v>167.566</v>
      </c>
      <c r="E7480">
        <v>199.9</v>
      </c>
      <c r="F7480">
        <v>37.03</v>
      </c>
      <c r="G7480">
        <v>24.77</v>
      </c>
      <c r="H7480">
        <v>58310244</v>
      </c>
      <c r="I7480">
        <v>569082576896</v>
      </c>
      <c r="J7480">
        <v>634.94799999999998</v>
      </c>
    </row>
    <row r="7481" spans="1:10" x14ac:dyDescent="0.45">
      <c r="A7481" t="s">
        <v>477</v>
      </c>
      <c r="B7481" t="s">
        <v>478</v>
      </c>
      <c r="C7481">
        <v>1994</v>
      </c>
      <c r="D7481">
        <v>34.216000000000001</v>
      </c>
      <c r="E7481">
        <v>89.36</v>
      </c>
      <c r="F7481">
        <v>53.41</v>
      </c>
      <c r="G7481">
        <v>2.39</v>
      </c>
      <c r="H7481">
        <v>4133044</v>
      </c>
      <c r="I7481">
        <v>15091298304</v>
      </c>
      <c r="J7481">
        <v>130.45400000000001</v>
      </c>
    </row>
    <row r="7482" spans="1:10" x14ac:dyDescent="0.45">
      <c r="A7482" t="s">
        <v>479</v>
      </c>
      <c r="B7482" t="s">
        <v>480</v>
      </c>
      <c r="C7482">
        <v>1994</v>
      </c>
      <c r="D7482">
        <v>7.0000000000000007E-2</v>
      </c>
      <c r="H7482">
        <v>14425</v>
      </c>
      <c r="J7482">
        <v>0</v>
      </c>
    </row>
    <row r="7483" spans="1:10" x14ac:dyDescent="0.45">
      <c r="A7483" t="s">
        <v>481</v>
      </c>
      <c r="B7483" t="s">
        <v>482</v>
      </c>
      <c r="C7483">
        <v>1994</v>
      </c>
      <c r="D7483">
        <v>4.0000000000000001E-3</v>
      </c>
      <c r="E7483">
        <v>0.02</v>
      </c>
      <c r="F7483">
        <v>0.01</v>
      </c>
      <c r="G7483">
        <v>0</v>
      </c>
      <c r="H7483">
        <v>9582</v>
      </c>
      <c r="J7483">
        <v>0</v>
      </c>
    </row>
    <row r="7484" spans="1:10" x14ac:dyDescent="0.45">
      <c r="A7484" t="s">
        <v>483</v>
      </c>
      <c r="B7484" t="s">
        <v>484</v>
      </c>
      <c r="C7484">
        <v>1994</v>
      </c>
      <c r="D7484">
        <v>0.70799999999999996</v>
      </c>
      <c r="E7484">
        <v>28.38</v>
      </c>
      <c r="F7484">
        <v>8.02</v>
      </c>
      <c r="G7484">
        <v>5.33</v>
      </c>
      <c r="H7484">
        <v>20125026</v>
      </c>
      <c r="I7484">
        <v>19993296896</v>
      </c>
      <c r="J7484">
        <v>7.1289999999999996</v>
      </c>
    </row>
    <row r="7485" spans="1:10" x14ac:dyDescent="0.45">
      <c r="A7485" t="s">
        <v>485</v>
      </c>
      <c r="B7485" t="s">
        <v>486</v>
      </c>
      <c r="C7485">
        <v>1994</v>
      </c>
      <c r="D7485">
        <v>419.49200000000002</v>
      </c>
      <c r="E7485">
        <v>481.77</v>
      </c>
      <c r="F7485">
        <v>73.94</v>
      </c>
      <c r="G7485">
        <v>30.85</v>
      </c>
      <c r="H7485">
        <v>51487376</v>
      </c>
      <c r="I7485">
        <v>288418693120</v>
      </c>
      <c r="J7485">
        <v>1895.8520000000001</v>
      </c>
    </row>
    <row r="7486" spans="1:10" x14ac:dyDescent="0.45">
      <c r="A7486" t="s">
        <v>487</v>
      </c>
      <c r="B7486" t="s">
        <v>488</v>
      </c>
      <c r="C7486">
        <v>1994</v>
      </c>
      <c r="D7486">
        <v>75.010999999999996</v>
      </c>
      <c r="E7486">
        <v>97.92</v>
      </c>
      <c r="F7486">
        <v>25.39</v>
      </c>
      <c r="G7486">
        <v>0.7</v>
      </c>
      <c r="H7486">
        <v>2329034</v>
      </c>
      <c r="I7486">
        <v>64932859904</v>
      </c>
      <c r="J7486">
        <v>464.67399999999998</v>
      </c>
    </row>
    <row r="7487" spans="1:10" x14ac:dyDescent="0.45">
      <c r="A7487" t="s">
        <v>489</v>
      </c>
      <c r="B7487" t="s">
        <v>490</v>
      </c>
      <c r="C7487">
        <v>1994</v>
      </c>
      <c r="D7487">
        <v>574.01700000000005</v>
      </c>
      <c r="E7487">
        <v>731.86</v>
      </c>
      <c r="F7487">
        <v>115.63</v>
      </c>
      <c r="G7487">
        <v>49.47</v>
      </c>
      <c r="H7487">
        <v>57785900</v>
      </c>
      <c r="I7487">
        <v>1585210327040</v>
      </c>
      <c r="J7487">
        <v>2543.8229999999999</v>
      </c>
    </row>
    <row r="7488" spans="1:10" x14ac:dyDescent="0.45">
      <c r="A7488" t="s">
        <v>491</v>
      </c>
      <c r="B7488" t="s">
        <v>492</v>
      </c>
      <c r="C7488">
        <v>1994</v>
      </c>
      <c r="D7488">
        <v>5364.2790000000005</v>
      </c>
      <c r="E7488">
        <v>5693.42</v>
      </c>
      <c r="F7488">
        <v>684.61</v>
      </c>
      <c r="G7488">
        <v>253.52</v>
      </c>
      <c r="H7488">
        <v>262273584</v>
      </c>
      <c r="I7488">
        <v>10232022433792</v>
      </c>
      <c r="J7488">
        <v>23820.386999999999</v>
      </c>
    </row>
    <row r="7489" spans="1:10" x14ac:dyDescent="0.45">
      <c r="B7489" t="s">
        <v>575</v>
      </c>
      <c r="C7489">
        <v>1994</v>
      </c>
      <c r="D7489">
        <v>7095.4769999999999</v>
      </c>
      <c r="E7489">
        <v>11099.148999999999</v>
      </c>
      <c r="F7489">
        <v>2711.83</v>
      </c>
      <c r="G7489">
        <v>781.07</v>
      </c>
      <c r="H7489">
        <v>2076865377</v>
      </c>
      <c r="J7489">
        <v>27808.585999999999</v>
      </c>
    </row>
    <row r="7490" spans="1:10" x14ac:dyDescent="0.45">
      <c r="A7490" t="s">
        <v>493</v>
      </c>
      <c r="B7490" t="s">
        <v>494</v>
      </c>
      <c r="C7490">
        <v>1994</v>
      </c>
      <c r="D7490">
        <v>4.03</v>
      </c>
      <c r="E7490">
        <v>19.09</v>
      </c>
      <c r="F7490">
        <v>20.78</v>
      </c>
      <c r="G7490">
        <v>7.19</v>
      </c>
      <c r="H7490">
        <v>3189945</v>
      </c>
      <c r="I7490">
        <v>39036334080</v>
      </c>
      <c r="J7490">
        <v>40.811</v>
      </c>
    </row>
    <row r="7491" spans="1:10" x14ac:dyDescent="0.45">
      <c r="A7491" t="s">
        <v>495</v>
      </c>
      <c r="B7491" t="s">
        <v>496</v>
      </c>
      <c r="C7491">
        <v>1994</v>
      </c>
      <c r="D7491">
        <v>109.785</v>
      </c>
      <c r="E7491">
        <v>158.02000000000001</v>
      </c>
      <c r="F7491">
        <v>41.74</v>
      </c>
      <c r="G7491">
        <v>8.17</v>
      </c>
      <c r="H7491">
        <v>22564732</v>
      </c>
      <c r="I7491">
        <v>107242094592</v>
      </c>
      <c r="J7491">
        <v>514.86500000000001</v>
      </c>
    </row>
    <row r="7492" spans="1:10" x14ac:dyDescent="0.45">
      <c r="A7492" t="s">
        <v>497</v>
      </c>
      <c r="B7492" t="s">
        <v>498</v>
      </c>
      <c r="C7492">
        <v>1994</v>
      </c>
      <c r="D7492">
        <v>6.6000000000000003E-2</v>
      </c>
      <c r="E7492">
        <v>0.55000000000000004</v>
      </c>
      <c r="F7492">
        <v>0.37</v>
      </c>
      <c r="G7492">
        <v>0.12</v>
      </c>
      <c r="H7492">
        <v>166569</v>
      </c>
      <c r="J7492">
        <v>0.21199999999999999</v>
      </c>
    </row>
    <row r="7493" spans="1:10" x14ac:dyDescent="0.45">
      <c r="A7493" t="s">
        <v>577</v>
      </c>
      <c r="B7493" t="s">
        <v>576</v>
      </c>
      <c r="C7493">
        <v>1994</v>
      </c>
      <c r="H7493">
        <v>777</v>
      </c>
    </row>
    <row r="7494" spans="1:10" x14ac:dyDescent="0.45">
      <c r="A7494" t="s">
        <v>499</v>
      </c>
      <c r="B7494" t="s">
        <v>500</v>
      </c>
      <c r="C7494">
        <v>1994</v>
      </c>
      <c r="D7494">
        <v>119.765</v>
      </c>
      <c r="E7494">
        <v>466.51</v>
      </c>
      <c r="F7494">
        <v>199.08</v>
      </c>
      <c r="G7494">
        <v>11.18</v>
      </c>
      <c r="H7494">
        <v>21640830</v>
      </c>
      <c r="I7494">
        <v>297781329920</v>
      </c>
      <c r="J7494">
        <v>706.32799999999997</v>
      </c>
    </row>
    <row r="7495" spans="1:10" x14ac:dyDescent="0.45">
      <c r="A7495" t="s">
        <v>501</v>
      </c>
      <c r="B7495" t="s">
        <v>502</v>
      </c>
      <c r="C7495">
        <v>1994</v>
      </c>
      <c r="D7495">
        <v>27.361999999999998</v>
      </c>
      <c r="E7495">
        <v>17.18</v>
      </c>
      <c r="F7495">
        <v>49.07</v>
      </c>
      <c r="G7495">
        <v>14.87</v>
      </c>
      <c r="H7495">
        <v>72501088</v>
      </c>
      <c r="I7495">
        <v>146504138752</v>
      </c>
      <c r="J7495">
        <v>109.44499999999999</v>
      </c>
    </row>
    <row r="7496" spans="1:10" x14ac:dyDescent="0.45">
      <c r="A7496" t="s">
        <v>578</v>
      </c>
      <c r="B7496" t="s">
        <v>503</v>
      </c>
      <c r="C7496">
        <v>1994</v>
      </c>
      <c r="D7496">
        <v>1.7999999999999999E-2</v>
      </c>
      <c r="H7496">
        <v>14069</v>
      </c>
    </row>
    <row r="7497" spans="1:10" x14ac:dyDescent="0.45">
      <c r="B7497" t="s">
        <v>504</v>
      </c>
      <c r="C7497">
        <v>1994</v>
      </c>
      <c r="D7497">
        <v>23034.775000000001</v>
      </c>
      <c r="E7497">
        <v>33162.737999999998</v>
      </c>
      <c r="F7497">
        <v>6996.12</v>
      </c>
      <c r="G7497">
        <v>2421.5300000000002</v>
      </c>
      <c r="H7497">
        <v>5660727808</v>
      </c>
      <c r="J7497">
        <v>98825.789000000004</v>
      </c>
    </row>
    <row r="7498" spans="1:10" x14ac:dyDescent="0.45">
      <c r="A7498" t="s">
        <v>505</v>
      </c>
      <c r="B7498" t="s">
        <v>506</v>
      </c>
      <c r="C7498">
        <v>1994</v>
      </c>
      <c r="D7498">
        <v>9.91</v>
      </c>
      <c r="E7498">
        <v>24.63</v>
      </c>
      <c r="F7498">
        <v>13.05</v>
      </c>
      <c r="G7498">
        <v>2.23</v>
      </c>
      <c r="H7498">
        <v>15553180</v>
      </c>
      <c r="I7498">
        <v>57229025280</v>
      </c>
      <c r="J7498">
        <v>39.834000000000003</v>
      </c>
    </row>
    <row r="7499" spans="1:10" x14ac:dyDescent="0.45">
      <c r="A7499" t="s">
        <v>507</v>
      </c>
      <c r="B7499" t="s">
        <v>508</v>
      </c>
      <c r="C7499">
        <v>1994</v>
      </c>
      <c r="D7499">
        <v>2.3929999999999998</v>
      </c>
      <c r="E7499">
        <v>61.08</v>
      </c>
      <c r="F7499">
        <v>21.09</v>
      </c>
      <c r="G7499">
        <v>19.75</v>
      </c>
      <c r="H7499">
        <v>8474215</v>
      </c>
      <c r="I7499">
        <v>10152258560</v>
      </c>
      <c r="J7499">
        <v>30.925000000000001</v>
      </c>
    </row>
    <row r="7500" spans="1:10" x14ac:dyDescent="0.45">
      <c r="A7500" t="s">
        <v>509</v>
      </c>
      <c r="B7500" t="s">
        <v>510</v>
      </c>
      <c r="C7500">
        <v>1994</v>
      </c>
      <c r="D7500">
        <v>17.393999999999998</v>
      </c>
      <c r="E7500">
        <v>39.85</v>
      </c>
      <c r="F7500">
        <v>8.51</v>
      </c>
      <c r="G7500">
        <v>4.92</v>
      </c>
      <c r="H7500">
        <v>10858598</v>
      </c>
      <c r="I7500">
        <v>23447492608</v>
      </c>
      <c r="J7500">
        <v>53.191000000000003</v>
      </c>
    </row>
    <row r="7501" spans="1:10" x14ac:dyDescent="0.45">
      <c r="A7501" t="s">
        <v>58</v>
      </c>
      <c r="B7501" t="s">
        <v>59</v>
      </c>
      <c r="C7501">
        <v>1993</v>
      </c>
      <c r="D7501">
        <v>1.4870000000000001</v>
      </c>
      <c r="E7501">
        <v>9.2899999999999991</v>
      </c>
      <c r="F7501">
        <v>7.21</v>
      </c>
      <c r="G7501">
        <v>2.93</v>
      </c>
      <c r="H7501">
        <v>14003764</v>
      </c>
      <c r="I7501">
        <v>9834580992</v>
      </c>
      <c r="J7501">
        <v>9.1050000000000004</v>
      </c>
    </row>
    <row r="7502" spans="1:10" x14ac:dyDescent="0.45">
      <c r="B7502" t="s">
        <v>60</v>
      </c>
      <c r="C7502">
        <v>1993</v>
      </c>
      <c r="D7502">
        <v>706.66099999999994</v>
      </c>
      <c r="E7502">
        <v>2814.93</v>
      </c>
      <c r="F7502">
        <v>837.23</v>
      </c>
      <c r="G7502">
        <v>351.45</v>
      </c>
      <c r="H7502">
        <v>689140286</v>
      </c>
      <c r="J7502">
        <v>2651.3780000000002</v>
      </c>
    </row>
    <row r="7503" spans="1:10" x14ac:dyDescent="0.45">
      <c r="B7503" t="s">
        <v>549</v>
      </c>
      <c r="C7503">
        <v>1993</v>
      </c>
      <c r="D7503">
        <v>706.65099999999995</v>
      </c>
    </row>
    <row r="7504" spans="1:10" x14ac:dyDescent="0.45">
      <c r="A7504" t="s">
        <v>61</v>
      </c>
      <c r="B7504" t="s">
        <v>62</v>
      </c>
      <c r="C7504">
        <v>1993</v>
      </c>
      <c r="D7504">
        <v>2.3380000000000001</v>
      </c>
      <c r="E7504">
        <v>6.94</v>
      </c>
      <c r="F7504">
        <v>3.49</v>
      </c>
      <c r="G7504">
        <v>1.1599999999999999</v>
      </c>
      <c r="H7504">
        <v>3300715</v>
      </c>
      <c r="I7504">
        <v>9636359168</v>
      </c>
      <c r="J7504">
        <v>21.638000000000002</v>
      </c>
    </row>
    <row r="7505" spans="1:10" x14ac:dyDescent="0.45">
      <c r="A7505" t="s">
        <v>63</v>
      </c>
      <c r="B7505" t="s">
        <v>64</v>
      </c>
      <c r="C7505">
        <v>1993</v>
      </c>
      <c r="D7505">
        <v>81.944000000000003</v>
      </c>
      <c r="E7505">
        <v>135.62</v>
      </c>
      <c r="F7505">
        <v>57.95</v>
      </c>
      <c r="G7505">
        <v>4.78</v>
      </c>
      <c r="H7505">
        <v>27354326</v>
      </c>
      <c r="I7505">
        <v>130275762176</v>
      </c>
      <c r="J7505">
        <v>297.995</v>
      </c>
    </row>
    <row r="7506" spans="1:10" x14ac:dyDescent="0.45">
      <c r="A7506" t="s">
        <v>65</v>
      </c>
      <c r="B7506" t="s">
        <v>66</v>
      </c>
      <c r="C7506">
        <v>1993</v>
      </c>
      <c r="D7506">
        <v>0.41</v>
      </c>
      <c r="E7506">
        <v>0.44</v>
      </c>
      <c r="F7506">
        <v>0.03</v>
      </c>
      <c r="G7506">
        <v>0</v>
      </c>
      <c r="H7506">
        <v>59177</v>
      </c>
    </row>
    <row r="7507" spans="1:10" x14ac:dyDescent="0.45">
      <c r="A7507" t="s">
        <v>67</v>
      </c>
      <c r="B7507" t="s">
        <v>68</v>
      </c>
      <c r="C7507">
        <v>1993</v>
      </c>
      <c r="D7507">
        <v>5.7480000000000002</v>
      </c>
      <c r="E7507">
        <v>72.680000000000007</v>
      </c>
      <c r="F7507">
        <v>30.83</v>
      </c>
      <c r="G7507">
        <v>22.38</v>
      </c>
      <c r="H7507">
        <v>13038277</v>
      </c>
      <c r="I7507">
        <v>9985481728</v>
      </c>
      <c r="J7507">
        <v>24.361000000000001</v>
      </c>
    </row>
    <row r="7508" spans="1:10" x14ac:dyDescent="0.45">
      <c r="A7508" t="s">
        <v>69</v>
      </c>
      <c r="B7508" t="s">
        <v>70</v>
      </c>
      <c r="C7508">
        <v>1993</v>
      </c>
      <c r="D7508">
        <v>5.5E-2</v>
      </c>
      <c r="H7508">
        <v>9144</v>
      </c>
    </row>
    <row r="7509" spans="1:10" x14ac:dyDescent="0.45">
      <c r="A7509" t="s">
        <v>71</v>
      </c>
      <c r="B7509" t="s">
        <v>72</v>
      </c>
      <c r="C7509">
        <v>1993</v>
      </c>
      <c r="D7509">
        <v>1.4999999999999999E-2</v>
      </c>
      <c r="J7509">
        <v>0.872</v>
      </c>
    </row>
    <row r="7510" spans="1:10" x14ac:dyDescent="0.45">
      <c r="A7510" t="s">
        <v>73</v>
      </c>
      <c r="B7510" t="s">
        <v>74</v>
      </c>
      <c r="C7510">
        <v>1993</v>
      </c>
      <c r="D7510">
        <v>0.25600000000000001</v>
      </c>
      <c r="E7510">
        <v>0.39</v>
      </c>
      <c r="F7510">
        <v>0.14000000000000001</v>
      </c>
      <c r="G7510">
        <v>0.01</v>
      </c>
      <c r="H7510">
        <v>65849</v>
      </c>
      <c r="J7510">
        <v>1.7430000000000001</v>
      </c>
    </row>
    <row r="7511" spans="1:10" x14ac:dyDescent="0.45">
      <c r="A7511" t="s">
        <v>75</v>
      </c>
      <c r="B7511" t="s">
        <v>76</v>
      </c>
      <c r="C7511">
        <v>1993</v>
      </c>
      <c r="D7511">
        <v>117.777</v>
      </c>
      <c r="E7511">
        <v>307.07</v>
      </c>
      <c r="F7511">
        <v>113.32</v>
      </c>
      <c r="G7511">
        <v>35.630000000000003</v>
      </c>
      <c r="H7511">
        <v>34027240</v>
      </c>
      <c r="I7511">
        <v>444780216320</v>
      </c>
      <c r="J7511">
        <v>577.84299999999996</v>
      </c>
    </row>
    <row r="7512" spans="1:10" x14ac:dyDescent="0.45">
      <c r="A7512" t="s">
        <v>77</v>
      </c>
      <c r="B7512" t="s">
        <v>78</v>
      </c>
      <c r="C7512">
        <v>1993</v>
      </c>
      <c r="D7512">
        <v>2.5099999999999998</v>
      </c>
      <c r="E7512">
        <v>8.65</v>
      </c>
      <c r="F7512">
        <v>2.9</v>
      </c>
      <c r="G7512">
        <v>0.64</v>
      </c>
      <c r="H7512">
        <v>3457344</v>
      </c>
      <c r="I7512">
        <v>13153102848</v>
      </c>
      <c r="J7512">
        <v>43.957000000000001</v>
      </c>
    </row>
    <row r="7513" spans="1:10" x14ac:dyDescent="0.45">
      <c r="A7513" t="s">
        <v>79</v>
      </c>
      <c r="B7513" t="s">
        <v>80</v>
      </c>
      <c r="C7513">
        <v>1993</v>
      </c>
      <c r="D7513">
        <v>0.64900000000000002</v>
      </c>
      <c r="H7513">
        <v>72374</v>
      </c>
      <c r="J7513">
        <v>2.79</v>
      </c>
    </row>
    <row r="7514" spans="1:10" x14ac:dyDescent="0.45">
      <c r="B7514" t="s">
        <v>81</v>
      </c>
      <c r="C7514">
        <v>1993</v>
      </c>
      <c r="D7514">
        <v>7582.5360000000001</v>
      </c>
      <c r="E7514">
        <v>10579.3</v>
      </c>
      <c r="F7514">
        <v>2811.78</v>
      </c>
      <c r="G7514">
        <v>788.66</v>
      </c>
      <c r="H7514">
        <v>3378235529</v>
      </c>
      <c r="J7514">
        <v>29073.875</v>
      </c>
    </row>
    <row r="7515" spans="1:10" x14ac:dyDescent="0.45">
      <c r="B7515" t="s">
        <v>550</v>
      </c>
      <c r="C7515">
        <v>1993</v>
      </c>
      <c r="D7515">
        <v>6477.62</v>
      </c>
    </row>
    <row r="7516" spans="1:10" x14ac:dyDescent="0.45">
      <c r="B7516" t="s">
        <v>551</v>
      </c>
      <c r="C7516">
        <v>1993</v>
      </c>
      <c r="D7516">
        <v>3983.5859999999998</v>
      </c>
    </row>
    <row r="7517" spans="1:10" x14ac:dyDescent="0.45">
      <c r="A7517" t="s">
        <v>82</v>
      </c>
      <c r="B7517" t="s">
        <v>83</v>
      </c>
      <c r="C7517">
        <v>1993</v>
      </c>
      <c r="D7517">
        <v>288.87400000000002</v>
      </c>
      <c r="E7517">
        <v>549.17999999999995</v>
      </c>
      <c r="F7517">
        <v>143.46</v>
      </c>
      <c r="G7517">
        <v>76.61</v>
      </c>
      <c r="H7517">
        <v>17631514</v>
      </c>
      <c r="I7517">
        <v>500840595456</v>
      </c>
      <c r="J7517">
        <v>1064.078</v>
      </c>
    </row>
    <row r="7518" spans="1:10" x14ac:dyDescent="0.45">
      <c r="A7518" t="s">
        <v>84</v>
      </c>
      <c r="B7518" t="s">
        <v>85</v>
      </c>
      <c r="C7518">
        <v>1993</v>
      </c>
      <c r="D7518">
        <v>60.692</v>
      </c>
      <c r="E7518">
        <v>61.72</v>
      </c>
      <c r="F7518">
        <v>11.33</v>
      </c>
      <c r="G7518">
        <v>4.7300000000000004</v>
      </c>
      <c r="H7518">
        <v>7905280</v>
      </c>
      <c r="I7518">
        <v>223463030784</v>
      </c>
      <c r="J7518">
        <v>352.125</v>
      </c>
    </row>
    <row r="7519" spans="1:10" x14ac:dyDescent="0.45">
      <c r="A7519" t="s">
        <v>86</v>
      </c>
      <c r="B7519" t="s">
        <v>87</v>
      </c>
      <c r="C7519">
        <v>1993</v>
      </c>
      <c r="D7519">
        <v>48.405999999999999</v>
      </c>
      <c r="E7519">
        <v>60.27</v>
      </c>
      <c r="F7519">
        <v>11.38</v>
      </c>
      <c r="G7519">
        <v>2.4</v>
      </c>
      <c r="H7519">
        <v>7740112</v>
      </c>
      <c r="I7519">
        <v>32486443008</v>
      </c>
      <c r="J7519">
        <v>185.98</v>
      </c>
    </row>
    <row r="7520" spans="1:10" x14ac:dyDescent="0.45">
      <c r="A7520" t="s">
        <v>88</v>
      </c>
      <c r="B7520" t="s">
        <v>89</v>
      </c>
      <c r="C7520">
        <v>1993</v>
      </c>
      <c r="D7520">
        <v>1.744</v>
      </c>
      <c r="E7520">
        <v>2.0499999999999998</v>
      </c>
      <c r="F7520">
        <v>0.18</v>
      </c>
      <c r="G7520">
        <v>0.04</v>
      </c>
      <c r="H7520">
        <v>288172</v>
      </c>
      <c r="J7520">
        <v>9.5180000000000007</v>
      </c>
    </row>
    <row r="7521" spans="1:10" x14ac:dyDescent="0.45">
      <c r="A7521" t="s">
        <v>90</v>
      </c>
      <c r="B7521" t="s">
        <v>91</v>
      </c>
      <c r="C7521">
        <v>1993</v>
      </c>
      <c r="D7521">
        <v>16.84</v>
      </c>
      <c r="E7521">
        <v>18.78</v>
      </c>
      <c r="F7521">
        <v>5.47</v>
      </c>
      <c r="G7521">
        <v>0.05</v>
      </c>
      <c r="H7521">
        <v>573762</v>
      </c>
      <c r="I7521">
        <v>4925347840</v>
      </c>
      <c r="J7521">
        <v>84.209000000000003</v>
      </c>
    </row>
    <row r="7522" spans="1:10" x14ac:dyDescent="0.45">
      <c r="A7522" t="s">
        <v>92</v>
      </c>
      <c r="B7522" t="s">
        <v>93</v>
      </c>
      <c r="C7522">
        <v>1993</v>
      </c>
      <c r="D7522">
        <v>16.062999999999999</v>
      </c>
      <c r="E7522">
        <v>113.66</v>
      </c>
      <c r="F7522">
        <v>66.72</v>
      </c>
      <c r="G7522">
        <v>16.239999999999998</v>
      </c>
      <c r="H7522">
        <v>113418760</v>
      </c>
      <c r="I7522">
        <v>129907343360</v>
      </c>
      <c r="J7522">
        <v>85.436000000000007</v>
      </c>
    </row>
    <row r="7523" spans="1:10" x14ac:dyDescent="0.45">
      <c r="A7523" t="s">
        <v>94</v>
      </c>
      <c r="B7523" t="s">
        <v>95</v>
      </c>
      <c r="C7523">
        <v>1993</v>
      </c>
      <c r="D7523">
        <v>1.097</v>
      </c>
      <c r="E7523">
        <v>3.11</v>
      </c>
      <c r="F7523">
        <v>2.1800000000000002</v>
      </c>
      <c r="G7523">
        <v>0.05</v>
      </c>
      <c r="H7523">
        <v>261001</v>
      </c>
      <c r="I7523">
        <v>3017396992</v>
      </c>
      <c r="J7523">
        <v>5.7270000000000003</v>
      </c>
    </row>
    <row r="7524" spans="1:10" x14ac:dyDescent="0.45">
      <c r="A7524" t="s">
        <v>96</v>
      </c>
      <c r="B7524" t="s">
        <v>97</v>
      </c>
      <c r="C7524">
        <v>1993</v>
      </c>
      <c r="D7524">
        <v>80.561999999999998</v>
      </c>
      <c r="E7524">
        <v>96.14</v>
      </c>
      <c r="F7524">
        <v>17.100000000000001</v>
      </c>
      <c r="G7524">
        <v>16.010000000000002</v>
      </c>
      <c r="H7524">
        <v>10480485</v>
      </c>
      <c r="I7524">
        <v>93050200064</v>
      </c>
      <c r="J7524">
        <v>337.11200000000002</v>
      </c>
    </row>
    <row r="7525" spans="1:10" x14ac:dyDescent="0.45">
      <c r="A7525" t="s">
        <v>98</v>
      </c>
      <c r="B7525" t="s">
        <v>99</v>
      </c>
      <c r="C7525">
        <v>1993</v>
      </c>
      <c r="D7525">
        <v>121.42400000000001</v>
      </c>
      <c r="E7525">
        <v>127.67</v>
      </c>
      <c r="F7525">
        <v>12.97</v>
      </c>
      <c r="G7525">
        <v>7.96</v>
      </c>
      <c r="H7525">
        <v>10043738</v>
      </c>
      <c r="I7525">
        <v>280980160512</v>
      </c>
      <c r="J7525">
        <v>631.18299999999999</v>
      </c>
    </row>
    <row r="7526" spans="1:10" x14ac:dyDescent="0.45">
      <c r="A7526" t="s">
        <v>100</v>
      </c>
      <c r="B7526" t="s">
        <v>101</v>
      </c>
      <c r="C7526">
        <v>1993</v>
      </c>
      <c r="D7526">
        <v>0.377</v>
      </c>
      <c r="E7526">
        <v>13.54</v>
      </c>
      <c r="F7526">
        <v>6.52</v>
      </c>
      <c r="G7526">
        <v>0.12</v>
      </c>
      <c r="H7526">
        <v>194192</v>
      </c>
      <c r="J7526">
        <v>1.3580000000000001</v>
      </c>
    </row>
    <row r="7527" spans="1:10" x14ac:dyDescent="0.45">
      <c r="A7527" t="s">
        <v>102</v>
      </c>
      <c r="B7527" t="s">
        <v>103</v>
      </c>
      <c r="C7527">
        <v>1993</v>
      </c>
      <c r="D7527">
        <v>0.80700000000000005</v>
      </c>
      <c r="E7527">
        <v>19.84</v>
      </c>
      <c r="F7527">
        <v>2.71</v>
      </c>
      <c r="G7527">
        <v>1.83</v>
      </c>
      <c r="H7527">
        <v>5706188</v>
      </c>
      <c r="I7527">
        <v>9663858688</v>
      </c>
      <c r="J7527">
        <v>3.6509999999999998</v>
      </c>
    </row>
    <row r="7528" spans="1:10" x14ac:dyDescent="0.45">
      <c r="A7528" t="s">
        <v>104</v>
      </c>
      <c r="B7528" t="s">
        <v>105</v>
      </c>
      <c r="C7528">
        <v>1993</v>
      </c>
      <c r="D7528">
        <v>0.53900000000000003</v>
      </c>
      <c r="H7528">
        <v>58763</v>
      </c>
      <c r="J7528">
        <v>2.17</v>
      </c>
    </row>
    <row r="7529" spans="1:10" x14ac:dyDescent="0.45">
      <c r="A7529" t="s">
        <v>106</v>
      </c>
      <c r="B7529" t="s">
        <v>107</v>
      </c>
      <c r="C7529">
        <v>1993</v>
      </c>
      <c r="D7529">
        <v>0.182</v>
      </c>
      <c r="E7529">
        <v>-5.76</v>
      </c>
      <c r="F7529">
        <v>0.55000000000000004</v>
      </c>
      <c r="G7529">
        <v>0.12</v>
      </c>
      <c r="H7529">
        <v>520840</v>
      </c>
      <c r="J7529">
        <v>3.8730000000000002</v>
      </c>
    </row>
    <row r="7530" spans="1:10" x14ac:dyDescent="0.45">
      <c r="A7530" t="s">
        <v>108</v>
      </c>
      <c r="B7530" t="s">
        <v>109</v>
      </c>
      <c r="C7530">
        <v>1993</v>
      </c>
      <c r="D7530">
        <v>11.55</v>
      </c>
      <c r="E7530">
        <v>114.55</v>
      </c>
      <c r="F7530">
        <v>19.45</v>
      </c>
      <c r="G7530">
        <v>8.52</v>
      </c>
      <c r="H7530">
        <v>7544494</v>
      </c>
      <c r="I7530">
        <v>25891375104</v>
      </c>
      <c r="J7530">
        <v>28.343</v>
      </c>
    </row>
    <row r="7531" spans="1:10" x14ac:dyDescent="0.45">
      <c r="A7531" t="s">
        <v>110</v>
      </c>
      <c r="B7531" t="s">
        <v>111</v>
      </c>
      <c r="C7531">
        <v>1993</v>
      </c>
      <c r="D7531">
        <v>6.6000000000000003E-2</v>
      </c>
      <c r="H7531">
        <v>12979</v>
      </c>
    </row>
    <row r="7532" spans="1:10" x14ac:dyDescent="0.45">
      <c r="A7532" t="s">
        <v>112</v>
      </c>
      <c r="B7532" t="s">
        <v>113</v>
      </c>
      <c r="C7532">
        <v>1993</v>
      </c>
      <c r="D7532">
        <v>12.581</v>
      </c>
      <c r="E7532">
        <v>20.100000000000001</v>
      </c>
      <c r="F7532">
        <v>2.54</v>
      </c>
      <c r="G7532">
        <v>0.81</v>
      </c>
      <c r="H7532">
        <v>3942985</v>
      </c>
      <c r="I7532">
        <v>11076997120</v>
      </c>
      <c r="J7532">
        <v>31.492000000000001</v>
      </c>
    </row>
    <row r="7533" spans="1:10" x14ac:dyDescent="0.45">
      <c r="A7533" t="s">
        <v>114</v>
      </c>
      <c r="B7533" t="s">
        <v>115</v>
      </c>
      <c r="C7533">
        <v>1993</v>
      </c>
      <c r="D7533">
        <v>3.1949999999999998</v>
      </c>
      <c r="E7533">
        <v>53.16</v>
      </c>
      <c r="F7533">
        <v>4.8499999999999996</v>
      </c>
      <c r="G7533">
        <v>4.0199999999999996</v>
      </c>
      <c r="H7533">
        <v>1462267</v>
      </c>
      <c r="I7533">
        <v>8026912768</v>
      </c>
      <c r="J7533">
        <v>11.028</v>
      </c>
    </row>
    <row r="7534" spans="1:10" x14ac:dyDescent="0.45">
      <c r="A7534" t="s">
        <v>116</v>
      </c>
      <c r="B7534" t="s">
        <v>117</v>
      </c>
      <c r="C7534">
        <v>1993</v>
      </c>
      <c r="D7534">
        <v>244.30600000000001</v>
      </c>
      <c r="E7534">
        <v>1685.63</v>
      </c>
      <c r="F7534">
        <v>306.67</v>
      </c>
      <c r="G7534">
        <v>120.07</v>
      </c>
      <c r="H7534">
        <v>158440864</v>
      </c>
      <c r="I7534">
        <v>1296907370496</v>
      </c>
      <c r="J7534">
        <v>1715.203</v>
      </c>
    </row>
    <row r="7535" spans="1:10" x14ac:dyDescent="0.45">
      <c r="A7535" t="s">
        <v>118</v>
      </c>
      <c r="B7535" t="s">
        <v>119</v>
      </c>
      <c r="C7535">
        <v>1993</v>
      </c>
      <c r="D7535">
        <v>8.4000000000000005E-2</v>
      </c>
      <c r="H7535">
        <v>16875</v>
      </c>
      <c r="J7535">
        <v>0.19400000000000001</v>
      </c>
    </row>
    <row r="7536" spans="1:10" x14ac:dyDescent="0.45">
      <c r="A7536" t="s">
        <v>120</v>
      </c>
      <c r="B7536" t="s">
        <v>121</v>
      </c>
      <c r="C7536">
        <v>1993</v>
      </c>
      <c r="D7536">
        <v>6.3570000000000002</v>
      </c>
      <c r="E7536">
        <v>7.04</v>
      </c>
      <c r="F7536">
        <v>1.74</v>
      </c>
      <c r="G7536">
        <v>0.06</v>
      </c>
      <c r="H7536">
        <v>284723</v>
      </c>
      <c r="J7536">
        <v>15.265000000000001</v>
      </c>
    </row>
    <row r="7537" spans="1:10" x14ac:dyDescent="0.45">
      <c r="A7537" t="s">
        <v>122</v>
      </c>
      <c r="B7537" t="s">
        <v>123</v>
      </c>
      <c r="C7537">
        <v>1993</v>
      </c>
      <c r="D7537">
        <v>58.363999999999997</v>
      </c>
      <c r="E7537">
        <v>52.22</v>
      </c>
      <c r="F7537">
        <v>13.52</v>
      </c>
      <c r="G7537">
        <v>4.6100000000000003</v>
      </c>
      <c r="H7537">
        <v>8611541</v>
      </c>
      <c r="I7537">
        <v>68791803904</v>
      </c>
      <c r="J7537">
        <v>264.06</v>
      </c>
    </row>
    <row r="7538" spans="1:10" x14ac:dyDescent="0.45">
      <c r="A7538" t="s">
        <v>124</v>
      </c>
      <c r="B7538" t="s">
        <v>125</v>
      </c>
      <c r="C7538">
        <v>1993</v>
      </c>
      <c r="D7538">
        <v>0.627</v>
      </c>
      <c r="E7538">
        <v>24.99</v>
      </c>
      <c r="F7538">
        <v>7.15</v>
      </c>
      <c r="G7538">
        <v>4.93</v>
      </c>
      <c r="H7538">
        <v>9840080</v>
      </c>
      <c r="I7538">
        <v>11471090688</v>
      </c>
      <c r="J7538">
        <v>2.6469999999999998</v>
      </c>
    </row>
    <row r="7539" spans="1:10" x14ac:dyDescent="0.45">
      <c r="A7539" t="s">
        <v>126</v>
      </c>
      <c r="B7539" t="s">
        <v>127</v>
      </c>
      <c r="C7539">
        <v>1993</v>
      </c>
      <c r="D7539">
        <v>0.22700000000000001</v>
      </c>
      <c r="E7539">
        <v>6.53</v>
      </c>
      <c r="F7539">
        <v>0.6</v>
      </c>
      <c r="G7539">
        <v>0.73</v>
      </c>
      <c r="H7539">
        <v>5555227</v>
      </c>
      <c r="I7539">
        <v>5844277760</v>
      </c>
      <c r="J7539">
        <v>1.8580000000000001</v>
      </c>
    </row>
    <row r="7540" spans="1:10" x14ac:dyDescent="0.45">
      <c r="A7540" t="s">
        <v>128</v>
      </c>
      <c r="B7540" t="s">
        <v>129</v>
      </c>
      <c r="C7540">
        <v>1993</v>
      </c>
      <c r="D7540">
        <v>1.385</v>
      </c>
      <c r="E7540">
        <v>26.31</v>
      </c>
      <c r="F7540">
        <v>15.24</v>
      </c>
      <c r="G7540">
        <v>5.51</v>
      </c>
      <c r="H7540">
        <v>10243554</v>
      </c>
      <c r="I7540">
        <v>14671015936</v>
      </c>
      <c r="J7540">
        <v>2.1800000000000002</v>
      </c>
    </row>
    <row r="7541" spans="1:10" x14ac:dyDescent="0.45">
      <c r="A7541" t="s">
        <v>130</v>
      </c>
      <c r="B7541" t="s">
        <v>131</v>
      </c>
      <c r="C7541">
        <v>1993</v>
      </c>
      <c r="D7541">
        <v>2.8660000000000001</v>
      </c>
      <c r="E7541">
        <v>81.5</v>
      </c>
      <c r="F7541">
        <v>17.13</v>
      </c>
      <c r="G7541">
        <v>5.78</v>
      </c>
      <c r="H7541">
        <v>12486776</v>
      </c>
      <c r="I7541">
        <v>21846622208</v>
      </c>
      <c r="J7541">
        <v>20.423999999999999</v>
      </c>
    </row>
    <row r="7542" spans="1:10" x14ac:dyDescent="0.45">
      <c r="A7542" t="s">
        <v>132</v>
      </c>
      <c r="B7542" t="s">
        <v>133</v>
      </c>
      <c r="C7542">
        <v>1993</v>
      </c>
      <c r="D7542">
        <v>464.55399999999997</v>
      </c>
      <c r="E7542">
        <v>633.07000000000005</v>
      </c>
      <c r="F7542">
        <v>75.05</v>
      </c>
      <c r="G7542">
        <v>43.88</v>
      </c>
      <c r="H7542">
        <v>28668168</v>
      </c>
      <c r="I7542">
        <v>854596321280</v>
      </c>
      <c r="J7542">
        <v>3180.0070000000001</v>
      </c>
    </row>
    <row r="7543" spans="1:10" x14ac:dyDescent="0.45">
      <c r="A7543" t="s">
        <v>134</v>
      </c>
      <c r="B7543" t="s">
        <v>135</v>
      </c>
      <c r="C7543">
        <v>1993</v>
      </c>
      <c r="D7543">
        <v>0.17199999999999999</v>
      </c>
      <c r="E7543">
        <v>-0.17</v>
      </c>
      <c r="F7543">
        <v>0.09</v>
      </c>
      <c r="G7543">
        <v>0.08</v>
      </c>
      <c r="H7543">
        <v>391764</v>
      </c>
      <c r="I7543">
        <v>790274624</v>
      </c>
      <c r="J7543">
        <v>0.41199999999999998</v>
      </c>
    </row>
    <row r="7544" spans="1:10" x14ac:dyDescent="0.45">
      <c r="A7544" t="s">
        <v>136</v>
      </c>
      <c r="B7544" t="s">
        <v>137</v>
      </c>
      <c r="C7544">
        <v>1993</v>
      </c>
      <c r="D7544">
        <v>0.19800000000000001</v>
      </c>
      <c r="E7544">
        <v>50.99</v>
      </c>
      <c r="F7544">
        <v>18.68</v>
      </c>
      <c r="G7544">
        <v>18.2</v>
      </c>
      <c r="H7544">
        <v>3089148</v>
      </c>
      <c r="I7544">
        <v>3141613568</v>
      </c>
      <c r="J7544">
        <v>1.3640000000000001</v>
      </c>
    </row>
    <row r="7545" spans="1:10" x14ac:dyDescent="0.45">
      <c r="B7545" t="s">
        <v>552</v>
      </c>
      <c r="C7545">
        <v>1993</v>
      </c>
      <c r="D7545">
        <v>90.625</v>
      </c>
    </row>
    <row r="7546" spans="1:10" x14ac:dyDescent="0.45">
      <c r="A7546" t="s">
        <v>138</v>
      </c>
      <c r="B7546" t="s">
        <v>139</v>
      </c>
      <c r="C7546">
        <v>1993</v>
      </c>
      <c r="D7546">
        <v>0.40300000000000002</v>
      </c>
      <c r="E7546">
        <v>32.49</v>
      </c>
      <c r="F7546">
        <v>15.11</v>
      </c>
      <c r="G7546">
        <v>9.33</v>
      </c>
      <c r="H7546">
        <v>6448279</v>
      </c>
      <c r="I7546">
        <v>4228387072</v>
      </c>
      <c r="J7546">
        <v>0.66800000000000004</v>
      </c>
    </row>
    <row r="7547" spans="1:10" x14ac:dyDescent="0.45">
      <c r="A7547" t="s">
        <v>140</v>
      </c>
      <c r="B7547" t="s">
        <v>141</v>
      </c>
      <c r="C7547">
        <v>1993</v>
      </c>
      <c r="D7547">
        <v>34.097999999999999</v>
      </c>
      <c r="E7547">
        <v>31.98</v>
      </c>
      <c r="F7547">
        <v>10.94</v>
      </c>
      <c r="G7547">
        <v>5.19</v>
      </c>
      <c r="H7547">
        <v>13998387</v>
      </c>
      <c r="I7547">
        <v>170977050624</v>
      </c>
      <c r="J7547">
        <v>205.22800000000001</v>
      </c>
    </row>
    <row r="7548" spans="1:10" x14ac:dyDescent="0.45">
      <c r="A7548" t="s">
        <v>142</v>
      </c>
      <c r="B7548" t="s">
        <v>143</v>
      </c>
      <c r="C7548">
        <v>1993</v>
      </c>
      <c r="D7548">
        <v>2921.6509999999998</v>
      </c>
      <c r="E7548">
        <v>3398.46</v>
      </c>
      <c r="F7548">
        <v>788.86</v>
      </c>
      <c r="G7548">
        <v>301.62</v>
      </c>
      <c r="H7548">
        <v>1195855616</v>
      </c>
      <c r="I7548">
        <v>4126169628672</v>
      </c>
      <c r="J7548">
        <v>9457.634</v>
      </c>
    </row>
    <row r="7549" spans="1:10" x14ac:dyDescent="0.45">
      <c r="A7549" t="s">
        <v>144</v>
      </c>
      <c r="B7549" t="s">
        <v>145</v>
      </c>
      <c r="C7549">
        <v>1993</v>
      </c>
    </row>
    <row r="7550" spans="1:10" x14ac:dyDescent="0.45">
      <c r="A7550" t="s">
        <v>146</v>
      </c>
      <c r="B7550" t="s">
        <v>147</v>
      </c>
      <c r="C7550">
        <v>1993</v>
      </c>
      <c r="D7550">
        <v>63.338000000000001</v>
      </c>
      <c r="E7550">
        <v>226.97</v>
      </c>
      <c r="F7550">
        <v>59.2</v>
      </c>
      <c r="G7550">
        <v>18.48</v>
      </c>
      <c r="H7550">
        <v>34614732</v>
      </c>
      <c r="I7550">
        <v>286074437632</v>
      </c>
      <c r="J7550">
        <v>292.18599999999998</v>
      </c>
    </row>
    <row r="7551" spans="1:10" x14ac:dyDescent="0.45">
      <c r="A7551" t="s">
        <v>148</v>
      </c>
      <c r="B7551" t="s">
        <v>149</v>
      </c>
      <c r="C7551">
        <v>1993</v>
      </c>
      <c r="D7551">
        <v>7.2999999999999995E-2</v>
      </c>
      <c r="E7551">
        <v>0.34</v>
      </c>
      <c r="F7551">
        <v>0.16</v>
      </c>
      <c r="G7551">
        <v>0.04</v>
      </c>
      <c r="H7551">
        <v>463325</v>
      </c>
      <c r="I7551">
        <v>558102848</v>
      </c>
      <c r="J7551">
        <v>0.25700000000000001</v>
      </c>
    </row>
    <row r="7552" spans="1:10" x14ac:dyDescent="0.45">
      <c r="A7552" t="s">
        <v>150</v>
      </c>
      <c r="B7552" t="s">
        <v>151</v>
      </c>
      <c r="C7552">
        <v>1993</v>
      </c>
      <c r="D7552">
        <v>1.1599999999999999</v>
      </c>
      <c r="E7552">
        <v>18.809999999999999</v>
      </c>
      <c r="F7552">
        <v>6.21</v>
      </c>
      <c r="G7552">
        <v>1.42</v>
      </c>
      <c r="H7552">
        <v>2594181</v>
      </c>
      <c r="I7552">
        <v>9584776192</v>
      </c>
      <c r="J7552">
        <v>4.45</v>
      </c>
    </row>
    <row r="7553" spans="1:10" x14ac:dyDescent="0.45">
      <c r="A7553" t="s">
        <v>152</v>
      </c>
      <c r="B7553" t="s">
        <v>153</v>
      </c>
      <c r="C7553">
        <v>1993</v>
      </c>
      <c r="D7553">
        <v>4.8000000000000001E-2</v>
      </c>
      <c r="E7553">
        <v>0.04</v>
      </c>
      <c r="F7553">
        <v>0.01</v>
      </c>
      <c r="G7553">
        <v>0</v>
      </c>
      <c r="H7553">
        <v>17583</v>
      </c>
      <c r="J7553">
        <v>0.184</v>
      </c>
    </row>
    <row r="7554" spans="1:10" x14ac:dyDescent="0.45">
      <c r="A7554" t="s">
        <v>154</v>
      </c>
      <c r="B7554" t="s">
        <v>155</v>
      </c>
      <c r="C7554">
        <v>1993</v>
      </c>
      <c r="D7554">
        <v>3.891</v>
      </c>
      <c r="E7554">
        <v>12.44</v>
      </c>
      <c r="F7554">
        <v>4.17</v>
      </c>
      <c r="G7554">
        <v>1.66</v>
      </c>
      <c r="H7554">
        <v>3405376</v>
      </c>
      <c r="I7554">
        <v>27271077888</v>
      </c>
      <c r="J7554">
        <v>29.872</v>
      </c>
    </row>
    <row r="7555" spans="1:10" x14ac:dyDescent="0.45">
      <c r="A7555" t="s">
        <v>156</v>
      </c>
      <c r="B7555" t="s">
        <v>157</v>
      </c>
      <c r="C7555">
        <v>1993</v>
      </c>
      <c r="D7555">
        <v>5.093</v>
      </c>
      <c r="E7555">
        <v>76.930000000000007</v>
      </c>
      <c r="F7555">
        <v>11.57</v>
      </c>
      <c r="G7555">
        <v>2.6</v>
      </c>
      <c r="H7555">
        <v>13316449</v>
      </c>
      <c r="I7555">
        <v>28127549440</v>
      </c>
      <c r="J7555">
        <v>20.957000000000001</v>
      </c>
    </row>
    <row r="7556" spans="1:10" x14ac:dyDescent="0.45">
      <c r="A7556" t="s">
        <v>158</v>
      </c>
      <c r="B7556" t="s">
        <v>159</v>
      </c>
      <c r="C7556">
        <v>1993</v>
      </c>
      <c r="D7556">
        <v>16.806000000000001</v>
      </c>
      <c r="E7556">
        <v>23.22</v>
      </c>
      <c r="F7556">
        <v>3.67</v>
      </c>
      <c r="G7556">
        <v>2.2999999999999998</v>
      </c>
      <c r="H7556">
        <v>4792409</v>
      </c>
      <c r="I7556">
        <v>37941878784</v>
      </c>
      <c r="J7556">
        <v>84.006</v>
      </c>
    </row>
    <row r="7557" spans="1:10" x14ac:dyDescent="0.45">
      <c r="A7557" t="s">
        <v>160</v>
      </c>
      <c r="B7557" t="s">
        <v>161</v>
      </c>
      <c r="C7557">
        <v>1993</v>
      </c>
      <c r="D7557">
        <v>19.823</v>
      </c>
      <c r="E7557">
        <v>25.11</v>
      </c>
      <c r="F7557">
        <v>11.15</v>
      </c>
      <c r="G7557">
        <v>4.57</v>
      </c>
      <c r="H7557">
        <v>10840934</v>
      </c>
      <c r="I7557">
        <v>28833505280</v>
      </c>
      <c r="J7557">
        <v>117.904</v>
      </c>
    </row>
    <row r="7558" spans="1:10" x14ac:dyDescent="0.45">
      <c r="A7558" t="s">
        <v>162</v>
      </c>
      <c r="B7558" t="s">
        <v>163</v>
      </c>
      <c r="C7558">
        <v>1993</v>
      </c>
      <c r="D7558">
        <v>4.8959999999999999</v>
      </c>
      <c r="H7558">
        <v>153396</v>
      </c>
    </row>
    <row r="7559" spans="1:10" x14ac:dyDescent="0.45">
      <c r="A7559" t="s">
        <v>164</v>
      </c>
      <c r="B7559" t="s">
        <v>165</v>
      </c>
      <c r="C7559">
        <v>1993</v>
      </c>
      <c r="D7559">
        <v>5.7489999999999997</v>
      </c>
      <c r="E7559">
        <v>6.6</v>
      </c>
      <c r="F7559">
        <v>0.56000000000000005</v>
      </c>
      <c r="G7559">
        <v>0.37</v>
      </c>
      <c r="H7559">
        <v>825993</v>
      </c>
      <c r="I7559">
        <v>12093020160</v>
      </c>
      <c r="J7559">
        <v>23.69</v>
      </c>
    </row>
    <row r="7560" spans="1:10" x14ac:dyDescent="0.45">
      <c r="A7560" t="s">
        <v>166</v>
      </c>
      <c r="B7560" t="s">
        <v>167</v>
      </c>
      <c r="C7560">
        <v>1993</v>
      </c>
      <c r="D7560">
        <v>140.124</v>
      </c>
      <c r="E7560">
        <v>146.91</v>
      </c>
      <c r="F7560">
        <v>19.72</v>
      </c>
      <c r="G7560">
        <v>5.39</v>
      </c>
      <c r="H7560">
        <v>10318915</v>
      </c>
      <c r="I7560">
        <v>133712371712</v>
      </c>
      <c r="J7560">
        <v>478.92899999999997</v>
      </c>
    </row>
    <row r="7561" spans="1:10" x14ac:dyDescent="0.45">
      <c r="A7561" t="s">
        <v>168</v>
      </c>
      <c r="B7561" t="s">
        <v>169</v>
      </c>
      <c r="C7561">
        <v>1993</v>
      </c>
      <c r="D7561">
        <v>2.6619999999999999</v>
      </c>
      <c r="E7561">
        <v>436.55</v>
      </c>
      <c r="F7561">
        <v>39.229999999999997</v>
      </c>
      <c r="G7561">
        <v>27.77</v>
      </c>
      <c r="H7561">
        <v>39580848</v>
      </c>
      <c r="I7561">
        <v>24338477056</v>
      </c>
      <c r="J7561">
        <v>30.710999999999999</v>
      </c>
    </row>
    <row r="7562" spans="1:10" x14ac:dyDescent="0.45">
      <c r="A7562" t="s">
        <v>170</v>
      </c>
      <c r="B7562" t="s">
        <v>171</v>
      </c>
      <c r="C7562">
        <v>1993</v>
      </c>
      <c r="D7562">
        <v>60.573999999999998</v>
      </c>
      <c r="E7562">
        <v>78.069999999999993</v>
      </c>
      <c r="F7562">
        <v>10.130000000000001</v>
      </c>
      <c r="G7562">
        <v>6.93</v>
      </c>
      <c r="H7562">
        <v>5193776</v>
      </c>
      <c r="I7562">
        <v>159029510144</v>
      </c>
      <c r="J7562">
        <v>231.304</v>
      </c>
    </row>
    <row r="7563" spans="1:10" x14ac:dyDescent="0.45">
      <c r="A7563" t="s">
        <v>172</v>
      </c>
      <c r="B7563" t="s">
        <v>173</v>
      </c>
      <c r="C7563">
        <v>1993</v>
      </c>
      <c r="D7563">
        <v>0.30399999999999999</v>
      </c>
      <c r="E7563">
        <v>0.97</v>
      </c>
      <c r="F7563">
        <v>0.46</v>
      </c>
      <c r="G7563">
        <v>0.2</v>
      </c>
      <c r="H7563">
        <v>611239</v>
      </c>
      <c r="I7563">
        <v>1223278976</v>
      </c>
      <c r="J7563">
        <v>7.0110000000000001</v>
      </c>
    </row>
    <row r="7564" spans="1:10" x14ac:dyDescent="0.45">
      <c r="A7564" t="s">
        <v>174</v>
      </c>
      <c r="B7564" t="s">
        <v>175</v>
      </c>
      <c r="C7564">
        <v>1993</v>
      </c>
      <c r="D7564">
        <v>6.2E-2</v>
      </c>
      <c r="E7564">
        <v>0.25</v>
      </c>
      <c r="F7564">
        <v>0.1</v>
      </c>
      <c r="G7564">
        <v>0.03</v>
      </c>
      <c r="H7564">
        <v>69196</v>
      </c>
      <c r="I7564">
        <v>303787200</v>
      </c>
      <c r="J7564">
        <v>0.26200000000000001</v>
      </c>
    </row>
    <row r="7565" spans="1:10" x14ac:dyDescent="0.45">
      <c r="A7565" t="s">
        <v>176</v>
      </c>
      <c r="B7565" t="s">
        <v>177</v>
      </c>
      <c r="C7565">
        <v>1993</v>
      </c>
      <c r="D7565">
        <v>11.209</v>
      </c>
      <c r="E7565">
        <v>11.59</v>
      </c>
      <c r="F7565">
        <v>7.26</v>
      </c>
      <c r="G7565">
        <v>2.04</v>
      </c>
      <c r="H7565">
        <v>7576083</v>
      </c>
      <c r="I7565">
        <v>33455892480</v>
      </c>
      <c r="J7565">
        <v>39.411000000000001</v>
      </c>
    </row>
    <row r="7566" spans="1:10" x14ac:dyDescent="0.45">
      <c r="A7566" t="s">
        <v>465</v>
      </c>
      <c r="B7566" t="s">
        <v>553</v>
      </c>
      <c r="C7566">
        <v>1993</v>
      </c>
      <c r="E7566">
        <v>1.02</v>
      </c>
      <c r="F7566">
        <v>0.41</v>
      </c>
      <c r="G7566">
        <v>0.15</v>
      </c>
      <c r="H7566">
        <v>795184</v>
      </c>
    </row>
    <row r="7567" spans="1:10" x14ac:dyDescent="0.45">
      <c r="A7567" t="s">
        <v>178</v>
      </c>
      <c r="B7567" t="s">
        <v>179</v>
      </c>
      <c r="C7567">
        <v>1993</v>
      </c>
      <c r="D7567">
        <v>24.088999999999999</v>
      </c>
      <c r="E7567">
        <v>79.02</v>
      </c>
      <c r="F7567">
        <v>21.38</v>
      </c>
      <c r="G7567">
        <v>4.09</v>
      </c>
      <c r="H7567">
        <v>11132833</v>
      </c>
      <c r="I7567">
        <v>72804343808</v>
      </c>
      <c r="J7567">
        <v>92.230999999999995</v>
      </c>
    </row>
    <row r="7568" spans="1:10" x14ac:dyDescent="0.45">
      <c r="A7568" t="s">
        <v>180</v>
      </c>
      <c r="B7568" t="s">
        <v>181</v>
      </c>
      <c r="C7568">
        <v>1993</v>
      </c>
      <c r="D7568">
        <v>92.278000000000006</v>
      </c>
      <c r="E7568">
        <v>151.33000000000001</v>
      </c>
      <c r="F7568">
        <v>42.5</v>
      </c>
      <c r="G7568">
        <v>14.48</v>
      </c>
      <c r="H7568">
        <v>61382204</v>
      </c>
      <c r="I7568">
        <v>269984907264</v>
      </c>
      <c r="J7568">
        <v>392.91300000000001</v>
      </c>
    </row>
    <row r="7569" spans="1:10" x14ac:dyDescent="0.45">
      <c r="A7569" t="s">
        <v>182</v>
      </c>
      <c r="B7569" t="s">
        <v>183</v>
      </c>
      <c r="C7569">
        <v>1993</v>
      </c>
      <c r="D7569">
        <v>3.976</v>
      </c>
      <c r="E7569">
        <v>9.58</v>
      </c>
      <c r="F7569">
        <v>3.29</v>
      </c>
      <c r="G7569">
        <v>1.27</v>
      </c>
      <c r="H7569">
        <v>5630994</v>
      </c>
      <c r="I7569">
        <v>21604952064</v>
      </c>
      <c r="J7569">
        <v>18.218</v>
      </c>
    </row>
    <row r="7570" spans="1:10" x14ac:dyDescent="0.45">
      <c r="A7570" t="s">
        <v>184</v>
      </c>
      <c r="B7570" t="s">
        <v>185</v>
      </c>
      <c r="C7570">
        <v>1993</v>
      </c>
      <c r="D7570">
        <v>7.0000000000000007E-2</v>
      </c>
      <c r="E7570">
        <v>6.09</v>
      </c>
      <c r="F7570">
        <v>1.27</v>
      </c>
      <c r="G7570">
        <v>0.01</v>
      </c>
      <c r="H7570">
        <v>520247</v>
      </c>
      <c r="I7570">
        <v>1160722176</v>
      </c>
      <c r="J7570">
        <v>0.50900000000000001</v>
      </c>
    </row>
    <row r="7571" spans="1:10" x14ac:dyDescent="0.45">
      <c r="A7571" t="s">
        <v>186</v>
      </c>
      <c r="B7571" t="s">
        <v>187</v>
      </c>
      <c r="C7571">
        <v>1993</v>
      </c>
      <c r="D7571">
        <v>0</v>
      </c>
      <c r="E7571">
        <v>4.41</v>
      </c>
      <c r="F7571">
        <v>2.2999999999999998</v>
      </c>
      <c r="G7571">
        <v>1.04</v>
      </c>
      <c r="H7571">
        <v>1981424</v>
      </c>
    </row>
    <row r="7572" spans="1:10" x14ac:dyDescent="0.45">
      <c r="A7572" t="s">
        <v>188</v>
      </c>
      <c r="B7572" t="s">
        <v>189</v>
      </c>
      <c r="C7572">
        <v>1993</v>
      </c>
      <c r="D7572">
        <v>19.439</v>
      </c>
      <c r="E7572">
        <v>22.35</v>
      </c>
      <c r="F7572">
        <v>2.08</v>
      </c>
      <c r="G7572">
        <v>1.72</v>
      </c>
      <c r="H7572">
        <v>1504446</v>
      </c>
      <c r="I7572">
        <v>18240808960</v>
      </c>
      <c r="J7572">
        <v>67.587000000000003</v>
      </c>
    </row>
    <row r="7573" spans="1:10" x14ac:dyDescent="0.45">
      <c r="A7573" t="s">
        <v>190</v>
      </c>
      <c r="B7573" t="s">
        <v>191</v>
      </c>
      <c r="C7573">
        <v>1993</v>
      </c>
      <c r="D7573">
        <v>0.71099999999999997</v>
      </c>
      <c r="E7573">
        <v>2.34</v>
      </c>
      <c r="F7573">
        <v>1.22</v>
      </c>
      <c r="G7573">
        <v>0.43</v>
      </c>
      <c r="H7573">
        <v>953454</v>
      </c>
      <c r="I7573">
        <v>3919793408</v>
      </c>
      <c r="J7573">
        <v>3.4430000000000001</v>
      </c>
    </row>
    <row r="7574" spans="1:10" x14ac:dyDescent="0.45">
      <c r="A7574" t="s">
        <v>192</v>
      </c>
      <c r="B7574" t="s">
        <v>193</v>
      </c>
      <c r="C7574">
        <v>1993</v>
      </c>
      <c r="D7574">
        <v>2.9940000000000002</v>
      </c>
      <c r="E7574">
        <v>88.75</v>
      </c>
      <c r="F7574">
        <v>40.03</v>
      </c>
      <c r="G7574">
        <v>21.72</v>
      </c>
      <c r="H7574">
        <v>53791672</v>
      </c>
      <c r="I7574">
        <v>37874282496</v>
      </c>
      <c r="J7574">
        <v>17.271000000000001</v>
      </c>
    </row>
    <row r="7575" spans="1:10" x14ac:dyDescent="0.45">
      <c r="B7575" t="s">
        <v>194</v>
      </c>
      <c r="C7575">
        <v>1993</v>
      </c>
      <c r="D7575">
        <v>6807.9669999999996</v>
      </c>
      <c r="E7575">
        <v>7818.22</v>
      </c>
      <c r="F7575">
        <v>1301.6500000000001</v>
      </c>
      <c r="G7575">
        <v>515.05999999999995</v>
      </c>
      <c r="H7575">
        <v>727268328</v>
      </c>
      <c r="J7575">
        <v>32242.754000000001</v>
      </c>
    </row>
    <row r="7576" spans="1:10" x14ac:dyDescent="0.45">
      <c r="B7576" t="s">
        <v>554</v>
      </c>
      <c r="C7576">
        <v>1993</v>
      </c>
      <c r="D7576">
        <v>6807.9669999999996</v>
      </c>
    </row>
    <row r="7577" spans="1:10" x14ac:dyDescent="0.45">
      <c r="B7577" t="s">
        <v>195</v>
      </c>
      <c r="C7577">
        <v>1993</v>
      </c>
      <c r="D7577">
        <v>3198.13</v>
      </c>
    </row>
    <row r="7578" spans="1:10" x14ac:dyDescent="0.45">
      <c r="B7578" t="s">
        <v>196</v>
      </c>
      <c r="C7578">
        <v>1993</v>
      </c>
      <c r="D7578">
        <v>2618.5169999999998</v>
      </c>
    </row>
    <row r="7579" spans="1:10" x14ac:dyDescent="0.45">
      <c r="B7579" t="s">
        <v>555</v>
      </c>
      <c r="C7579">
        <v>1993</v>
      </c>
      <c r="D7579">
        <v>3609.8380000000002</v>
      </c>
      <c r="E7579">
        <v>3988.02</v>
      </c>
      <c r="F7579">
        <v>492.57</v>
      </c>
      <c r="G7579">
        <v>310.43</v>
      </c>
      <c r="H7579">
        <v>422126980</v>
      </c>
      <c r="J7579">
        <v>16949.666000000001</v>
      </c>
    </row>
    <row r="7580" spans="1:10" x14ac:dyDescent="0.45">
      <c r="B7580" t="s">
        <v>556</v>
      </c>
      <c r="C7580">
        <v>1993</v>
      </c>
      <c r="D7580">
        <v>4189.45</v>
      </c>
    </row>
    <row r="7581" spans="1:10" x14ac:dyDescent="0.45">
      <c r="A7581" t="s">
        <v>197</v>
      </c>
      <c r="B7581" t="s">
        <v>557</v>
      </c>
      <c r="C7581">
        <v>1993</v>
      </c>
      <c r="D7581">
        <v>0.58299999999999996</v>
      </c>
      <c r="H7581">
        <v>45118</v>
      </c>
      <c r="J7581">
        <v>2.6459999999999999</v>
      </c>
    </row>
    <row r="7582" spans="1:10" x14ac:dyDescent="0.45">
      <c r="A7582" t="s">
        <v>199</v>
      </c>
      <c r="B7582" t="s">
        <v>200</v>
      </c>
      <c r="C7582">
        <v>1993</v>
      </c>
      <c r="D7582">
        <v>0.72899999999999998</v>
      </c>
      <c r="E7582">
        <v>-0.71</v>
      </c>
      <c r="F7582">
        <v>0.76</v>
      </c>
      <c r="G7582">
        <v>0.35</v>
      </c>
      <c r="H7582">
        <v>789209</v>
      </c>
      <c r="J7582">
        <v>5.1580000000000004</v>
      </c>
    </row>
    <row r="7583" spans="1:10" x14ac:dyDescent="0.45">
      <c r="A7583" t="s">
        <v>201</v>
      </c>
      <c r="B7583" t="s">
        <v>202</v>
      </c>
      <c r="C7583">
        <v>1993</v>
      </c>
      <c r="D7583">
        <v>56.314</v>
      </c>
      <c r="E7583">
        <v>42.53</v>
      </c>
      <c r="F7583">
        <v>8.3699999999999992</v>
      </c>
      <c r="G7583">
        <v>6.54</v>
      </c>
      <c r="H7583">
        <v>5066609</v>
      </c>
      <c r="I7583">
        <v>121309724672</v>
      </c>
      <c r="J7583">
        <v>332.51100000000002</v>
      </c>
    </row>
    <row r="7584" spans="1:10" x14ac:dyDescent="0.45">
      <c r="A7584" t="s">
        <v>203</v>
      </c>
      <c r="B7584" t="s">
        <v>204</v>
      </c>
      <c r="C7584">
        <v>1993</v>
      </c>
      <c r="D7584">
        <v>388.39800000000002</v>
      </c>
      <c r="E7584">
        <v>463.46</v>
      </c>
      <c r="F7584">
        <v>70.150000000000006</v>
      </c>
      <c r="G7584">
        <v>60.29</v>
      </c>
      <c r="H7584">
        <v>57053728</v>
      </c>
      <c r="I7584">
        <v>1673263972352</v>
      </c>
      <c r="J7584">
        <v>2849.3690000000001</v>
      </c>
    </row>
    <row r="7585" spans="1:10" x14ac:dyDescent="0.45">
      <c r="B7585" t="s">
        <v>579</v>
      </c>
      <c r="C7585">
        <v>1993</v>
      </c>
    </row>
    <row r="7586" spans="1:10" x14ac:dyDescent="0.45">
      <c r="A7586" t="s">
        <v>207</v>
      </c>
      <c r="B7586" t="s">
        <v>208</v>
      </c>
      <c r="C7586">
        <v>1993</v>
      </c>
      <c r="D7586">
        <v>0.46899999999999997</v>
      </c>
      <c r="H7586">
        <v>223723</v>
      </c>
      <c r="J7586">
        <v>3.8290000000000002</v>
      </c>
    </row>
    <row r="7587" spans="1:10" x14ac:dyDescent="0.45">
      <c r="B7587" t="s">
        <v>580</v>
      </c>
      <c r="C7587">
        <v>1993</v>
      </c>
    </row>
    <row r="7588" spans="1:10" x14ac:dyDescent="0.45">
      <c r="A7588" t="s">
        <v>210</v>
      </c>
      <c r="B7588" t="s">
        <v>211</v>
      </c>
      <c r="C7588">
        <v>1993</v>
      </c>
      <c r="D7588">
        <v>4.9749999999999996</v>
      </c>
      <c r="E7588">
        <v>17.46</v>
      </c>
      <c r="F7588">
        <v>9.0299999999999994</v>
      </c>
      <c r="G7588">
        <v>0.32</v>
      </c>
      <c r="H7588">
        <v>1065396</v>
      </c>
      <c r="I7588">
        <v>8684691456</v>
      </c>
      <c r="J7588">
        <v>12.648999999999999</v>
      </c>
    </row>
    <row r="7589" spans="1:10" x14ac:dyDescent="0.45">
      <c r="A7589" t="s">
        <v>212</v>
      </c>
      <c r="B7589" t="s">
        <v>213</v>
      </c>
      <c r="C7589">
        <v>1993</v>
      </c>
      <c r="D7589">
        <v>0.20899999999999999</v>
      </c>
      <c r="E7589">
        <v>5.41</v>
      </c>
      <c r="F7589">
        <v>4.33</v>
      </c>
      <c r="G7589">
        <v>0.34</v>
      </c>
      <c r="H7589">
        <v>1168317</v>
      </c>
      <c r="I7589">
        <v>1492281344</v>
      </c>
      <c r="J7589">
        <v>0.84599999999999997</v>
      </c>
    </row>
    <row r="7590" spans="1:10" x14ac:dyDescent="0.45">
      <c r="A7590" t="s">
        <v>214</v>
      </c>
      <c r="B7590" t="s">
        <v>215</v>
      </c>
      <c r="C7590">
        <v>1993</v>
      </c>
      <c r="D7590">
        <v>9.9160000000000004</v>
      </c>
      <c r="E7590">
        <v>8.86</v>
      </c>
      <c r="F7590">
        <v>9.27</v>
      </c>
      <c r="G7590">
        <v>1.76</v>
      </c>
      <c r="H7590">
        <v>5127512</v>
      </c>
      <c r="I7590">
        <v>19963488256</v>
      </c>
      <c r="J7590">
        <v>58.143000000000001</v>
      </c>
    </row>
    <row r="7591" spans="1:10" x14ac:dyDescent="0.45">
      <c r="A7591" t="s">
        <v>216</v>
      </c>
      <c r="B7591" t="s">
        <v>217</v>
      </c>
      <c r="C7591">
        <v>1993</v>
      </c>
      <c r="D7591">
        <v>959.36699999999996</v>
      </c>
      <c r="E7591">
        <v>1015.75</v>
      </c>
      <c r="F7591">
        <v>89.98</v>
      </c>
      <c r="G7591">
        <v>63.05</v>
      </c>
      <c r="H7591">
        <v>80573496</v>
      </c>
      <c r="I7591">
        <v>2210102247424</v>
      </c>
      <c r="J7591">
        <v>3991.5259999999998</v>
      </c>
    </row>
    <row r="7592" spans="1:10" x14ac:dyDescent="0.45">
      <c r="A7592" t="s">
        <v>218</v>
      </c>
      <c r="B7592" t="s">
        <v>219</v>
      </c>
      <c r="C7592">
        <v>1993</v>
      </c>
      <c r="D7592">
        <v>3.8180000000000001</v>
      </c>
      <c r="E7592">
        <v>22.17</v>
      </c>
      <c r="F7592">
        <v>5.36</v>
      </c>
      <c r="G7592">
        <v>3.59</v>
      </c>
      <c r="H7592">
        <v>16643639</v>
      </c>
      <c r="I7592">
        <v>29541689344</v>
      </c>
      <c r="J7592">
        <v>32.645000000000003</v>
      </c>
    </row>
    <row r="7593" spans="1:10" x14ac:dyDescent="0.45">
      <c r="A7593" t="s">
        <v>220</v>
      </c>
      <c r="B7593" t="s">
        <v>221</v>
      </c>
      <c r="C7593">
        <v>1993</v>
      </c>
      <c r="D7593">
        <v>84.284999999999997</v>
      </c>
      <c r="E7593">
        <v>96.77</v>
      </c>
      <c r="F7593">
        <v>10.91</v>
      </c>
      <c r="G7593">
        <v>6.68</v>
      </c>
      <c r="H7593">
        <v>10563442</v>
      </c>
      <c r="I7593">
        <v>169706668032</v>
      </c>
      <c r="J7593">
        <v>300.53100000000001</v>
      </c>
    </row>
    <row r="7594" spans="1:10" x14ac:dyDescent="0.45">
      <c r="A7594" t="s">
        <v>222</v>
      </c>
      <c r="B7594" t="s">
        <v>223</v>
      </c>
      <c r="C7594">
        <v>1993</v>
      </c>
      <c r="D7594">
        <v>0.54600000000000004</v>
      </c>
      <c r="H7594">
        <v>55729</v>
      </c>
      <c r="J7594">
        <v>2.0419999999999998</v>
      </c>
    </row>
    <row r="7595" spans="1:10" x14ac:dyDescent="0.45">
      <c r="A7595" t="s">
        <v>224</v>
      </c>
      <c r="B7595" t="s">
        <v>225</v>
      </c>
      <c r="C7595">
        <v>1993</v>
      </c>
      <c r="D7595">
        <v>0.121</v>
      </c>
      <c r="E7595">
        <v>1.89</v>
      </c>
      <c r="F7595">
        <v>1.76</v>
      </c>
      <c r="G7595">
        <v>0.01</v>
      </c>
      <c r="H7595">
        <v>102190</v>
      </c>
      <c r="J7595">
        <v>0.623</v>
      </c>
    </row>
    <row r="7596" spans="1:10" x14ac:dyDescent="0.45">
      <c r="A7596" t="s">
        <v>227</v>
      </c>
      <c r="B7596" t="s">
        <v>228</v>
      </c>
      <c r="C7596">
        <v>1993</v>
      </c>
      <c r="D7596">
        <v>5.5780000000000003</v>
      </c>
      <c r="E7596">
        <v>30.12</v>
      </c>
      <c r="F7596">
        <v>5.89</v>
      </c>
      <c r="G7596">
        <v>2.96</v>
      </c>
      <c r="H7596">
        <v>9831871</v>
      </c>
      <c r="I7596">
        <v>52486725632</v>
      </c>
      <c r="J7596">
        <v>26.806000000000001</v>
      </c>
    </row>
    <row r="7597" spans="1:10" x14ac:dyDescent="0.45">
      <c r="A7597" t="s">
        <v>229</v>
      </c>
      <c r="B7597" t="s">
        <v>230</v>
      </c>
      <c r="C7597">
        <v>1993</v>
      </c>
      <c r="D7597">
        <v>1.0880000000000001</v>
      </c>
      <c r="E7597">
        <v>20.03</v>
      </c>
      <c r="F7597">
        <v>5.58</v>
      </c>
      <c r="G7597">
        <v>2.84</v>
      </c>
      <c r="H7597">
        <v>7046101</v>
      </c>
      <c r="I7597">
        <v>5695353344</v>
      </c>
      <c r="J7597">
        <v>5.4379999999999997</v>
      </c>
    </row>
    <row r="7598" spans="1:10" x14ac:dyDescent="0.45">
      <c r="A7598" t="s">
        <v>231</v>
      </c>
      <c r="B7598" t="s">
        <v>232</v>
      </c>
      <c r="C7598">
        <v>1993</v>
      </c>
      <c r="D7598">
        <v>0.183</v>
      </c>
      <c r="E7598">
        <v>3.32</v>
      </c>
      <c r="F7598">
        <v>0.95</v>
      </c>
      <c r="G7598">
        <v>0.69</v>
      </c>
      <c r="H7598">
        <v>1056767</v>
      </c>
      <c r="I7598">
        <v>1360698880</v>
      </c>
      <c r="J7598">
        <v>1.3169999999999999</v>
      </c>
    </row>
    <row r="7599" spans="1:10" x14ac:dyDescent="0.45">
      <c r="A7599" t="s">
        <v>233</v>
      </c>
      <c r="B7599" t="s">
        <v>234</v>
      </c>
      <c r="C7599">
        <v>1993</v>
      </c>
      <c r="D7599">
        <v>1.044</v>
      </c>
      <c r="E7599">
        <v>8.73</v>
      </c>
      <c r="F7599">
        <v>1.18</v>
      </c>
      <c r="G7599">
        <v>0.38</v>
      </c>
      <c r="H7599">
        <v>747196</v>
      </c>
      <c r="J7599">
        <v>4.5529999999999999</v>
      </c>
    </row>
    <row r="7600" spans="1:10" x14ac:dyDescent="0.45">
      <c r="A7600" t="s">
        <v>235</v>
      </c>
      <c r="B7600" t="s">
        <v>236</v>
      </c>
      <c r="C7600">
        <v>1993</v>
      </c>
      <c r="D7600">
        <v>0.68400000000000005</v>
      </c>
      <c r="E7600">
        <v>5.65</v>
      </c>
      <c r="F7600">
        <v>3.77</v>
      </c>
      <c r="G7600">
        <v>1.1100000000000001</v>
      </c>
      <c r="H7600">
        <v>7345942</v>
      </c>
      <c r="I7600">
        <v>10302867456</v>
      </c>
      <c r="J7600">
        <v>3.4020000000000001</v>
      </c>
    </row>
    <row r="7601" spans="1:10" x14ac:dyDescent="0.45">
      <c r="B7601" t="s">
        <v>558</v>
      </c>
      <c r="C7601">
        <v>1993</v>
      </c>
      <c r="D7601">
        <v>12649.103999999999</v>
      </c>
      <c r="E7601">
        <v>13721.3</v>
      </c>
      <c r="F7601">
        <v>1782.97</v>
      </c>
      <c r="G7601">
        <v>809.97</v>
      </c>
      <c r="H7601">
        <v>1024111317</v>
      </c>
      <c r="J7601">
        <v>58304.008000000002</v>
      </c>
    </row>
    <row r="7602" spans="1:10" x14ac:dyDescent="0.45">
      <c r="A7602" t="s">
        <v>237</v>
      </c>
      <c r="B7602" t="s">
        <v>238</v>
      </c>
      <c r="C7602">
        <v>1993</v>
      </c>
      <c r="D7602">
        <v>2.9409999999999998</v>
      </c>
      <c r="E7602">
        <v>17.52</v>
      </c>
      <c r="F7602">
        <v>7.01</v>
      </c>
      <c r="G7602">
        <v>2.04</v>
      </c>
      <c r="H7602">
        <v>5496843</v>
      </c>
      <c r="I7602">
        <v>16847893504</v>
      </c>
      <c r="J7602">
        <v>17.766999999999999</v>
      </c>
    </row>
    <row r="7603" spans="1:10" x14ac:dyDescent="0.45">
      <c r="A7603" t="s">
        <v>239</v>
      </c>
      <c r="B7603" t="s">
        <v>240</v>
      </c>
      <c r="C7603">
        <v>1993</v>
      </c>
      <c r="D7603">
        <v>34.777999999999999</v>
      </c>
      <c r="H7603">
        <v>6089809</v>
      </c>
      <c r="I7603">
        <v>185281249280</v>
      </c>
      <c r="J7603">
        <v>185.50200000000001</v>
      </c>
    </row>
    <row r="7604" spans="1:10" x14ac:dyDescent="0.45">
      <c r="A7604" t="s">
        <v>241</v>
      </c>
      <c r="B7604" t="s">
        <v>242</v>
      </c>
      <c r="C7604">
        <v>1993</v>
      </c>
      <c r="D7604">
        <v>63.558</v>
      </c>
      <c r="E7604">
        <v>76.59</v>
      </c>
      <c r="F7604">
        <v>9.86</v>
      </c>
      <c r="G7604">
        <v>6.57</v>
      </c>
      <c r="H7604">
        <v>10357423</v>
      </c>
      <c r="I7604">
        <v>96248037376</v>
      </c>
      <c r="J7604">
        <v>278.84100000000001</v>
      </c>
    </row>
    <row r="7605" spans="1:10" x14ac:dyDescent="0.45">
      <c r="A7605" t="s">
        <v>243</v>
      </c>
      <c r="B7605" t="s">
        <v>244</v>
      </c>
      <c r="C7605">
        <v>1993</v>
      </c>
      <c r="D7605">
        <v>2.4009999999999998</v>
      </c>
      <c r="E7605">
        <v>3.7</v>
      </c>
      <c r="F7605">
        <v>0.53</v>
      </c>
      <c r="G7605">
        <v>0.38</v>
      </c>
      <c r="H7605">
        <v>263942</v>
      </c>
      <c r="I7605">
        <v>7073786368</v>
      </c>
      <c r="J7605">
        <v>22.785</v>
      </c>
    </row>
    <row r="7606" spans="1:10" x14ac:dyDescent="0.45">
      <c r="A7606" t="s">
        <v>245</v>
      </c>
      <c r="B7606" t="s">
        <v>246</v>
      </c>
      <c r="C7606">
        <v>1993</v>
      </c>
      <c r="D7606">
        <v>677.29899999999998</v>
      </c>
      <c r="E7606">
        <v>1132.6300000000001</v>
      </c>
      <c r="F7606">
        <v>542.21</v>
      </c>
      <c r="G7606">
        <v>158.79</v>
      </c>
      <c r="H7606">
        <v>926351296</v>
      </c>
      <c r="I7606">
        <v>1931870470144</v>
      </c>
      <c r="J7606">
        <v>2616.248</v>
      </c>
    </row>
    <row r="7607" spans="1:10" x14ac:dyDescent="0.45">
      <c r="A7607" t="s">
        <v>247</v>
      </c>
      <c r="B7607" t="s">
        <v>248</v>
      </c>
      <c r="C7607">
        <v>1993</v>
      </c>
      <c r="D7607">
        <v>215.10900000000001</v>
      </c>
      <c r="E7607">
        <v>1199.29</v>
      </c>
      <c r="F7607">
        <v>360.89</v>
      </c>
      <c r="G7607">
        <v>42.15</v>
      </c>
      <c r="H7607">
        <v>191737280</v>
      </c>
      <c r="I7607">
        <v>912702636032</v>
      </c>
      <c r="J7607">
        <v>763.84299999999996</v>
      </c>
    </row>
    <row r="7608" spans="1:10" x14ac:dyDescent="0.45">
      <c r="B7608" t="s">
        <v>559</v>
      </c>
      <c r="C7608">
        <v>1993</v>
      </c>
      <c r="D7608">
        <v>230.62100000000001</v>
      </c>
    </row>
    <row r="7609" spans="1:10" x14ac:dyDescent="0.45">
      <c r="B7609" t="s">
        <v>560</v>
      </c>
      <c r="C7609">
        <v>1993</v>
      </c>
      <c r="D7609">
        <v>327.47899999999998</v>
      </c>
    </row>
    <row r="7610" spans="1:10" x14ac:dyDescent="0.45">
      <c r="B7610" t="s">
        <v>249</v>
      </c>
      <c r="C7610">
        <v>1993</v>
      </c>
    </row>
    <row r="7611" spans="1:10" x14ac:dyDescent="0.45">
      <c r="A7611" t="s">
        <v>250</v>
      </c>
      <c r="B7611" t="s">
        <v>251</v>
      </c>
      <c r="C7611">
        <v>1993</v>
      </c>
      <c r="D7611">
        <v>235.607</v>
      </c>
      <c r="E7611">
        <v>356.78</v>
      </c>
      <c r="F7611">
        <v>120.68</v>
      </c>
      <c r="G7611">
        <v>17.61</v>
      </c>
      <c r="H7611">
        <v>59755432</v>
      </c>
      <c r="I7611">
        <v>415192252416</v>
      </c>
      <c r="J7611">
        <v>900.74800000000005</v>
      </c>
    </row>
    <row r="7612" spans="1:10" x14ac:dyDescent="0.45">
      <c r="A7612" t="s">
        <v>252</v>
      </c>
      <c r="B7612" t="s">
        <v>253</v>
      </c>
      <c r="C7612">
        <v>1993</v>
      </c>
      <c r="D7612">
        <v>63.13</v>
      </c>
      <c r="E7612">
        <v>110.85</v>
      </c>
      <c r="F7612">
        <v>16.73</v>
      </c>
      <c r="G7612">
        <v>4.5</v>
      </c>
      <c r="H7612">
        <v>19295822</v>
      </c>
      <c r="I7612">
        <v>42079948800</v>
      </c>
      <c r="J7612">
        <v>316.35000000000002</v>
      </c>
    </row>
    <row r="7613" spans="1:10" x14ac:dyDescent="0.45">
      <c r="A7613" t="s">
        <v>254</v>
      </c>
      <c r="B7613" t="s">
        <v>255</v>
      </c>
      <c r="C7613">
        <v>1993</v>
      </c>
      <c r="D7613">
        <v>33.716000000000001</v>
      </c>
      <c r="E7613">
        <v>65.91</v>
      </c>
      <c r="F7613">
        <v>15.91</v>
      </c>
      <c r="G7613">
        <v>10.44</v>
      </c>
      <c r="H7613">
        <v>3545700</v>
      </c>
      <c r="I7613">
        <v>73646604288</v>
      </c>
      <c r="J7613">
        <v>125.626</v>
      </c>
    </row>
    <row r="7614" spans="1:10" x14ac:dyDescent="0.45">
      <c r="A7614" t="s">
        <v>256</v>
      </c>
      <c r="B7614" t="s">
        <v>257</v>
      </c>
      <c r="C7614">
        <v>1993</v>
      </c>
      <c r="D7614">
        <v>44.234999999999999</v>
      </c>
      <c r="E7614">
        <v>52.02</v>
      </c>
      <c r="F7614">
        <v>9.17</v>
      </c>
      <c r="G7614">
        <v>1.84</v>
      </c>
      <c r="H7614">
        <v>5213005</v>
      </c>
      <c r="I7614">
        <v>107432747008</v>
      </c>
      <c r="J7614">
        <v>166.36799999999999</v>
      </c>
    </row>
    <row r="7615" spans="1:10" x14ac:dyDescent="0.45">
      <c r="A7615" t="s">
        <v>258</v>
      </c>
      <c r="B7615" t="s">
        <v>259</v>
      </c>
      <c r="C7615">
        <v>1993</v>
      </c>
      <c r="D7615">
        <v>431.17599999999999</v>
      </c>
      <c r="E7615">
        <v>437.33</v>
      </c>
      <c r="F7615">
        <v>47.61</v>
      </c>
      <c r="G7615">
        <v>25.83</v>
      </c>
      <c r="H7615">
        <v>56869456</v>
      </c>
      <c r="I7615">
        <v>1529549684736</v>
      </c>
      <c r="J7615">
        <v>1865.0540000000001</v>
      </c>
    </row>
    <row r="7616" spans="1:10" x14ac:dyDescent="0.45">
      <c r="A7616" t="s">
        <v>260</v>
      </c>
      <c r="B7616" t="s">
        <v>261</v>
      </c>
      <c r="C7616">
        <v>1993</v>
      </c>
      <c r="D7616">
        <v>8.0009999999999994</v>
      </c>
      <c r="E7616">
        <v>10.35</v>
      </c>
      <c r="F7616">
        <v>1.1499999999999999</v>
      </c>
      <c r="G7616">
        <v>0.5</v>
      </c>
      <c r="H7616">
        <v>2459064</v>
      </c>
      <c r="I7616">
        <v>15692845056</v>
      </c>
      <c r="J7616">
        <v>34.250999999999998</v>
      </c>
    </row>
    <row r="7617" spans="1:10" x14ac:dyDescent="0.45">
      <c r="A7617" t="s">
        <v>262</v>
      </c>
      <c r="B7617" t="s">
        <v>263</v>
      </c>
      <c r="C7617">
        <v>1993</v>
      </c>
      <c r="D7617">
        <v>1171.6869999999999</v>
      </c>
      <c r="E7617">
        <v>1128.3499999999999</v>
      </c>
      <c r="F7617">
        <v>37.450000000000003</v>
      </c>
      <c r="G7617">
        <v>27.66</v>
      </c>
      <c r="H7617">
        <v>124779576</v>
      </c>
      <c r="I7617">
        <v>3861077295104</v>
      </c>
      <c r="J7617">
        <v>5473.17</v>
      </c>
    </row>
    <row r="7618" spans="1:10" x14ac:dyDescent="0.45">
      <c r="A7618" t="s">
        <v>264</v>
      </c>
      <c r="B7618" t="s">
        <v>265</v>
      </c>
      <c r="C7618">
        <v>1993</v>
      </c>
      <c r="D7618">
        <v>11.773999999999999</v>
      </c>
      <c r="E7618">
        <v>22.53</v>
      </c>
      <c r="F7618">
        <v>9.61</v>
      </c>
      <c r="G7618">
        <v>0.64</v>
      </c>
      <c r="H7618">
        <v>4075763</v>
      </c>
      <c r="I7618">
        <v>24831922176</v>
      </c>
      <c r="J7618">
        <v>46.597999999999999</v>
      </c>
    </row>
    <row r="7619" spans="1:10" x14ac:dyDescent="0.45">
      <c r="A7619" t="s">
        <v>266</v>
      </c>
      <c r="B7619" t="s">
        <v>267</v>
      </c>
      <c r="C7619">
        <v>1993</v>
      </c>
      <c r="D7619">
        <v>208.21700000000001</v>
      </c>
      <c r="E7619">
        <v>272.60000000000002</v>
      </c>
      <c r="F7619">
        <v>39.590000000000003</v>
      </c>
      <c r="G7619">
        <v>14.59</v>
      </c>
      <c r="H7619">
        <v>16979700</v>
      </c>
      <c r="I7619">
        <v>151572676608</v>
      </c>
      <c r="J7619">
        <v>748.154</v>
      </c>
    </row>
    <row r="7620" spans="1:10" x14ac:dyDescent="0.45">
      <c r="A7620" t="s">
        <v>268</v>
      </c>
      <c r="B7620" t="s">
        <v>269</v>
      </c>
      <c r="C7620">
        <v>1993</v>
      </c>
      <c r="D7620">
        <v>6.3419999999999996</v>
      </c>
      <c r="E7620">
        <v>29.29</v>
      </c>
      <c r="F7620">
        <v>17.670000000000002</v>
      </c>
      <c r="G7620">
        <v>9.8800000000000008</v>
      </c>
      <c r="H7620">
        <v>25391832</v>
      </c>
      <c r="I7620">
        <v>43754835968</v>
      </c>
      <c r="J7620">
        <v>37.225000000000001</v>
      </c>
    </row>
    <row r="7621" spans="1:10" x14ac:dyDescent="0.45">
      <c r="A7621" t="s">
        <v>270</v>
      </c>
      <c r="B7621" t="s">
        <v>271</v>
      </c>
      <c r="C7621">
        <v>1993</v>
      </c>
      <c r="D7621">
        <v>2.9000000000000001E-2</v>
      </c>
      <c r="E7621">
        <v>0.05</v>
      </c>
      <c r="F7621">
        <v>0.01</v>
      </c>
      <c r="G7621">
        <v>0</v>
      </c>
      <c r="H7621">
        <v>79110</v>
      </c>
      <c r="J7621">
        <v>7.4999999999999997E-2</v>
      </c>
    </row>
    <row r="7622" spans="1:10" x14ac:dyDescent="0.45">
      <c r="B7622" t="s">
        <v>272</v>
      </c>
      <c r="C7622">
        <v>1993</v>
      </c>
      <c r="H7622">
        <v>2073994</v>
      </c>
    </row>
    <row r="7623" spans="1:10" x14ac:dyDescent="0.45">
      <c r="A7623" t="s">
        <v>273</v>
      </c>
      <c r="B7623" t="s">
        <v>274</v>
      </c>
      <c r="C7623">
        <v>1993</v>
      </c>
      <c r="D7623">
        <v>49.128999999999998</v>
      </c>
      <c r="E7623">
        <v>46.77</v>
      </c>
      <c r="F7623">
        <v>15.38</v>
      </c>
      <c r="G7623">
        <v>0.3</v>
      </c>
      <c r="H7623">
        <v>1653651</v>
      </c>
      <c r="I7623">
        <v>36160745472</v>
      </c>
      <c r="J7623">
        <v>100.173</v>
      </c>
    </row>
    <row r="7624" spans="1:10" x14ac:dyDescent="0.45">
      <c r="B7624" t="s">
        <v>581</v>
      </c>
      <c r="C7624">
        <v>1993</v>
      </c>
    </row>
    <row r="7625" spans="1:10" x14ac:dyDescent="0.45">
      <c r="A7625" t="s">
        <v>276</v>
      </c>
      <c r="B7625" t="s">
        <v>277</v>
      </c>
      <c r="C7625">
        <v>1993</v>
      </c>
      <c r="D7625">
        <v>8.468</v>
      </c>
      <c r="E7625">
        <v>16.73</v>
      </c>
      <c r="F7625">
        <v>5.81</v>
      </c>
      <c r="G7625">
        <v>1.85</v>
      </c>
      <c r="H7625">
        <v>4507638</v>
      </c>
      <c r="I7625">
        <v>16865844224</v>
      </c>
      <c r="J7625">
        <v>72.466999999999999</v>
      </c>
    </row>
    <row r="7626" spans="1:10" x14ac:dyDescent="0.45">
      <c r="A7626" t="s">
        <v>278</v>
      </c>
      <c r="B7626" t="s">
        <v>279</v>
      </c>
      <c r="C7626">
        <v>1993</v>
      </c>
      <c r="D7626">
        <v>0.60699999999999998</v>
      </c>
      <c r="E7626">
        <v>19.88</v>
      </c>
      <c r="F7626">
        <v>6.1</v>
      </c>
      <c r="G7626">
        <v>2.67</v>
      </c>
      <c r="H7626">
        <v>4685293</v>
      </c>
      <c r="I7626">
        <v>7432922112</v>
      </c>
      <c r="J7626">
        <v>3.3319999999999999</v>
      </c>
    </row>
    <row r="7627" spans="1:10" x14ac:dyDescent="0.45">
      <c r="A7627" t="s">
        <v>280</v>
      </c>
      <c r="B7627" t="s">
        <v>281</v>
      </c>
      <c r="C7627">
        <v>1993</v>
      </c>
      <c r="D7627">
        <v>11.923</v>
      </c>
      <c r="E7627">
        <v>7.43</v>
      </c>
      <c r="F7627">
        <v>3.99</v>
      </c>
      <c r="G7627">
        <v>2.33</v>
      </c>
      <c r="H7627">
        <v>2638889</v>
      </c>
      <c r="I7627">
        <v>21636016128</v>
      </c>
      <c r="J7627">
        <v>49.155999999999999</v>
      </c>
    </row>
    <row r="7628" spans="1:10" x14ac:dyDescent="0.45">
      <c r="B7628" t="s">
        <v>582</v>
      </c>
      <c r="C7628">
        <v>1993</v>
      </c>
    </row>
    <row r="7629" spans="1:10" x14ac:dyDescent="0.45">
      <c r="A7629" t="s">
        <v>282</v>
      </c>
      <c r="B7629" t="s">
        <v>283</v>
      </c>
      <c r="C7629">
        <v>1993</v>
      </c>
      <c r="D7629">
        <v>10.355</v>
      </c>
      <c r="E7629">
        <v>12.26</v>
      </c>
      <c r="F7629">
        <v>1.34</v>
      </c>
      <c r="G7629">
        <v>0.52</v>
      </c>
      <c r="H7629">
        <v>3818800</v>
      </c>
      <c r="I7629">
        <v>18432083968</v>
      </c>
      <c r="J7629">
        <v>44.143000000000001</v>
      </c>
    </row>
    <row r="7630" spans="1:10" x14ac:dyDescent="0.45">
      <c r="B7630" t="s">
        <v>583</v>
      </c>
      <c r="C7630">
        <v>1993</v>
      </c>
    </row>
    <row r="7631" spans="1:10" x14ac:dyDescent="0.45">
      <c r="A7631" t="s">
        <v>285</v>
      </c>
      <c r="B7631" t="s">
        <v>286</v>
      </c>
      <c r="C7631">
        <v>1993</v>
      </c>
      <c r="D7631">
        <v>1.6339999999999999</v>
      </c>
      <c r="E7631">
        <v>3.26</v>
      </c>
      <c r="F7631">
        <v>1.08</v>
      </c>
      <c r="G7631">
        <v>0.63</v>
      </c>
      <c r="H7631">
        <v>1885486</v>
      </c>
      <c r="I7631">
        <v>3409484032</v>
      </c>
      <c r="J7631">
        <v>0.96199999999999997</v>
      </c>
    </row>
    <row r="7632" spans="1:10" x14ac:dyDescent="0.45">
      <c r="A7632" t="s">
        <v>287</v>
      </c>
      <c r="B7632" t="s">
        <v>288</v>
      </c>
      <c r="C7632">
        <v>1993</v>
      </c>
      <c r="D7632">
        <v>0.41699999999999998</v>
      </c>
      <c r="E7632">
        <v>14.26</v>
      </c>
      <c r="F7632">
        <v>0.25</v>
      </c>
      <c r="G7632">
        <v>0.22</v>
      </c>
      <c r="H7632">
        <v>2132776</v>
      </c>
      <c r="I7632">
        <v>1167734016</v>
      </c>
      <c r="J7632">
        <v>1.5660000000000001</v>
      </c>
    </row>
    <row r="7633" spans="1:10" x14ac:dyDescent="0.45">
      <c r="A7633" t="s">
        <v>289</v>
      </c>
      <c r="B7633" t="s">
        <v>290</v>
      </c>
      <c r="C7633">
        <v>1993</v>
      </c>
      <c r="D7633">
        <v>38.707999999999998</v>
      </c>
      <c r="E7633">
        <v>83.6</v>
      </c>
      <c r="F7633">
        <v>51.67</v>
      </c>
      <c r="G7633">
        <v>1.2</v>
      </c>
      <c r="H7633">
        <v>4544972</v>
      </c>
      <c r="I7633">
        <v>27601942528</v>
      </c>
      <c r="J7633">
        <v>150.268</v>
      </c>
    </row>
    <row r="7634" spans="1:10" x14ac:dyDescent="0.45">
      <c r="A7634" t="s">
        <v>291</v>
      </c>
      <c r="B7634" t="s">
        <v>292</v>
      </c>
      <c r="C7634">
        <v>1993</v>
      </c>
      <c r="D7634">
        <v>0.215</v>
      </c>
      <c r="E7634">
        <v>0.24</v>
      </c>
      <c r="F7634">
        <v>0</v>
      </c>
      <c r="G7634">
        <v>0</v>
      </c>
      <c r="H7634">
        <v>30036</v>
      </c>
    </row>
    <row r="7635" spans="1:10" x14ac:dyDescent="0.45">
      <c r="A7635" t="s">
        <v>293</v>
      </c>
      <c r="B7635" t="s">
        <v>294</v>
      </c>
      <c r="C7635">
        <v>1993</v>
      </c>
      <c r="D7635">
        <v>16.32</v>
      </c>
      <c r="E7635">
        <v>32.72</v>
      </c>
      <c r="F7635">
        <v>6.29</v>
      </c>
      <c r="G7635">
        <v>4.91</v>
      </c>
      <c r="H7635">
        <v>3788532</v>
      </c>
      <c r="I7635">
        <v>31722383360</v>
      </c>
      <c r="J7635">
        <v>102.26900000000001</v>
      </c>
    </row>
    <row r="7636" spans="1:10" x14ac:dyDescent="0.45">
      <c r="B7636" t="s">
        <v>561</v>
      </c>
      <c r="C7636">
        <v>1993</v>
      </c>
      <c r="D7636">
        <v>166.78100000000001</v>
      </c>
      <c r="E7636">
        <v>1393.44</v>
      </c>
      <c r="F7636">
        <v>381.95</v>
      </c>
      <c r="G7636">
        <v>212.28</v>
      </c>
      <c r="H7636">
        <v>321719678</v>
      </c>
      <c r="J7636">
        <v>649.678</v>
      </c>
    </row>
    <row r="7637" spans="1:10" x14ac:dyDescent="0.45">
      <c r="B7637" t="s">
        <v>562</v>
      </c>
      <c r="C7637">
        <v>1993</v>
      </c>
      <c r="D7637">
        <v>2305.2280000000001</v>
      </c>
      <c r="E7637">
        <v>5601.79</v>
      </c>
      <c r="F7637">
        <v>1963.78</v>
      </c>
      <c r="G7637">
        <v>517.70000000000005</v>
      </c>
      <c r="H7637">
        <v>2153745205</v>
      </c>
      <c r="J7637">
        <v>8621.4959999999992</v>
      </c>
    </row>
    <row r="7638" spans="1:10" x14ac:dyDescent="0.45">
      <c r="A7638" t="s">
        <v>295</v>
      </c>
      <c r="B7638" t="s">
        <v>296</v>
      </c>
      <c r="C7638">
        <v>1993</v>
      </c>
      <c r="D7638">
        <v>12.352</v>
      </c>
      <c r="E7638">
        <v>11.95</v>
      </c>
      <c r="F7638">
        <v>0.61</v>
      </c>
      <c r="G7638">
        <v>0.32</v>
      </c>
      <c r="H7638">
        <v>396705</v>
      </c>
      <c r="I7638">
        <v>16017019904</v>
      </c>
      <c r="J7638">
        <v>40.569000000000003</v>
      </c>
    </row>
    <row r="7639" spans="1:10" x14ac:dyDescent="0.45">
      <c r="A7639" t="s">
        <v>563</v>
      </c>
      <c r="B7639" t="s">
        <v>297</v>
      </c>
      <c r="C7639">
        <v>1993</v>
      </c>
      <c r="D7639">
        <v>1.18</v>
      </c>
      <c r="H7639">
        <v>380721</v>
      </c>
      <c r="J7639">
        <v>5.0010000000000003</v>
      </c>
    </row>
    <row r="7640" spans="1:10" x14ac:dyDescent="0.45">
      <c r="A7640" t="s">
        <v>298</v>
      </c>
      <c r="B7640" t="s">
        <v>299</v>
      </c>
      <c r="C7640">
        <v>1993</v>
      </c>
      <c r="D7640">
        <v>1.032</v>
      </c>
      <c r="E7640">
        <v>54.16</v>
      </c>
      <c r="F7640">
        <v>17.329999999999998</v>
      </c>
      <c r="G7640">
        <v>8.01</v>
      </c>
      <c r="H7640">
        <v>13020110</v>
      </c>
      <c r="I7640">
        <v>14700457984</v>
      </c>
      <c r="J7640">
        <v>5.5510000000000002</v>
      </c>
    </row>
    <row r="7641" spans="1:10" x14ac:dyDescent="0.45">
      <c r="A7641" t="s">
        <v>300</v>
      </c>
      <c r="B7641" t="s">
        <v>301</v>
      </c>
      <c r="C7641">
        <v>1993</v>
      </c>
      <c r="D7641">
        <v>0.88200000000000001</v>
      </c>
      <c r="E7641">
        <v>11.9</v>
      </c>
      <c r="F7641">
        <v>1.55</v>
      </c>
      <c r="G7641">
        <v>1.54</v>
      </c>
      <c r="H7641">
        <v>10257232</v>
      </c>
      <c r="I7641">
        <v>8945961984</v>
      </c>
      <c r="J7641">
        <v>5.3360000000000003</v>
      </c>
    </row>
    <row r="7642" spans="1:10" x14ac:dyDescent="0.45">
      <c r="A7642" t="s">
        <v>302</v>
      </c>
      <c r="B7642" t="s">
        <v>303</v>
      </c>
      <c r="C7642">
        <v>1993</v>
      </c>
      <c r="D7642">
        <v>86.718999999999994</v>
      </c>
      <c r="E7642">
        <v>208.46</v>
      </c>
      <c r="F7642">
        <v>23.73</v>
      </c>
      <c r="G7642">
        <v>5.2</v>
      </c>
      <c r="H7642">
        <v>19050074</v>
      </c>
      <c r="I7642">
        <v>191825428480</v>
      </c>
      <c r="J7642">
        <v>342.51499999999999</v>
      </c>
    </row>
    <row r="7643" spans="1:10" x14ac:dyDescent="0.45">
      <c r="A7643" t="s">
        <v>304</v>
      </c>
      <c r="B7643" t="s">
        <v>305</v>
      </c>
      <c r="C7643">
        <v>1993</v>
      </c>
      <c r="D7643">
        <v>0.19800000000000001</v>
      </c>
      <c r="E7643">
        <v>0.26</v>
      </c>
      <c r="F7643">
        <v>0.05</v>
      </c>
      <c r="G7643">
        <v>0</v>
      </c>
      <c r="H7643">
        <v>245852</v>
      </c>
      <c r="J7643">
        <v>0.49399999999999999</v>
      </c>
    </row>
    <row r="7644" spans="1:10" x14ac:dyDescent="0.45">
      <c r="A7644" t="s">
        <v>306</v>
      </c>
      <c r="B7644" t="s">
        <v>307</v>
      </c>
      <c r="C7644">
        <v>1993</v>
      </c>
      <c r="D7644">
        <v>0.503</v>
      </c>
      <c r="E7644">
        <v>17.739999999999998</v>
      </c>
      <c r="F7644">
        <v>10.43</v>
      </c>
      <c r="G7644">
        <v>6.77</v>
      </c>
      <c r="H7644">
        <v>9506515</v>
      </c>
      <c r="I7644">
        <v>10249530368</v>
      </c>
      <c r="J7644">
        <v>2.7</v>
      </c>
    </row>
    <row r="7645" spans="1:10" x14ac:dyDescent="0.45">
      <c r="A7645" t="s">
        <v>308</v>
      </c>
      <c r="B7645" t="s">
        <v>309</v>
      </c>
      <c r="C7645">
        <v>1993</v>
      </c>
      <c r="D7645">
        <v>2.8860000000000001</v>
      </c>
      <c r="E7645">
        <v>3.05</v>
      </c>
      <c r="F7645">
        <v>0.18</v>
      </c>
      <c r="G7645">
        <v>0.06</v>
      </c>
      <c r="H7645">
        <v>375257</v>
      </c>
      <c r="I7645">
        <v>5540228096</v>
      </c>
      <c r="J7645">
        <v>9.4749999999999996</v>
      </c>
    </row>
    <row r="7646" spans="1:10" x14ac:dyDescent="0.45">
      <c r="A7646" t="s">
        <v>310</v>
      </c>
      <c r="B7646" t="s">
        <v>311</v>
      </c>
      <c r="C7646">
        <v>1993</v>
      </c>
      <c r="D7646">
        <v>8.4000000000000005E-2</v>
      </c>
      <c r="E7646">
        <v>0.11</v>
      </c>
      <c r="F7646">
        <v>0.03</v>
      </c>
      <c r="G7646">
        <v>0</v>
      </c>
      <c r="H7646">
        <v>48961</v>
      </c>
    </row>
    <row r="7647" spans="1:10" x14ac:dyDescent="0.45">
      <c r="A7647" t="s">
        <v>313</v>
      </c>
      <c r="B7647" t="s">
        <v>314</v>
      </c>
      <c r="C7647">
        <v>1993</v>
      </c>
      <c r="D7647">
        <v>0.92700000000000005</v>
      </c>
      <c r="E7647">
        <v>7.23</v>
      </c>
      <c r="F7647">
        <v>4.08</v>
      </c>
      <c r="G7647">
        <v>1.83</v>
      </c>
      <c r="H7647">
        <v>2237070</v>
      </c>
      <c r="I7647">
        <v>3536022016</v>
      </c>
      <c r="J7647">
        <v>13.816000000000001</v>
      </c>
    </row>
    <row r="7648" spans="1:10" x14ac:dyDescent="0.45">
      <c r="A7648" t="s">
        <v>315</v>
      </c>
      <c r="B7648" t="s">
        <v>316</v>
      </c>
      <c r="C7648">
        <v>1993</v>
      </c>
      <c r="D7648">
        <v>1.7729999999999999</v>
      </c>
      <c r="E7648">
        <v>2.63</v>
      </c>
      <c r="F7648">
        <v>0.93</v>
      </c>
      <c r="G7648">
        <v>0.24</v>
      </c>
      <c r="H7648">
        <v>1133260</v>
      </c>
      <c r="I7648">
        <v>13435076608</v>
      </c>
      <c r="J7648">
        <v>9.6920000000000002</v>
      </c>
    </row>
    <row r="7649" spans="1:10" x14ac:dyDescent="0.45">
      <c r="A7649" t="s">
        <v>318</v>
      </c>
      <c r="B7649" t="s">
        <v>319</v>
      </c>
      <c r="C7649">
        <v>1993</v>
      </c>
      <c r="D7649">
        <v>338.06700000000001</v>
      </c>
      <c r="E7649">
        <v>474.12</v>
      </c>
      <c r="F7649">
        <v>110.86</v>
      </c>
      <c r="G7649">
        <v>38.28</v>
      </c>
      <c r="H7649">
        <v>86648440</v>
      </c>
      <c r="I7649">
        <v>925343285248</v>
      </c>
      <c r="J7649">
        <v>1385.386</v>
      </c>
    </row>
    <row r="7650" spans="1:10" x14ac:dyDescent="0.45">
      <c r="A7650" t="s">
        <v>564</v>
      </c>
      <c r="B7650" t="s">
        <v>320</v>
      </c>
      <c r="C7650">
        <v>1993</v>
      </c>
      <c r="D7650">
        <v>0.14299999999999999</v>
      </c>
      <c r="E7650">
        <v>0.13</v>
      </c>
      <c r="F7650">
        <v>0</v>
      </c>
      <c r="G7650">
        <v>0.01</v>
      </c>
      <c r="H7650">
        <v>106043</v>
      </c>
      <c r="J7650">
        <v>0</v>
      </c>
    </row>
    <row r="7651" spans="1:10" x14ac:dyDescent="0.45">
      <c r="B7651" t="s">
        <v>565</v>
      </c>
      <c r="C7651">
        <v>1993</v>
      </c>
      <c r="D7651">
        <v>1107.107</v>
      </c>
    </row>
    <row r="7652" spans="1:10" x14ac:dyDescent="0.45">
      <c r="A7652" t="s">
        <v>321</v>
      </c>
      <c r="B7652" t="s">
        <v>322</v>
      </c>
      <c r="C7652">
        <v>1993</v>
      </c>
      <c r="D7652">
        <v>15.846</v>
      </c>
      <c r="E7652">
        <v>23.46</v>
      </c>
      <c r="F7652">
        <v>4.76</v>
      </c>
      <c r="G7652">
        <v>1.52</v>
      </c>
      <c r="H7652">
        <v>4493699</v>
      </c>
      <c r="I7652">
        <v>23693266944</v>
      </c>
      <c r="J7652">
        <v>46.393000000000001</v>
      </c>
    </row>
    <row r="7653" spans="1:10" x14ac:dyDescent="0.45">
      <c r="A7653" t="s">
        <v>567</v>
      </c>
      <c r="B7653" t="s">
        <v>566</v>
      </c>
      <c r="C7653">
        <v>1993</v>
      </c>
      <c r="H7653">
        <v>31053</v>
      </c>
    </row>
    <row r="7654" spans="1:10" x14ac:dyDescent="0.45">
      <c r="A7654" t="s">
        <v>323</v>
      </c>
      <c r="B7654" t="s">
        <v>324</v>
      </c>
      <c r="C7654">
        <v>1993</v>
      </c>
      <c r="D7654">
        <v>9.1929999999999996</v>
      </c>
      <c r="E7654">
        <v>53.08</v>
      </c>
      <c r="F7654">
        <v>8.66</v>
      </c>
      <c r="G7654">
        <v>9.11</v>
      </c>
      <c r="H7654">
        <v>2270313</v>
      </c>
      <c r="I7654">
        <v>4139237888</v>
      </c>
      <c r="J7654">
        <v>48.582000000000001</v>
      </c>
    </row>
    <row r="7655" spans="1:10" x14ac:dyDescent="0.45">
      <c r="A7655" t="s">
        <v>325</v>
      </c>
      <c r="B7655" t="s">
        <v>326</v>
      </c>
      <c r="C7655">
        <v>1993</v>
      </c>
      <c r="D7655">
        <v>1.294</v>
      </c>
      <c r="E7655">
        <v>3.41</v>
      </c>
      <c r="F7655">
        <v>0.82</v>
      </c>
      <c r="G7655">
        <v>0.13</v>
      </c>
      <c r="H7655">
        <v>629560</v>
      </c>
      <c r="I7655">
        <v>1856250880</v>
      </c>
    </row>
    <row r="7656" spans="1:10" x14ac:dyDescent="0.45">
      <c r="A7656" t="s">
        <v>327</v>
      </c>
      <c r="B7656" t="s">
        <v>328</v>
      </c>
      <c r="C7656">
        <v>1993</v>
      </c>
      <c r="D7656">
        <v>2.9000000000000001E-2</v>
      </c>
      <c r="H7656">
        <v>9571</v>
      </c>
      <c r="J7656">
        <v>0.13100000000000001</v>
      </c>
    </row>
    <row r="7657" spans="1:10" x14ac:dyDescent="0.45">
      <c r="A7657" t="s">
        <v>329</v>
      </c>
      <c r="B7657" t="s">
        <v>330</v>
      </c>
      <c r="C7657">
        <v>1993</v>
      </c>
      <c r="D7657">
        <v>26.779</v>
      </c>
      <c r="E7657">
        <v>34.01</v>
      </c>
      <c r="F7657">
        <v>7.86</v>
      </c>
      <c r="G7657">
        <v>5.41</v>
      </c>
      <c r="H7657">
        <v>25806782</v>
      </c>
      <c r="I7657">
        <v>107015757824</v>
      </c>
      <c r="J7657">
        <v>94.766000000000005</v>
      </c>
    </row>
    <row r="7658" spans="1:10" x14ac:dyDescent="0.45">
      <c r="A7658" t="s">
        <v>331</v>
      </c>
      <c r="B7658" t="s">
        <v>332</v>
      </c>
      <c r="C7658">
        <v>1993</v>
      </c>
      <c r="D7658">
        <v>1.1399999999999999</v>
      </c>
      <c r="E7658">
        <v>86.05</v>
      </c>
      <c r="F7658">
        <v>19.010000000000002</v>
      </c>
      <c r="G7658">
        <v>17.39</v>
      </c>
      <c r="H7658">
        <v>14206253</v>
      </c>
      <c r="I7658">
        <v>19284152320</v>
      </c>
      <c r="J7658">
        <v>5.97</v>
      </c>
    </row>
    <row r="7659" spans="1:10" x14ac:dyDescent="0.45">
      <c r="A7659" t="s">
        <v>333</v>
      </c>
      <c r="B7659" t="s">
        <v>334</v>
      </c>
      <c r="C7659">
        <v>1993</v>
      </c>
      <c r="D7659">
        <v>5.3029999999999999</v>
      </c>
      <c r="E7659">
        <v>210.26</v>
      </c>
      <c r="F7659">
        <v>50.89</v>
      </c>
      <c r="G7659">
        <v>15.66</v>
      </c>
      <c r="H7659">
        <v>41788304</v>
      </c>
      <c r="I7659">
        <v>54198382592</v>
      </c>
      <c r="J7659">
        <v>27.798999999999999</v>
      </c>
    </row>
    <row r="7660" spans="1:10" x14ac:dyDescent="0.45">
      <c r="A7660" t="s">
        <v>335</v>
      </c>
      <c r="B7660" t="s">
        <v>336</v>
      </c>
      <c r="C7660">
        <v>1993</v>
      </c>
      <c r="D7660">
        <v>1.389</v>
      </c>
      <c r="E7660">
        <v>19.75</v>
      </c>
      <c r="F7660">
        <v>4.37</v>
      </c>
      <c r="G7660">
        <v>3.39</v>
      </c>
      <c r="H7660">
        <v>1509848</v>
      </c>
      <c r="I7660">
        <v>8429547008</v>
      </c>
      <c r="J7660">
        <v>6.3150000000000004</v>
      </c>
    </row>
    <row r="7661" spans="1:10" x14ac:dyDescent="0.45">
      <c r="A7661" t="s">
        <v>337</v>
      </c>
      <c r="B7661" t="s">
        <v>338</v>
      </c>
      <c r="C7661">
        <v>1993</v>
      </c>
      <c r="D7661">
        <v>0.114</v>
      </c>
      <c r="E7661">
        <v>0.12</v>
      </c>
      <c r="F7661">
        <v>0</v>
      </c>
      <c r="G7661">
        <v>0</v>
      </c>
      <c r="H7661">
        <v>10249</v>
      </c>
      <c r="J7661">
        <v>0.55900000000000005</v>
      </c>
    </row>
    <row r="7662" spans="1:10" x14ac:dyDescent="0.45">
      <c r="A7662" t="s">
        <v>339</v>
      </c>
      <c r="B7662" t="s">
        <v>340</v>
      </c>
      <c r="C7662">
        <v>1993</v>
      </c>
      <c r="D7662">
        <v>1.397</v>
      </c>
      <c r="E7662">
        <v>20.66</v>
      </c>
      <c r="F7662">
        <v>16.91</v>
      </c>
      <c r="G7662">
        <v>4.41</v>
      </c>
      <c r="H7662">
        <v>21267356</v>
      </c>
      <c r="I7662">
        <v>28089919488</v>
      </c>
      <c r="J7662">
        <v>6.8109999999999999</v>
      </c>
    </row>
    <row r="7663" spans="1:10" x14ac:dyDescent="0.45">
      <c r="A7663" t="s">
        <v>341</v>
      </c>
      <c r="B7663" t="s">
        <v>342</v>
      </c>
      <c r="C7663">
        <v>1993</v>
      </c>
      <c r="D7663">
        <v>170.863</v>
      </c>
      <c r="E7663">
        <v>221.57</v>
      </c>
      <c r="F7663">
        <v>28.82</v>
      </c>
      <c r="G7663">
        <v>16.78</v>
      </c>
      <c r="H7663">
        <v>15251088</v>
      </c>
      <c r="I7663">
        <v>441585762304</v>
      </c>
      <c r="J7663">
        <v>946.96600000000001</v>
      </c>
    </row>
    <row r="7664" spans="1:10" x14ac:dyDescent="0.45">
      <c r="A7664" t="s">
        <v>343</v>
      </c>
      <c r="B7664" t="s">
        <v>344</v>
      </c>
      <c r="C7664">
        <v>1993</v>
      </c>
      <c r="D7664">
        <v>1.8280000000000001</v>
      </c>
      <c r="H7664">
        <v>190793</v>
      </c>
      <c r="J7664">
        <v>7.694</v>
      </c>
    </row>
    <row r="7665" spans="1:10" x14ac:dyDescent="0.45">
      <c r="A7665" t="s">
        <v>345</v>
      </c>
      <c r="B7665" t="s">
        <v>346</v>
      </c>
      <c r="C7665">
        <v>1993</v>
      </c>
      <c r="D7665">
        <v>27.760999999999999</v>
      </c>
      <c r="E7665">
        <v>46.2</v>
      </c>
      <c r="F7665">
        <v>32.24</v>
      </c>
      <c r="G7665">
        <v>14.39</v>
      </c>
      <c r="H7665">
        <v>3573739</v>
      </c>
      <c r="I7665">
        <v>77452075008</v>
      </c>
      <c r="J7665">
        <v>196.24600000000001</v>
      </c>
    </row>
    <row r="7666" spans="1:10" x14ac:dyDescent="0.45">
      <c r="A7666" t="s">
        <v>347</v>
      </c>
      <c r="B7666" t="s">
        <v>348</v>
      </c>
      <c r="C7666">
        <v>1993</v>
      </c>
      <c r="D7666">
        <v>2.282</v>
      </c>
      <c r="E7666">
        <v>29.33</v>
      </c>
      <c r="F7666">
        <v>5.57</v>
      </c>
      <c r="G7666">
        <v>2.0499999999999998</v>
      </c>
      <c r="H7666">
        <v>4526690</v>
      </c>
      <c r="I7666">
        <v>8788659200</v>
      </c>
      <c r="J7666">
        <v>11.986000000000001</v>
      </c>
    </row>
    <row r="7667" spans="1:10" x14ac:dyDescent="0.45">
      <c r="A7667" t="s">
        <v>349</v>
      </c>
      <c r="B7667" t="s">
        <v>350</v>
      </c>
      <c r="C7667">
        <v>1993</v>
      </c>
      <c r="D7667">
        <v>0.59799999999999998</v>
      </c>
      <c r="E7667">
        <v>20.25</v>
      </c>
      <c r="F7667">
        <v>9.7899999999999991</v>
      </c>
      <c r="G7667">
        <v>4.2</v>
      </c>
      <c r="H7667">
        <v>9193081</v>
      </c>
      <c r="I7667">
        <v>6612262912</v>
      </c>
      <c r="J7667">
        <v>3.8820000000000001</v>
      </c>
    </row>
    <row r="7668" spans="1:10" x14ac:dyDescent="0.45">
      <c r="A7668" t="s">
        <v>351</v>
      </c>
      <c r="B7668" t="s">
        <v>352</v>
      </c>
      <c r="C7668">
        <v>1993</v>
      </c>
      <c r="D7668">
        <v>44.814</v>
      </c>
      <c r="E7668">
        <v>311.82</v>
      </c>
      <c r="F7668">
        <v>156.88999999999999</v>
      </c>
      <c r="G7668">
        <v>22.37</v>
      </c>
      <c r="H7668">
        <v>102775472</v>
      </c>
      <c r="I7668">
        <v>188893724672</v>
      </c>
      <c r="J7668">
        <v>233.79499999999999</v>
      </c>
    </row>
    <row r="7669" spans="1:10" x14ac:dyDescent="0.45">
      <c r="A7669" t="s">
        <v>353</v>
      </c>
      <c r="B7669" t="s">
        <v>354</v>
      </c>
      <c r="C7669">
        <v>1993</v>
      </c>
      <c r="D7669">
        <v>7.0000000000000001E-3</v>
      </c>
      <c r="E7669">
        <v>0.01</v>
      </c>
      <c r="F7669">
        <v>0</v>
      </c>
      <c r="G7669">
        <v>0</v>
      </c>
      <c r="H7669">
        <v>2439</v>
      </c>
      <c r="J7669">
        <v>1.2999999999999999E-2</v>
      </c>
    </row>
    <row r="7670" spans="1:10" x14ac:dyDescent="0.45">
      <c r="B7670" t="s">
        <v>568</v>
      </c>
      <c r="C7670">
        <v>1993</v>
      </c>
      <c r="D7670">
        <v>10060.159</v>
      </c>
    </row>
    <row r="7671" spans="1:10" x14ac:dyDescent="0.45">
      <c r="B7671" t="s">
        <v>355</v>
      </c>
      <c r="C7671">
        <v>1993</v>
      </c>
      <c r="D7671">
        <v>6166.7049999999999</v>
      </c>
      <c r="E7671">
        <v>6911.66</v>
      </c>
      <c r="F7671">
        <v>928.21</v>
      </c>
      <c r="G7671">
        <v>348.44</v>
      </c>
      <c r="H7671">
        <v>441450384</v>
      </c>
      <c r="J7671">
        <v>28379.541000000001</v>
      </c>
    </row>
    <row r="7672" spans="1:10" x14ac:dyDescent="0.45">
      <c r="B7672" t="s">
        <v>569</v>
      </c>
      <c r="C7672">
        <v>1993</v>
      </c>
      <c r="D7672">
        <v>6076.0910000000003</v>
      </c>
    </row>
    <row r="7673" spans="1:10" x14ac:dyDescent="0.45">
      <c r="B7673" t="s">
        <v>356</v>
      </c>
      <c r="C7673">
        <v>1993</v>
      </c>
      <c r="D7673">
        <v>893.85500000000002</v>
      </c>
    </row>
    <row r="7674" spans="1:10" x14ac:dyDescent="0.45">
      <c r="A7674" t="s">
        <v>357</v>
      </c>
      <c r="B7674" t="s">
        <v>358</v>
      </c>
      <c r="C7674">
        <v>1993</v>
      </c>
      <c r="D7674">
        <v>89.581999999999994</v>
      </c>
      <c r="E7674">
        <v>129.62</v>
      </c>
      <c r="F7674">
        <v>22.49</v>
      </c>
      <c r="G7674">
        <v>9.14</v>
      </c>
      <c r="H7674">
        <v>21773020</v>
      </c>
      <c r="I7674">
        <v>43046072320</v>
      </c>
      <c r="J7674">
        <v>264.74700000000001</v>
      </c>
    </row>
    <row r="7675" spans="1:10" x14ac:dyDescent="0.45">
      <c r="A7675" t="s">
        <v>359</v>
      </c>
      <c r="B7675" t="s">
        <v>360</v>
      </c>
      <c r="C7675">
        <v>1993</v>
      </c>
      <c r="D7675">
        <v>7.5990000000000002</v>
      </c>
      <c r="E7675">
        <v>12.45</v>
      </c>
      <c r="F7675">
        <v>2.38</v>
      </c>
      <c r="G7675">
        <v>0.73</v>
      </c>
      <c r="H7675">
        <v>1996896</v>
      </c>
      <c r="I7675">
        <v>14032408576</v>
      </c>
      <c r="J7675">
        <v>30.279</v>
      </c>
    </row>
    <row r="7676" spans="1:10" x14ac:dyDescent="0.45">
      <c r="A7676" t="s">
        <v>361</v>
      </c>
      <c r="B7676" t="s">
        <v>362</v>
      </c>
      <c r="C7676">
        <v>1993</v>
      </c>
      <c r="D7676">
        <v>35.938000000000002</v>
      </c>
      <c r="E7676">
        <v>34.99</v>
      </c>
      <c r="F7676">
        <v>5.7</v>
      </c>
      <c r="G7676">
        <v>4.71</v>
      </c>
      <c r="H7676">
        <v>4312138</v>
      </c>
      <c r="I7676">
        <v>150160310272</v>
      </c>
      <c r="J7676">
        <v>496.452</v>
      </c>
    </row>
    <row r="7677" spans="1:10" x14ac:dyDescent="0.45">
      <c r="B7677" t="s">
        <v>570</v>
      </c>
      <c r="C7677">
        <v>1993</v>
      </c>
      <c r="D7677">
        <v>12180.092000000001</v>
      </c>
    </row>
    <row r="7678" spans="1:10" x14ac:dyDescent="0.45">
      <c r="B7678" t="s">
        <v>584</v>
      </c>
      <c r="C7678">
        <v>1993</v>
      </c>
    </row>
    <row r="7679" spans="1:10" x14ac:dyDescent="0.45">
      <c r="B7679" t="s">
        <v>363</v>
      </c>
      <c r="C7679">
        <v>1993</v>
      </c>
      <c r="D7679">
        <v>322.92099999999999</v>
      </c>
      <c r="E7679">
        <v>632.92999999999995</v>
      </c>
      <c r="F7679">
        <v>183.89</v>
      </c>
      <c r="G7679">
        <v>93.12</v>
      </c>
      <c r="H7679">
        <v>28038745</v>
      </c>
      <c r="J7679">
        <v>1260.3240000000001</v>
      </c>
    </row>
    <row r="7680" spans="1:10" x14ac:dyDescent="0.45">
      <c r="B7680" t="s">
        <v>571</v>
      </c>
      <c r="C7680">
        <v>1993</v>
      </c>
      <c r="D7680">
        <v>320.73</v>
      </c>
    </row>
    <row r="7681" spans="1:10" x14ac:dyDescent="0.45">
      <c r="A7681" t="s">
        <v>364</v>
      </c>
      <c r="B7681" t="s">
        <v>365</v>
      </c>
      <c r="C7681">
        <v>1993</v>
      </c>
      <c r="D7681">
        <v>13.225</v>
      </c>
      <c r="E7681">
        <v>25.55</v>
      </c>
      <c r="F7681">
        <v>9.94</v>
      </c>
      <c r="G7681">
        <v>0.38</v>
      </c>
      <c r="H7681">
        <v>2071874</v>
      </c>
      <c r="I7681">
        <v>26814318592</v>
      </c>
      <c r="J7681">
        <v>58.154000000000003</v>
      </c>
    </row>
    <row r="7682" spans="1:10" x14ac:dyDescent="0.45">
      <c r="A7682" t="s">
        <v>366</v>
      </c>
      <c r="B7682" t="s">
        <v>367</v>
      </c>
      <c r="C7682">
        <v>1993</v>
      </c>
      <c r="D7682">
        <v>77.176000000000002</v>
      </c>
      <c r="E7682">
        <v>191.22</v>
      </c>
      <c r="F7682">
        <v>78.58</v>
      </c>
      <c r="G7682">
        <v>30.56</v>
      </c>
      <c r="H7682">
        <v>125546624</v>
      </c>
      <c r="I7682">
        <v>338978439168</v>
      </c>
      <c r="J7682">
        <v>376.31400000000002</v>
      </c>
    </row>
    <row r="7683" spans="1:10" x14ac:dyDescent="0.45">
      <c r="A7683" t="s">
        <v>368</v>
      </c>
      <c r="B7683" t="s">
        <v>369</v>
      </c>
      <c r="C7683">
        <v>1993</v>
      </c>
      <c r="D7683">
        <v>0.19800000000000001</v>
      </c>
      <c r="E7683">
        <v>0.21</v>
      </c>
      <c r="F7683">
        <v>0.01</v>
      </c>
      <c r="G7683">
        <v>0</v>
      </c>
      <c r="H7683">
        <v>16399</v>
      </c>
    </row>
    <row r="7684" spans="1:10" x14ac:dyDescent="0.45">
      <c r="A7684" t="s">
        <v>370</v>
      </c>
      <c r="B7684" t="s">
        <v>371</v>
      </c>
      <c r="C7684">
        <v>1993</v>
      </c>
      <c r="D7684">
        <v>0.93400000000000005</v>
      </c>
      <c r="H7684">
        <v>2410651</v>
      </c>
      <c r="I7684">
        <v>12261092352</v>
      </c>
    </row>
    <row r="7685" spans="1:10" x14ac:dyDescent="0.45">
      <c r="A7685" t="s">
        <v>372</v>
      </c>
      <c r="B7685" t="s">
        <v>373</v>
      </c>
      <c r="C7685">
        <v>1993</v>
      </c>
      <c r="D7685">
        <v>3.7850000000000001</v>
      </c>
      <c r="E7685">
        <v>15.03</v>
      </c>
      <c r="F7685">
        <v>4.24</v>
      </c>
      <c r="G7685">
        <v>1.1299999999999999</v>
      </c>
      <c r="H7685">
        <v>2607502</v>
      </c>
      <c r="I7685">
        <v>21447804928</v>
      </c>
      <c r="J7685">
        <v>53.305999999999997</v>
      </c>
    </row>
    <row r="7686" spans="1:10" x14ac:dyDescent="0.45">
      <c r="B7686" t="s">
        <v>585</v>
      </c>
      <c r="C7686">
        <v>1993</v>
      </c>
    </row>
    <row r="7687" spans="1:10" x14ac:dyDescent="0.45">
      <c r="A7687" t="s">
        <v>375</v>
      </c>
      <c r="B7687" t="s">
        <v>376</v>
      </c>
      <c r="C7687">
        <v>1993</v>
      </c>
      <c r="D7687">
        <v>2.1909999999999998</v>
      </c>
      <c r="E7687">
        <v>31.96</v>
      </c>
      <c r="F7687">
        <v>6.44</v>
      </c>
      <c r="G7687">
        <v>1.53</v>
      </c>
      <c r="H7687">
        <v>4291592</v>
      </c>
      <c r="J7687">
        <v>11.846</v>
      </c>
    </row>
    <row r="7688" spans="1:10" x14ac:dyDescent="0.45">
      <c r="A7688" t="s">
        <v>377</v>
      </c>
      <c r="B7688" t="s">
        <v>378</v>
      </c>
      <c r="C7688">
        <v>1993</v>
      </c>
      <c r="D7688">
        <v>2.9140000000000001</v>
      </c>
      <c r="E7688">
        <v>71.75</v>
      </c>
      <c r="F7688">
        <v>18.899999999999999</v>
      </c>
      <c r="G7688">
        <v>7.96</v>
      </c>
      <c r="H7688">
        <v>4386206</v>
      </c>
      <c r="I7688">
        <v>24342777856</v>
      </c>
      <c r="J7688">
        <v>76.396000000000001</v>
      </c>
    </row>
    <row r="7689" spans="1:10" x14ac:dyDescent="0.45">
      <c r="A7689" t="s">
        <v>379</v>
      </c>
      <c r="B7689" t="s">
        <v>380</v>
      </c>
      <c r="C7689">
        <v>1993</v>
      </c>
      <c r="D7689">
        <v>23.885000000000002</v>
      </c>
      <c r="E7689">
        <v>104.89</v>
      </c>
      <c r="F7689">
        <v>17.25</v>
      </c>
      <c r="G7689">
        <v>6.04</v>
      </c>
      <c r="H7689">
        <v>23513888</v>
      </c>
      <c r="I7689">
        <v>111713009664</v>
      </c>
      <c r="J7689">
        <v>112.95399999999999</v>
      </c>
    </row>
    <row r="7690" spans="1:10" x14ac:dyDescent="0.45">
      <c r="A7690" t="s">
        <v>381</v>
      </c>
      <c r="B7690" t="s">
        <v>382</v>
      </c>
      <c r="C7690">
        <v>1993</v>
      </c>
      <c r="D7690">
        <v>48.929000000000002</v>
      </c>
      <c r="E7690">
        <v>105.17</v>
      </c>
      <c r="F7690">
        <v>45.77</v>
      </c>
      <c r="G7690">
        <v>9.2100000000000009</v>
      </c>
      <c r="H7690">
        <v>66083324</v>
      </c>
      <c r="I7690">
        <v>237660504064</v>
      </c>
      <c r="J7690">
        <v>217.31</v>
      </c>
    </row>
    <row r="7691" spans="1:10" x14ac:dyDescent="0.45">
      <c r="A7691" t="s">
        <v>383</v>
      </c>
      <c r="B7691" t="s">
        <v>384</v>
      </c>
      <c r="C7691">
        <v>1993</v>
      </c>
      <c r="D7691">
        <v>365.17500000000001</v>
      </c>
      <c r="E7691">
        <v>413.49</v>
      </c>
      <c r="F7691">
        <v>41.05</v>
      </c>
      <c r="G7691">
        <v>25.48</v>
      </c>
      <c r="H7691">
        <v>38319300</v>
      </c>
      <c r="I7691">
        <v>316590915584</v>
      </c>
      <c r="J7691">
        <v>1131.848</v>
      </c>
    </row>
    <row r="7692" spans="1:10" x14ac:dyDescent="0.45">
      <c r="A7692" t="s">
        <v>385</v>
      </c>
      <c r="B7692" t="s">
        <v>386</v>
      </c>
      <c r="C7692">
        <v>1993</v>
      </c>
      <c r="D7692">
        <v>49.433999999999997</v>
      </c>
      <c r="E7692">
        <v>62.37</v>
      </c>
      <c r="F7692">
        <v>11.3</v>
      </c>
      <c r="G7692">
        <v>3.76</v>
      </c>
      <c r="H7692">
        <v>9992104</v>
      </c>
      <c r="I7692">
        <v>183426187264</v>
      </c>
      <c r="J7692">
        <v>214.16900000000001</v>
      </c>
    </row>
    <row r="7693" spans="1:10" x14ac:dyDescent="0.45">
      <c r="A7693" t="s">
        <v>387</v>
      </c>
      <c r="B7693" t="s">
        <v>388</v>
      </c>
      <c r="C7693">
        <v>1993</v>
      </c>
      <c r="H7693">
        <v>3645019</v>
      </c>
      <c r="I7693">
        <v>69692235776</v>
      </c>
      <c r="J7693">
        <v>66.852999999999994</v>
      </c>
    </row>
    <row r="7694" spans="1:10" x14ac:dyDescent="0.45">
      <c r="A7694" t="s">
        <v>389</v>
      </c>
      <c r="B7694" t="s">
        <v>390</v>
      </c>
      <c r="C7694">
        <v>1993</v>
      </c>
      <c r="D7694">
        <v>30.684000000000001</v>
      </c>
      <c r="E7694">
        <v>21.94</v>
      </c>
      <c r="F7694">
        <v>5.18</v>
      </c>
      <c r="G7694">
        <v>0.12</v>
      </c>
      <c r="H7694">
        <v>486053</v>
      </c>
      <c r="I7694">
        <v>7619622912</v>
      </c>
      <c r="J7694">
        <v>154.29300000000001</v>
      </c>
    </row>
    <row r="7695" spans="1:10" x14ac:dyDescent="0.45">
      <c r="A7695" t="s">
        <v>392</v>
      </c>
      <c r="B7695" t="s">
        <v>393</v>
      </c>
      <c r="C7695">
        <v>1993</v>
      </c>
      <c r="D7695">
        <v>122.694</v>
      </c>
      <c r="E7695">
        <v>155.47999999999999</v>
      </c>
      <c r="F7695">
        <v>22.13</v>
      </c>
      <c r="G7695">
        <v>13.14</v>
      </c>
      <c r="H7695">
        <v>22721662</v>
      </c>
      <c r="I7695">
        <v>113423130624</v>
      </c>
      <c r="J7695">
        <v>535.22199999999998</v>
      </c>
    </row>
    <row r="7696" spans="1:10" x14ac:dyDescent="0.45">
      <c r="A7696" t="s">
        <v>394</v>
      </c>
      <c r="B7696" t="s">
        <v>395</v>
      </c>
      <c r="C7696">
        <v>1993</v>
      </c>
      <c r="D7696">
        <v>1866.729</v>
      </c>
      <c r="E7696">
        <v>2212.92</v>
      </c>
      <c r="F7696">
        <v>560.84</v>
      </c>
      <c r="G7696">
        <v>90.23</v>
      </c>
      <c r="H7696">
        <v>148897280</v>
      </c>
      <c r="I7696">
        <v>1449494315008</v>
      </c>
      <c r="J7696">
        <v>8919.1309999999994</v>
      </c>
    </row>
    <row r="7697" spans="1:10" x14ac:dyDescent="0.45">
      <c r="A7697" t="s">
        <v>396</v>
      </c>
      <c r="B7697" t="s">
        <v>397</v>
      </c>
      <c r="C7697">
        <v>1993</v>
      </c>
      <c r="D7697">
        <v>0.48299999999999998</v>
      </c>
      <c r="E7697">
        <v>5.05</v>
      </c>
      <c r="F7697">
        <v>1.32</v>
      </c>
      <c r="G7697">
        <v>0.77</v>
      </c>
      <c r="H7697">
        <v>7904741</v>
      </c>
      <c r="I7697">
        <v>8498078720</v>
      </c>
      <c r="J7697">
        <v>3.298</v>
      </c>
    </row>
    <row r="7698" spans="1:10" x14ac:dyDescent="0.45">
      <c r="B7698" t="s">
        <v>586</v>
      </c>
      <c r="C7698">
        <v>1993</v>
      </c>
    </row>
    <row r="7699" spans="1:10" x14ac:dyDescent="0.45">
      <c r="A7699" t="s">
        <v>399</v>
      </c>
      <c r="B7699" t="s">
        <v>400</v>
      </c>
      <c r="C7699">
        <v>1993</v>
      </c>
      <c r="D7699">
        <v>1.0999999999999999E-2</v>
      </c>
      <c r="H7699">
        <v>6482</v>
      </c>
      <c r="J7699">
        <v>1.2999999999999999E-2</v>
      </c>
    </row>
    <row r="7700" spans="1:10" x14ac:dyDescent="0.45">
      <c r="A7700" t="s">
        <v>401</v>
      </c>
      <c r="B7700" t="s">
        <v>402</v>
      </c>
      <c r="C7700">
        <v>1993</v>
      </c>
      <c r="D7700">
        <v>0.114</v>
      </c>
      <c r="E7700">
        <v>0.2</v>
      </c>
      <c r="F7700">
        <v>7.0000000000000007E-2</v>
      </c>
      <c r="G7700">
        <v>0.01</v>
      </c>
      <c r="H7700">
        <v>41470</v>
      </c>
      <c r="J7700">
        <v>0.36</v>
      </c>
    </row>
    <row r="7701" spans="1:10" x14ac:dyDescent="0.45">
      <c r="A7701" t="s">
        <v>403</v>
      </c>
      <c r="B7701" t="s">
        <v>404</v>
      </c>
      <c r="C7701">
        <v>1993</v>
      </c>
      <c r="D7701">
        <v>0.23400000000000001</v>
      </c>
      <c r="E7701">
        <v>0.86</v>
      </c>
      <c r="F7701">
        <v>0.72</v>
      </c>
      <c r="G7701">
        <v>0.03</v>
      </c>
      <c r="H7701">
        <v>148610</v>
      </c>
      <c r="I7701">
        <v>829979968</v>
      </c>
      <c r="J7701">
        <v>0.73199999999999998</v>
      </c>
    </row>
    <row r="7702" spans="1:10" x14ac:dyDescent="0.45">
      <c r="A7702" t="s">
        <v>405</v>
      </c>
      <c r="B7702" t="s">
        <v>406</v>
      </c>
      <c r="C7702">
        <v>1993</v>
      </c>
      <c r="D7702">
        <v>7.2999999999999995E-2</v>
      </c>
      <c r="H7702">
        <v>6423</v>
      </c>
      <c r="J7702">
        <v>0.498</v>
      </c>
    </row>
    <row r="7703" spans="1:10" x14ac:dyDescent="0.45">
      <c r="A7703" t="s">
        <v>407</v>
      </c>
      <c r="B7703" t="s">
        <v>408</v>
      </c>
      <c r="C7703">
        <v>1993</v>
      </c>
      <c r="D7703">
        <v>0.10299999999999999</v>
      </c>
      <c r="E7703">
        <v>0.14000000000000001</v>
      </c>
      <c r="F7703">
        <v>7.0000000000000007E-2</v>
      </c>
      <c r="G7703">
        <v>0.01</v>
      </c>
      <c r="H7703">
        <v>113639</v>
      </c>
      <c r="J7703">
        <v>0.34699999999999998</v>
      </c>
    </row>
    <row r="7704" spans="1:10" x14ac:dyDescent="0.45">
      <c r="A7704" t="s">
        <v>409</v>
      </c>
      <c r="B7704" t="s">
        <v>410</v>
      </c>
      <c r="C7704">
        <v>1993</v>
      </c>
      <c r="D7704">
        <v>0.10299999999999999</v>
      </c>
      <c r="E7704">
        <v>0.47</v>
      </c>
      <c r="F7704">
        <v>0.21</v>
      </c>
      <c r="G7704">
        <v>0.04</v>
      </c>
      <c r="H7704">
        <v>171375</v>
      </c>
      <c r="J7704">
        <v>0.61</v>
      </c>
    </row>
    <row r="7705" spans="1:10" x14ac:dyDescent="0.45">
      <c r="A7705" t="s">
        <v>573</v>
      </c>
      <c r="B7705" t="s">
        <v>572</v>
      </c>
      <c r="C7705">
        <v>1993</v>
      </c>
      <c r="H7705">
        <v>24210</v>
      </c>
    </row>
    <row r="7706" spans="1:10" x14ac:dyDescent="0.45">
      <c r="A7706" t="s">
        <v>411</v>
      </c>
      <c r="B7706" t="s">
        <v>412</v>
      </c>
      <c r="C7706">
        <v>1993</v>
      </c>
      <c r="D7706">
        <v>4.8000000000000001E-2</v>
      </c>
      <c r="E7706">
        <v>7.0000000000000007E-2</v>
      </c>
      <c r="F7706">
        <v>0.01</v>
      </c>
      <c r="G7706">
        <v>0.01</v>
      </c>
      <c r="H7706">
        <v>128195</v>
      </c>
      <c r="I7706">
        <v>268616544</v>
      </c>
      <c r="J7706">
        <v>0.29499999999999998</v>
      </c>
    </row>
    <row r="7707" spans="1:10" x14ac:dyDescent="0.45">
      <c r="A7707" t="s">
        <v>413</v>
      </c>
      <c r="B7707" t="s">
        <v>414</v>
      </c>
      <c r="C7707">
        <v>1993</v>
      </c>
      <c r="D7707">
        <v>340.642</v>
      </c>
      <c r="E7707">
        <v>287.76</v>
      </c>
      <c r="F7707">
        <v>77.42</v>
      </c>
      <c r="G7707">
        <v>5.5</v>
      </c>
      <c r="H7707">
        <v>17846472</v>
      </c>
      <c r="I7707">
        <v>318108073984</v>
      </c>
      <c r="J7707">
        <v>1002.85</v>
      </c>
    </row>
    <row r="7708" spans="1:10" x14ac:dyDescent="0.45">
      <c r="A7708" t="s">
        <v>415</v>
      </c>
      <c r="B7708" t="s">
        <v>416</v>
      </c>
      <c r="C7708">
        <v>1993</v>
      </c>
      <c r="D7708">
        <v>3.5390000000000001</v>
      </c>
      <c r="E7708">
        <v>18.760000000000002</v>
      </c>
      <c r="F7708">
        <v>7.29</v>
      </c>
      <c r="G7708">
        <v>4.05</v>
      </c>
      <c r="H7708">
        <v>8196551</v>
      </c>
      <c r="I7708">
        <v>16529391616</v>
      </c>
      <c r="J7708">
        <v>12.407</v>
      </c>
    </row>
    <row r="7709" spans="1:10" x14ac:dyDescent="0.45">
      <c r="A7709" t="s">
        <v>417</v>
      </c>
      <c r="B7709" t="s">
        <v>418</v>
      </c>
      <c r="C7709">
        <v>1993</v>
      </c>
      <c r="D7709">
        <v>38.095999999999997</v>
      </c>
      <c r="E7709">
        <v>57.99</v>
      </c>
      <c r="F7709">
        <v>13.76</v>
      </c>
      <c r="G7709">
        <v>3.93</v>
      </c>
      <c r="H7709">
        <v>7957074</v>
      </c>
      <c r="I7709">
        <v>36015632384</v>
      </c>
    </row>
    <row r="7710" spans="1:10" x14ac:dyDescent="0.45">
      <c r="A7710" t="s">
        <v>419</v>
      </c>
      <c r="B7710" t="s">
        <v>420</v>
      </c>
      <c r="C7710">
        <v>1993</v>
      </c>
      <c r="D7710">
        <v>0.183</v>
      </c>
      <c r="E7710">
        <v>0.26</v>
      </c>
      <c r="F7710">
        <v>0.06</v>
      </c>
      <c r="G7710">
        <v>0.01</v>
      </c>
      <c r="H7710">
        <v>73057</v>
      </c>
      <c r="I7710">
        <v>730723712</v>
      </c>
      <c r="J7710">
        <v>2.0859999999999999</v>
      </c>
    </row>
    <row r="7711" spans="1:10" x14ac:dyDescent="0.45">
      <c r="A7711" t="s">
        <v>421</v>
      </c>
      <c r="B7711" t="s">
        <v>422</v>
      </c>
      <c r="C7711">
        <v>1993</v>
      </c>
      <c r="D7711">
        <v>0.26400000000000001</v>
      </c>
      <c r="E7711">
        <v>6.6</v>
      </c>
      <c r="F7711">
        <v>2.2000000000000002</v>
      </c>
      <c r="G7711">
        <v>0.72</v>
      </c>
      <c r="H7711">
        <v>4295693</v>
      </c>
      <c r="I7711">
        <v>5761167360</v>
      </c>
      <c r="J7711">
        <v>3.27</v>
      </c>
    </row>
    <row r="7712" spans="1:10" x14ac:dyDescent="0.45">
      <c r="A7712" t="s">
        <v>423</v>
      </c>
      <c r="B7712" t="s">
        <v>424</v>
      </c>
      <c r="C7712">
        <v>1993</v>
      </c>
      <c r="D7712">
        <v>49.661999999999999</v>
      </c>
      <c r="E7712">
        <v>43.08</v>
      </c>
      <c r="F7712">
        <v>1.41</v>
      </c>
      <c r="G7712">
        <v>5.12</v>
      </c>
      <c r="H7712">
        <v>3334134</v>
      </c>
      <c r="I7712">
        <v>90974445568</v>
      </c>
      <c r="J7712">
        <v>326.21199999999999</v>
      </c>
    </row>
    <row r="7713" spans="1:10" x14ac:dyDescent="0.45">
      <c r="A7713" t="s">
        <v>425</v>
      </c>
      <c r="B7713" t="s">
        <v>426</v>
      </c>
      <c r="C7713">
        <v>1993</v>
      </c>
      <c r="D7713">
        <v>0.54200000000000004</v>
      </c>
      <c r="H7713">
        <v>31846</v>
      </c>
    </row>
    <row r="7714" spans="1:10" x14ac:dyDescent="0.45">
      <c r="A7714" t="s">
        <v>427</v>
      </c>
      <c r="B7714" t="s">
        <v>428</v>
      </c>
      <c r="C7714">
        <v>1993</v>
      </c>
      <c r="D7714">
        <v>46.350999999999999</v>
      </c>
      <c r="E7714">
        <v>44.04</v>
      </c>
      <c r="F7714">
        <v>6.48</v>
      </c>
      <c r="G7714">
        <v>2.46</v>
      </c>
      <c r="H7714">
        <v>5321863</v>
      </c>
      <c r="I7714">
        <v>55429943296</v>
      </c>
      <c r="J7714">
        <v>209.976</v>
      </c>
    </row>
    <row r="7715" spans="1:10" x14ac:dyDescent="0.45">
      <c r="A7715" t="s">
        <v>429</v>
      </c>
      <c r="B7715" t="s">
        <v>430</v>
      </c>
      <c r="C7715">
        <v>1993</v>
      </c>
      <c r="D7715">
        <v>14.246</v>
      </c>
      <c r="E7715">
        <v>7.36</v>
      </c>
      <c r="F7715">
        <v>2.14</v>
      </c>
      <c r="G7715">
        <v>0.89</v>
      </c>
      <c r="H7715">
        <v>1991685</v>
      </c>
      <c r="I7715">
        <v>31503259648</v>
      </c>
      <c r="J7715">
        <v>66.658000000000001</v>
      </c>
    </row>
    <row r="7716" spans="1:10" x14ac:dyDescent="0.45">
      <c r="A7716" t="s">
        <v>431</v>
      </c>
      <c r="B7716" t="s">
        <v>432</v>
      </c>
      <c r="C7716">
        <v>1993</v>
      </c>
      <c r="D7716">
        <v>0.17199999999999999</v>
      </c>
      <c r="E7716">
        <v>4.34</v>
      </c>
      <c r="F7716">
        <v>0.23</v>
      </c>
      <c r="G7716">
        <v>0.02</v>
      </c>
      <c r="H7716">
        <v>354097</v>
      </c>
      <c r="J7716">
        <v>0.70399999999999996</v>
      </c>
    </row>
    <row r="7717" spans="1:10" x14ac:dyDescent="0.45">
      <c r="A7717" t="s">
        <v>433</v>
      </c>
      <c r="B7717" t="s">
        <v>434</v>
      </c>
      <c r="C7717">
        <v>1993</v>
      </c>
      <c r="D7717">
        <v>0.626</v>
      </c>
      <c r="E7717">
        <v>39.03</v>
      </c>
      <c r="F7717">
        <v>15.13</v>
      </c>
      <c r="G7717">
        <v>5.7</v>
      </c>
      <c r="H7717">
        <v>6620734</v>
      </c>
      <c r="J7717">
        <v>2.371</v>
      </c>
    </row>
    <row r="7718" spans="1:10" x14ac:dyDescent="0.45">
      <c r="A7718" t="s">
        <v>435</v>
      </c>
      <c r="B7718" t="s">
        <v>436</v>
      </c>
      <c r="C7718">
        <v>1993</v>
      </c>
      <c r="D7718">
        <v>320.34500000000003</v>
      </c>
      <c r="E7718">
        <v>337.39</v>
      </c>
      <c r="F7718">
        <v>62.09</v>
      </c>
      <c r="G7718">
        <v>19.559999999999999</v>
      </c>
      <c r="H7718">
        <v>42525444</v>
      </c>
      <c r="I7718">
        <v>244041351168</v>
      </c>
      <c r="J7718">
        <v>1025.258</v>
      </c>
    </row>
    <row r="7719" spans="1:10" x14ac:dyDescent="0.45">
      <c r="B7719" t="s">
        <v>437</v>
      </c>
      <c r="C7719">
        <v>1993</v>
      </c>
      <c r="D7719">
        <v>653.44399999999996</v>
      </c>
      <c r="E7719">
        <v>3117.85</v>
      </c>
      <c r="F7719">
        <v>783.04</v>
      </c>
      <c r="G7719">
        <v>224.72</v>
      </c>
      <c r="H7719">
        <v>313302144</v>
      </c>
      <c r="J7719">
        <v>3835.0839999999998</v>
      </c>
    </row>
    <row r="7720" spans="1:10" x14ac:dyDescent="0.45">
      <c r="B7720" t="s">
        <v>574</v>
      </c>
      <c r="C7720">
        <v>1993</v>
      </c>
      <c r="D7720">
        <v>653.44399999999996</v>
      </c>
    </row>
    <row r="7721" spans="1:10" x14ac:dyDescent="0.45">
      <c r="A7721" t="s">
        <v>438</v>
      </c>
      <c r="B7721" t="s">
        <v>439</v>
      </c>
      <c r="C7721">
        <v>1993</v>
      </c>
      <c r="D7721">
        <v>330.17399999999998</v>
      </c>
      <c r="E7721">
        <v>323.52</v>
      </c>
      <c r="F7721">
        <v>24.69</v>
      </c>
      <c r="G7721">
        <v>10.45</v>
      </c>
      <c r="H7721">
        <v>44932856</v>
      </c>
      <c r="I7721">
        <v>729369280512</v>
      </c>
      <c r="J7721">
        <v>1491.08</v>
      </c>
    </row>
    <row r="7722" spans="1:10" x14ac:dyDescent="0.45">
      <c r="A7722" t="s">
        <v>440</v>
      </c>
      <c r="B7722" t="s">
        <v>441</v>
      </c>
      <c r="C7722">
        <v>1993</v>
      </c>
      <c r="D7722">
        <v>0.251</v>
      </c>
      <c r="E7722">
        <v>44</v>
      </c>
      <c r="F7722">
        <v>18.73</v>
      </c>
      <c r="G7722">
        <v>15.45</v>
      </c>
      <c r="H7722">
        <v>5018174</v>
      </c>
    </row>
    <row r="7723" spans="1:10" x14ac:dyDescent="0.45">
      <c r="A7723" t="s">
        <v>442</v>
      </c>
      <c r="B7723" t="s">
        <v>443</v>
      </c>
      <c r="C7723">
        <v>1993</v>
      </c>
      <c r="D7723">
        <v>240.04599999999999</v>
      </c>
      <c r="E7723">
        <v>234.07</v>
      </c>
      <c r="F7723">
        <v>34.229999999999997</v>
      </c>
      <c r="G7723">
        <v>20.399999999999999</v>
      </c>
      <c r="H7723">
        <v>39420540</v>
      </c>
      <c r="I7723">
        <v>799270240256</v>
      </c>
      <c r="J7723">
        <v>1121.501</v>
      </c>
    </row>
    <row r="7724" spans="1:10" x14ac:dyDescent="0.45">
      <c r="A7724" t="s">
        <v>444</v>
      </c>
      <c r="B7724" t="s">
        <v>445</v>
      </c>
      <c r="C7724">
        <v>1993</v>
      </c>
      <c r="D7724">
        <v>4.9749999999999996</v>
      </c>
      <c r="E7724">
        <v>30.13</v>
      </c>
      <c r="F7724">
        <v>18.39</v>
      </c>
      <c r="G7724">
        <v>2.13</v>
      </c>
      <c r="H7724">
        <v>17825610</v>
      </c>
      <c r="I7724">
        <v>76299010048</v>
      </c>
      <c r="J7724">
        <v>34.901000000000003</v>
      </c>
    </row>
    <row r="7725" spans="1:10" x14ac:dyDescent="0.45">
      <c r="B7725" t="s">
        <v>587</v>
      </c>
      <c r="C7725">
        <v>1993</v>
      </c>
    </row>
    <row r="7726" spans="1:10" x14ac:dyDescent="0.45">
      <c r="A7726" t="s">
        <v>447</v>
      </c>
      <c r="B7726" t="s">
        <v>448</v>
      </c>
      <c r="C7726">
        <v>1993</v>
      </c>
      <c r="D7726">
        <v>2.746</v>
      </c>
      <c r="E7726">
        <v>76.7</v>
      </c>
      <c r="F7726">
        <v>32.36</v>
      </c>
      <c r="G7726">
        <v>19.690000000000001</v>
      </c>
      <c r="H7726">
        <v>22163254</v>
      </c>
      <c r="J7726">
        <v>22.675999999999998</v>
      </c>
    </row>
    <row r="7727" spans="1:10" x14ac:dyDescent="0.45">
      <c r="A7727" t="s">
        <v>449</v>
      </c>
      <c r="B7727" t="s">
        <v>450</v>
      </c>
      <c r="C7727">
        <v>1993</v>
      </c>
      <c r="D7727">
        <v>2.0379999999999998</v>
      </c>
      <c r="E7727">
        <v>6.38</v>
      </c>
      <c r="F7727">
        <v>0.91</v>
      </c>
      <c r="G7727">
        <v>0.14000000000000001</v>
      </c>
      <c r="H7727">
        <v>422384</v>
      </c>
      <c r="J7727">
        <v>10.327</v>
      </c>
    </row>
    <row r="7728" spans="1:10" x14ac:dyDescent="0.45">
      <c r="A7728" t="s">
        <v>451</v>
      </c>
      <c r="B7728" t="s">
        <v>452</v>
      </c>
      <c r="C7728">
        <v>1993</v>
      </c>
      <c r="D7728">
        <v>57.561</v>
      </c>
      <c r="E7728">
        <v>77.39</v>
      </c>
      <c r="F7728">
        <v>8.57</v>
      </c>
      <c r="G7728">
        <v>6.49</v>
      </c>
      <c r="H7728">
        <v>8683403</v>
      </c>
      <c r="I7728">
        <v>231559217152</v>
      </c>
      <c r="J7728">
        <v>644.95699999999999</v>
      </c>
    </row>
    <row r="7729" spans="1:10" x14ac:dyDescent="0.45">
      <c r="A7729" t="s">
        <v>453</v>
      </c>
      <c r="B7729" t="s">
        <v>454</v>
      </c>
      <c r="C7729">
        <v>1993</v>
      </c>
      <c r="D7729">
        <v>43.606000000000002</v>
      </c>
      <c r="E7729">
        <v>51.73</v>
      </c>
      <c r="F7729">
        <v>6.24</v>
      </c>
      <c r="G7729">
        <v>2.8</v>
      </c>
      <c r="H7729">
        <v>6936123</v>
      </c>
      <c r="I7729">
        <v>244573601792</v>
      </c>
      <c r="J7729">
        <v>345.47399999999999</v>
      </c>
    </row>
    <row r="7730" spans="1:10" x14ac:dyDescent="0.45">
      <c r="A7730" t="s">
        <v>455</v>
      </c>
      <c r="B7730" t="s">
        <v>456</v>
      </c>
      <c r="C7730">
        <v>1993</v>
      </c>
      <c r="D7730">
        <v>45.222000000000001</v>
      </c>
      <c r="E7730">
        <v>88.77</v>
      </c>
      <c r="F7730">
        <v>49.89</v>
      </c>
      <c r="G7730">
        <v>3.55</v>
      </c>
      <c r="H7730">
        <v>13537067</v>
      </c>
      <c r="I7730">
        <v>136522850304</v>
      </c>
      <c r="J7730">
        <v>173.90199999999999</v>
      </c>
    </row>
    <row r="7731" spans="1:10" x14ac:dyDescent="0.45">
      <c r="A7731" t="s">
        <v>457</v>
      </c>
      <c r="B7731" t="s">
        <v>458</v>
      </c>
      <c r="C7731">
        <v>1993</v>
      </c>
      <c r="D7731">
        <v>153.80799999999999</v>
      </c>
      <c r="H7731">
        <v>21125720</v>
      </c>
      <c r="I7731">
        <v>396245794816</v>
      </c>
      <c r="J7731">
        <v>694.72799999999995</v>
      </c>
    </row>
    <row r="7732" spans="1:10" x14ac:dyDescent="0.45">
      <c r="A7732" t="s">
        <v>459</v>
      </c>
      <c r="B7732" t="s">
        <v>460</v>
      </c>
      <c r="C7732">
        <v>1993</v>
      </c>
      <c r="D7732">
        <v>5.1710000000000003</v>
      </c>
      <c r="E7732">
        <v>11.12</v>
      </c>
      <c r="F7732">
        <v>4.0999999999999996</v>
      </c>
      <c r="G7732">
        <v>1.32</v>
      </c>
      <c r="H7732">
        <v>5717815</v>
      </c>
      <c r="I7732">
        <v>13768157184</v>
      </c>
      <c r="J7732">
        <v>76.481999999999999</v>
      </c>
    </row>
    <row r="7733" spans="1:10" x14ac:dyDescent="0.45">
      <c r="A7733" t="s">
        <v>461</v>
      </c>
      <c r="B7733" t="s">
        <v>462</v>
      </c>
      <c r="C7733">
        <v>1993</v>
      </c>
      <c r="D7733">
        <v>2.4260000000000002</v>
      </c>
      <c r="E7733">
        <v>98.93</v>
      </c>
      <c r="F7733">
        <v>25.86</v>
      </c>
      <c r="G7733">
        <v>19.54</v>
      </c>
      <c r="H7733">
        <v>28469018</v>
      </c>
      <c r="I7733">
        <v>24817405952</v>
      </c>
      <c r="J7733">
        <v>16.023</v>
      </c>
    </row>
    <row r="7734" spans="1:10" x14ac:dyDescent="0.45">
      <c r="A7734" t="s">
        <v>463</v>
      </c>
      <c r="B7734" t="s">
        <v>464</v>
      </c>
      <c r="C7734">
        <v>1993</v>
      </c>
      <c r="D7734">
        <v>121.855</v>
      </c>
      <c r="E7734">
        <v>214.12</v>
      </c>
      <c r="F7734">
        <v>60.26</v>
      </c>
      <c r="G7734">
        <v>18.02</v>
      </c>
      <c r="H7734">
        <v>57776080</v>
      </c>
      <c r="I7734">
        <v>514625699840</v>
      </c>
      <c r="J7734">
        <v>484.995</v>
      </c>
    </row>
    <row r="7735" spans="1:10" x14ac:dyDescent="0.45">
      <c r="A7735" t="s">
        <v>467</v>
      </c>
      <c r="B7735" t="s">
        <v>468</v>
      </c>
      <c r="C7735">
        <v>1993</v>
      </c>
      <c r="D7735">
        <v>1.069</v>
      </c>
      <c r="E7735">
        <v>5.66</v>
      </c>
      <c r="F7735">
        <v>1.37</v>
      </c>
      <c r="G7735">
        <v>0.97</v>
      </c>
      <c r="H7735">
        <v>4078396</v>
      </c>
      <c r="I7735">
        <v>3965510912</v>
      </c>
      <c r="J7735">
        <v>3.1440000000000001</v>
      </c>
    </row>
    <row r="7736" spans="1:10" x14ac:dyDescent="0.45">
      <c r="A7736" t="s">
        <v>469</v>
      </c>
      <c r="B7736" t="s">
        <v>470</v>
      </c>
      <c r="C7736">
        <v>1993</v>
      </c>
      <c r="D7736">
        <v>8.4000000000000005E-2</v>
      </c>
      <c r="E7736">
        <v>0.26</v>
      </c>
      <c r="F7736">
        <v>0.12</v>
      </c>
      <c r="G7736">
        <v>0.05</v>
      </c>
      <c r="H7736">
        <v>99507</v>
      </c>
      <c r="J7736">
        <v>0.379</v>
      </c>
    </row>
    <row r="7737" spans="1:10" x14ac:dyDescent="0.45">
      <c r="A7737" t="s">
        <v>471</v>
      </c>
      <c r="B7737" t="s">
        <v>472</v>
      </c>
      <c r="C7737">
        <v>1993</v>
      </c>
      <c r="D7737">
        <v>17.411000000000001</v>
      </c>
      <c r="E7737">
        <v>16.25</v>
      </c>
      <c r="F7737">
        <v>5.12</v>
      </c>
      <c r="G7737">
        <v>0.25</v>
      </c>
      <c r="H7737">
        <v>1293979</v>
      </c>
      <c r="I7737">
        <v>17387464704</v>
      </c>
      <c r="J7737">
        <v>77.418000000000006</v>
      </c>
    </row>
    <row r="7738" spans="1:10" x14ac:dyDescent="0.45">
      <c r="A7738" t="s">
        <v>473</v>
      </c>
      <c r="B7738" t="s">
        <v>474</v>
      </c>
      <c r="C7738">
        <v>1993</v>
      </c>
      <c r="D7738">
        <v>16.617000000000001</v>
      </c>
      <c r="E7738">
        <v>23.32</v>
      </c>
      <c r="F7738">
        <v>5.37</v>
      </c>
      <c r="G7738">
        <v>2.2000000000000002</v>
      </c>
      <c r="H7738">
        <v>8977175</v>
      </c>
      <c r="I7738">
        <v>50757980160</v>
      </c>
      <c r="J7738">
        <v>64.009</v>
      </c>
    </row>
    <row r="7739" spans="1:10" x14ac:dyDescent="0.45">
      <c r="A7739" t="s">
        <v>475</v>
      </c>
      <c r="B7739" t="s">
        <v>476</v>
      </c>
      <c r="C7739">
        <v>1993</v>
      </c>
      <c r="D7739">
        <v>171.13900000000001</v>
      </c>
      <c r="E7739">
        <v>204.74</v>
      </c>
      <c r="F7739">
        <v>37.58</v>
      </c>
      <c r="G7739">
        <v>27.58</v>
      </c>
      <c r="H7739">
        <v>57296008</v>
      </c>
      <c r="I7739">
        <v>591946448896</v>
      </c>
      <c r="J7739">
        <v>655.67499999999995</v>
      </c>
    </row>
    <row r="7740" spans="1:10" x14ac:dyDescent="0.45">
      <c r="A7740" t="s">
        <v>477</v>
      </c>
      <c r="B7740" t="s">
        <v>478</v>
      </c>
      <c r="C7740">
        <v>1993</v>
      </c>
      <c r="D7740">
        <v>27.515999999999998</v>
      </c>
      <c r="E7740">
        <v>110.39</v>
      </c>
      <c r="F7740">
        <v>81.069999999999993</v>
      </c>
      <c r="G7740">
        <v>2.33</v>
      </c>
      <c r="H7740">
        <v>4031701</v>
      </c>
      <c r="I7740">
        <v>18037532672</v>
      </c>
      <c r="J7740">
        <v>122.29300000000001</v>
      </c>
    </row>
    <row r="7741" spans="1:10" x14ac:dyDescent="0.45">
      <c r="A7741" t="s">
        <v>479</v>
      </c>
      <c r="B7741" t="s">
        <v>480</v>
      </c>
      <c r="C7741">
        <v>1993</v>
      </c>
      <c r="D7741">
        <v>6.6000000000000003E-2</v>
      </c>
      <c r="H7741">
        <v>13726</v>
      </c>
      <c r="J7741">
        <v>0</v>
      </c>
    </row>
    <row r="7742" spans="1:10" x14ac:dyDescent="0.45">
      <c r="A7742" t="s">
        <v>481</v>
      </c>
      <c r="B7742" t="s">
        <v>482</v>
      </c>
      <c r="C7742">
        <v>1993</v>
      </c>
      <c r="D7742">
        <v>4.0000000000000001E-3</v>
      </c>
      <c r="E7742">
        <v>0.02</v>
      </c>
      <c r="F7742">
        <v>0.01</v>
      </c>
      <c r="G7742">
        <v>0</v>
      </c>
      <c r="H7742">
        <v>9543</v>
      </c>
      <c r="J7742">
        <v>0</v>
      </c>
    </row>
    <row r="7743" spans="1:10" x14ac:dyDescent="0.45">
      <c r="A7743" t="s">
        <v>483</v>
      </c>
      <c r="B7743" t="s">
        <v>484</v>
      </c>
      <c r="C7743">
        <v>1993</v>
      </c>
      <c r="D7743">
        <v>0.79700000000000004</v>
      </c>
      <c r="E7743">
        <v>28.73</v>
      </c>
      <c r="F7743">
        <v>8.18</v>
      </c>
      <c r="G7743">
        <v>5.42</v>
      </c>
      <c r="H7743">
        <v>19462960</v>
      </c>
      <c r="I7743">
        <v>18599690240</v>
      </c>
      <c r="J7743">
        <v>6.8920000000000003</v>
      </c>
    </row>
    <row r="7744" spans="1:10" x14ac:dyDescent="0.45">
      <c r="A7744" t="s">
        <v>485</v>
      </c>
      <c r="B7744" t="s">
        <v>486</v>
      </c>
      <c r="C7744">
        <v>1993</v>
      </c>
      <c r="D7744">
        <v>510.32</v>
      </c>
      <c r="E7744">
        <v>571.42999999999995</v>
      </c>
      <c r="F7744">
        <v>77.41</v>
      </c>
      <c r="G7744">
        <v>33.33</v>
      </c>
      <c r="H7744">
        <v>51778420</v>
      </c>
      <c r="I7744">
        <v>367893643264</v>
      </c>
      <c r="J7744">
        <v>2218.2779999999998</v>
      </c>
    </row>
    <row r="7745" spans="1:10" x14ac:dyDescent="0.45">
      <c r="A7745" t="s">
        <v>487</v>
      </c>
      <c r="B7745" t="s">
        <v>488</v>
      </c>
      <c r="C7745">
        <v>1993</v>
      </c>
      <c r="D7745">
        <v>65.566000000000003</v>
      </c>
      <c r="E7745">
        <v>89.21</v>
      </c>
      <c r="F7745">
        <v>23.88</v>
      </c>
      <c r="G7745">
        <v>0.66</v>
      </c>
      <c r="H7745">
        <v>2223289</v>
      </c>
      <c r="I7745">
        <v>55476445184</v>
      </c>
      <c r="J7745">
        <v>423.47</v>
      </c>
    </row>
    <row r="7746" spans="1:10" x14ac:dyDescent="0.45">
      <c r="A7746" t="s">
        <v>489</v>
      </c>
      <c r="B7746" t="s">
        <v>490</v>
      </c>
      <c r="C7746">
        <v>1993</v>
      </c>
      <c r="D7746">
        <v>579.61300000000006</v>
      </c>
      <c r="E7746">
        <v>734.26</v>
      </c>
      <c r="F7746">
        <v>113.49</v>
      </c>
      <c r="G7746">
        <v>48.89</v>
      </c>
      <c r="H7746">
        <v>57647464</v>
      </c>
      <c r="I7746">
        <v>1527375331328</v>
      </c>
      <c r="J7746">
        <v>2574.7249999999999</v>
      </c>
    </row>
    <row r="7747" spans="1:10" x14ac:dyDescent="0.45">
      <c r="A7747" t="s">
        <v>491</v>
      </c>
      <c r="B7747" t="s">
        <v>492</v>
      </c>
      <c r="C7747">
        <v>1993</v>
      </c>
      <c r="D7747">
        <v>5272.8509999999997</v>
      </c>
      <c r="E7747">
        <v>5599.07</v>
      </c>
      <c r="F7747">
        <v>671.94</v>
      </c>
      <c r="G7747">
        <v>246.39</v>
      </c>
      <c r="H7747">
        <v>258779760</v>
      </c>
      <c r="I7747">
        <v>9834941382656</v>
      </c>
      <c r="J7747">
        <v>23390.023000000001</v>
      </c>
    </row>
    <row r="7748" spans="1:10" x14ac:dyDescent="0.45">
      <c r="B7748" t="s">
        <v>575</v>
      </c>
      <c r="C7748">
        <v>1993</v>
      </c>
      <c r="D7748">
        <v>7118.8149999999996</v>
      </c>
      <c r="E7748">
        <v>11158.31</v>
      </c>
      <c r="F7748">
        <v>2717.09</v>
      </c>
      <c r="G7748">
        <v>781.5</v>
      </c>
      <c r="H7748">
        <v>2054704372</v>
      </c>
      <c r="J7748">
        <v>27715.895</v>
      </c>
    </row>
    <row r="7749" spans="1:10" x14ac:dyDescent="0.45">
      <c r="A7749" t="s">
        <v>493</v>
      </c>
      <c r="B7749" t="s">
        <v>494</v>
      </c>
      <c r="C7749">
        <v>1993</v>
      </c>
      <c r="D7749">
        <v>4.4390000000000001</v>
      </c>
      <c r="E7749">
        <v>19.21</v>
      </c>
      <c r="F7749">
        <v>20.59</v>
      </c>
      <c r="G7749">
        <v>7.27</v>
      </c>
      <c r="H7749">
        <v>3171749</v>
      </c>
      <c r="I7749">
        <v>36471103488</v>
      </c>
      <c r="J7749">
        <v>41.305</v>
      </c>
    </row>
    <row r="7750" spans="1:10" x14ac:dyDescent="0.45">
      <c r="A7750" t="s">
        <v>495</v>
      </c>
      <c r="B7750" t="s">
        <v>496</v>
      </c>
      <c r="C7750">
        <v>1993</v>
      </c>
      <c r="D7750">
        <v>115.617</v>
      </c>
      <c r="E7750">
        <v>160.33000000000001</v>
      </c>
      <c r="F7750">
        <v>37.85</v>
      </c>
      <c r="G7750">
        <v>8.65</v>
      </c>
      <c r="H7750">
        <v>22085922</v>
      </c>
      <c r="I7750">
        <v>114918072320</v>
      </c>
      <c r="J7750">
        <v>524.77300000000002</v>
      </c>
    </row>
    <row r="7751" spans="1:10" x14ac:dyDescent="0.45">
      <c r="A7751" t="s">
        <v>497</v>
      </c>
      <c r="B7751" t="s">
        <v>498</v>
      </c>
      <c r="C7751">
        <v>1993</v>
      </c>
      <c r="D7751">
        <v>6.6000000000000003E-2</v>
      </c>
      <c r="E7751">
        <v>0.54</v>
      </c>
      <c r="F7751">
        <v>0.36</v>
      </c>
      <c r="G7751">
        <v>0.12</v>
      </c>
      <c r="H7751">
        <v>162564</v>
      </c>
      <c r="J7751">
        <v>0.21199999999999999</v>
      </c>
    </row>
    <row r="7752" spans="1:10" x14ac:dyDescent="0.45">
      <c r="A7752" t="s">
        <v>577</v>
      </c>
      <c r="B7752" t="s">
        <v>576</v>
      </c>
      <c r="C7752">
        <v>1993</v>
      </c>
      <c r="H7752">
        <v>774</v>
      </c>
    </row>
    <row r="7753" spans="1:10" x14ac:dyDescent="0.45">
      <c r="A7753" t="s">
        <v>499</v>
      </c>
      <c r="B7753" t="s">
        <v>500</v>
      </c>
      <c r="C7753">
        <v>1993</v>
      </c>
      <c r="D7753">
        <v>123.96599999999999</v>
      </c>
      <c r="E7753">
        <v>461.67</v>
      </c>
      <c r="F7753">
        <v>193.25</v>
      </c>
      <c r="G7753">
        <v>10.95</v>
      </c>
      <c r="H7753">
        <v>21172098</v>
      </c>
      <c r="I7753">
        <v>303295660032</v>
      </c>
      <c r="J7753">
        <v>650.65700000000004</v>
      </c>
    </row>
    <row r="7754" spans="1:10" x14ac:dyDescent="0.45">
      <c r="A7754" t="s">
        <v>501</v>
      </c>
      <c r="B7754" t="s">
        <v>502</v>
      </c>
      <c r="C7754">
        <v>1993</v>
      </c>
      <c r="D7754">
        <v>22.853000000000002</v>
      </c>
      <c r="E7754">
        <v>12.29</v>
      </c>
      <c r="F7754">
        <v>48.78</v>
      </c>
      <c r="G7754">
        <v>12.73</v>
      </c>
      <c r="H7754">
        <v>71176408</v>
      </c>
      <c r="I7754">
        <v>135124664320</v>
      </c>
      <c r="J7754">
        <v>97.971999999999994</v>
      </c>
    </row>
    <row r="7755" spans="1:10" x14ac:dyDescent="0.45">
      <c r="A7755" t="s">
        <v>578</v>
      </c>
      <c r="B7755" t="s">
        <v>503</v>
      </c>
      <c r="C7755">
        <v>1993</v>
      </c>
      <c r="D7755">
        <v>1.7999999999999999E-2</v>
      </c>
      <c r="H7755">
        <v>13924</v>
      </c>
    </row>
    <row r="7756" spans="1:10" x14ac:dyDescent="0.45">
      <c r="B7756" t="s">
        <v>504</v>
      </c>
      <c r="C7756">
        <v>1993</v>
      </c>
      <c r="D7756">
        <v>22798.35</v>
      </c>
      <c r="E7756">
        <v>32884.18</v>
      </c>
      <c r="F7756">
        <v>6958.63</v>
      </c>
      <c r="G7756">
        <v>2332.5700000000002</v>
      </c>
      <c r="H7756">
        <v>5577433600</v>
      </c>
      <c r="J7756">
        <v>97590.491999999998</v>
      </c>
    </row>
    <row r="7757" spans="1:10" x14ac:dyDescent="0.45">
      <c r="A7757" t="s">
        <v>505</v>
      </c>
      <c r="B7757" t="s">
        <v>506</v>
      </c>
      <c r="C7757">
        <v>1993</v>
      </c>
      <c r="D7757">
        <v>8.625</v>
      </c>
      <c r="E7757">
        <v>20.350000000000001</v>
      </c>
      <c r="F7757">
        <v>9.5500000000000007</v>
      </c>
      <c r="G7757">
        <v>2.23</v>
      </c>
      <c r="H7757">
        <v>14988045</v>
      </c>
      <c r="I7757">
        <v>53666275328</v>
      </c>
      <c r="J7757">
        <v>42.061999999999998</v>
      </c>
    </row>
    <row r="7758" spans="1:10" x14ac:dyDescent="0.45">
      <c r="A7758" t="s">
        <v>507</v>
      </c>
      <c r="B7758" t="s">
        <v>508</v>
      </c>
      <c r="C7758">
        <v>1993</v>
      </c>
      <c r="D7758">
        <v>2.4660000000000002</v>
      </c>
      <c r="E7758">
        <v>61.81</v>
      </c>
      <c r="F7758">
        <v>21.2</v>
      </c>
      <c r="G7758">
        <v>19.989999999999998</v>
      </c>
      <c r="H7758">
        <v>8270921</v>
      </c>
      <c r="I7758">
        <v>11363260416</v>
      </c>
      <c r="J7758">
        <v>31.087</v>
      </c>
    </row>
    <row r="7759" spans="1:10" x14ac:dyDescent="0.45">
      <c r="A7759" t="s">
        <v>509</v>
      </c>
      <c r="B7759" t="s">
        <v>510</v>
      </c>
      <c r="C7759">
        <v>1993</v>
      </c>
      <c r="D7759">
        <v>16.047000000000001</v>
      </c>
      <c r="E7759">
        <v>40.130000000000003</v>
      </c>
      <c r="F7759">
        <v>7.85</v>
      </c>
      <c r="G7759">
        <v>4.74</v>
      </c>
      <c r="H7759">
        <v>10794921</v>
      </c>
      <c r="I7759">
        <v>21406455808</v>
      </c>
      <c r="J7759">
        <v>55.572000000000003</v>
      </c>
    </row>
    <row r="7760" spans="1:10" x14ac:dyDescent="0.45">
      <c r="A7760" t="s">
        <v>58</v>
      </c>
      <c r="B7760" t="s">
        <v>59</v>
      </c>
      <c r="C7760">
        <v>1992</v>
      </c>
      <c r="D7760">
        <v>1.482</v>
      </c>
      <c r="E7760">
        <v>9.16</v>
      </c>
      <c r="F7760">
        <v>7.12</v>
      </c>
      <c r="G7760">
        <v>2.89</v>
      </c>
      <c r="H7760">
        <v>12057436</v>
      </c>
      <c r="I7760">
        <v>12677538816</v>
      </c>
      <c r="J7760">
        <v>9.1679999999999993</v>
      </c>
    </row>
    <row r="7761" spans="1:10" x14ac:dyDescent="0.45">
      <c r="B7761" t="s">
        <v>60</v>
      </c>
      <c r="C7761">
        <v>1992</v>
      </c>
      <c r="D7761">
        <v>666.90099999999995</v>
      </c>
      <c r="E7761">
        <v>2781.2</v>
      </c>
      <c r="F7761">
        <v>820.37</v>
      </c>
      <c r="G7761">
        <v>349.34</v>
      </c>
      <c r="H7761">
        <v>671931834</v>
      </c>
      <c r="J7761">
        <v>2644.1179999999999</v>
      </c>
    </row>
    <row r="7762" spans="1:10" x14ac:dyDescent="0.45">
      <c r="B7762" t="s">
        <v>549</v>
      </c>
      <c r="C7762">
        <v>1992</v>
      </c>
      <c r="D7762">
        <v>666.89400000000001</v>
      </c>
    </row>
    <row r="7763" spans="1:10" x14ac:dyDescent="0.45">
      <c r="A7763" t="s">
        <v>61</v>
      </c>
      <c r="B7763" t="s">
        <v>62</v>
      </c>
      <c r="C7763">
        <v>1992</v>
      </c>
      <c r="D7763">
        <v>2.5169999999999999</v>
      </c>
      <c r="E7763">
        <v>6.97</v>
      </c>
      <c r="F7763">
        <v>3.41</v>
      </c>
      <c r="G7763">
        <v>1.1100000000000001</v>
      </c>
      <c r="H7763">
        <v>3303738</v>
      </c>
      <c r="I7763">
        <v>8745680896</v>
      </c>
      <c r="J7763">
        <v>24.673999999999999</v>
      </c>
    </row>
    <row r="7764" spans="1:10" x14ac:dyDescent="0.45">
      <c r="A7764" t="s">
        <v>63</v>
      </c>
      <c r="B7764" t="s">
        <v>64</v>
      </c>
      <c r="C7764">
        <v>1992</v>
      </c>
      <c r="D7764">
        <v>79.882999999999996</v>
      </c>
      <c r="E7764">
        <v>127.21</v>
      </c>
      <c r="F7764">
        <v>54.83</v>
      </c>
      <c r="G7764">
        <v>4.87</v>
      </c>
      <c r="H7764">
        <v>26748302</v>
      </c>
      <c r="I7764">
        <v>127982673920</v>
      </c>
      <c r="J7764">
        <v>320.22699999999998</v>
      </c>
    </row>
    <row r="7765" spans="1:10" x14ac:dyDescent="0.45">
      <c r="A7765" t="s">
        <v>65</v>
      </c>
      <c r="B7765" t="s">
        <v>66</v>
      </c>
      <c r="C7765">
        <v>1992</v>
      </c>
      <c r="D7765">
        <v>0.40699999999999997</v>
      </c>
      <c r="E7765">
        <v>0.43</v>
      </c>
      <c r="F7765">
        <v>0.02</v>
      </c>
      <c r="G7765">
        <v>0</v>
      </c>
      <c r="H7765">
        <v>57305</v>
      </c>
    </row>
    <row r="7766" spans="1:10" x14ac:dyDescent="0.45">
      <c r="A7766" t="s">
        <v>67</v>
      </c>
      <c r="B7766" t="s">
        <v>68</v>
      </c>
      <c r="C7766">
        <v>1992</v>
      </c>
      <c r="D7766">
        <v>5.1639999999999997</v>
      </c>
      <c r="E7766">
        <v>69.75</v>
      </c>
      <c r="F7766">
        <v>30.24</v>
      </c>
      <c r="G7766">
        <v>22.42</v>
      </c>
      <c r="H7766">
        <v>12632509</v>
      </c>
      <c r="I7766">
        <v>12363426816</v>
      </c>
      <c r="J7766">
        <v>24.814</v>
      </c>
    </row>
    <row r="7767" spans="1:10" x14ac:dyDescent="0.45">
      <c r="A7767" t="s">
        <v>69</v>
      </c>
      <c r="B7767" t="s">
        <v>70</v>
      </c>
      <c r="C7767">
        <v>1992</v>
      </c>
      <c r="D7767">
        <v>4.8000000000000001E-2</v>
      </c>
      <c r="H7767">
        <v>8911</v>
      </c>
    </row>
    <row r="7768" spans="1:10" x14ac:dyDescent="0.45">
      <c r="A7768" t="s">
        <v>71</v>
      </c>
      <c r="B7768" t="s">
        <v>72</v>
      </c>
      <c r="C7768">
        <v>1992</v>
      </c>
      <c r="D7768">
        <v>1.4999999999999999E-2</v>
      </c>
      <c r="J7768">
        <v>0.875</v>
      </c>
    </row>
    <row r="7769" spans="1:10" x14ac:dyDescent="0.45">
      <c r="A7769" t="s">
        <v>73</v>
      </c>
      <c r="B7769" t="s">
        <v>74</v>
      </c>
      <c r="C7769">
        <v>1992</v>
      </c>
      <c r="D7769">
        <v>0.249</v>
      </c>
      <c r="E7769">
        <v>0.38</v>
      </c>
      <c r="F7769">
        <v>0.14000000000000001</v>
      </c>
      <c r="G7769">
        <v>0.01</v>
      </c>
      <c r="H7769">
        <v>64676</v>
      </c>
      <c r="J7769">
        <v>1.748</v>
      </c>
    </row>
    <row r="7770" spans="1:10" x14ac:dyDescent="0.45">
      <c r="A7770" t="s">
        <v>75</v>
      </c>
      <c r="B7770" t="s">
        <v>76</v>
      </c>
      <c r="C7770">
        <v>1992</v>
      </c>
      <c r="D7770">
        <v>121.23099999999999</v>
      </c>
      <c r="E7770">
        <v>306.20999999999998</v>
      </c>
      <c r="F7770">
        <v>114.15</v>
      </c>
      <c r="G7770">
        <v>36.1</v>
      </c>
      <c r="H7770">
        <v>33568280</v>
      </c>
      <c r="I7770">
        <v>416679788544</v>
      </c>
      <c r="J7770">
        <v>559.30899999999997</v>
      </c>
    </row>
    <row r="7771" spans="1:10" x14ac:dyDescent="0.45">
      <c r="A7771" t="s">
        <v>77</v>
      </c>
      <c r="B7771" t="s">
        <v>78</v>
      </c>
      <c r="C7771">
        <v>1992</v>
      </c>
      <c r="D7771">
        <v>5.7240000000000002</v>
      </c>
      <c r="E7771">
        <v>14.81</v>
      </c>
      <c r="F7771">
        <v>3.16</v>
      </c>
      <c r="G7771">
        <v>0.76</v>
      </c>
      <c r="H7771">
        <v>3574558</v>
      </c>
      <c r="I7771">
        <v>15777784832</v>
      </c>
      <c r="J7771">
        <v>57.756999999999998</v>
      </c>
    </row>
    <row r="7772" spans="1:10" x14ac:dyDescent="0.45">
      <c r="A7772" t="s">
        <v>79</v>
      </c>
      <c r="B7772" t="s">
        <v>80</v>
      </c>
      <c r="C7772">
        <v>1992</v>
      </c>
      <c r="D7772">
        <v>0.53900000000000003</v>
      </c>
      <c r="H7772">
        <v>70210</v>
      </c>
      <c r="J7772">
        <v>2.746</v>
      </c>
    </row>
    <row r="7773" spans="1:10" x14ac:dyDescent="0.45">
      <c r="B7773" t="s">
        <v>81</v>
      </c>
      <c r="C7773">
        <v>1992</v>
      </c>
      <c r="D7773">
        <v>7248.7640000000001</v>
      </c>
      <c r="E7773">
        <v>10217.09</v>
      </c>
      <c r="F7773">
        <v>2763</v>
      </c>
      <c r="G7773">
        <v>790.43</v>
      </c>
      <c r="H7773">
        <v>3324377494</v>
      </c>
      <c r="J7773">
        <v>27897.289000000001</v>
      </c>
    </row>
    <row r="7774" spans="1:10" x14ac:dyDescent="0.45">
      <c r="B7774" t="s">
        <v>550</v>
      </c>
      <c r="C7774">
        <v>1992</v>
      </c>
      <c r="D7774">
        <v>6231.1760000000004</v>
      </c>
    </row>
    <row r="7775" spans="1:10" x14ac:dyDescent="0.45">
      <c r="B7775" t="s">
        <v>551</v>
      </c>
      <c r="C7775">
        <v>1992</v>
      </c>
      <c r="D7775">
        <v>3862.53</v>
      </c>
    </row>
    <row r="7776" spans="1:10" x14ac:dyDescent="0.45">
      <c r="A7776" t="s">
        <v>82</v>
      </c>
      <c r="B7776" t="s">
        <v>83</v>
      </c>
      <c r="C7776">
        <v>1992</v>
      </c>
      <c r="D7776">
        <v>284.529</v>
      </c>
      <c r="E7776">
        <v>547</v>
      </c>
      <c r="F7776">
        <v>144.88</v>
      </c>
      <c r="G7776">
        <v>76.89</v>
      </c>
      <c r="H7776">
        <v>17462500</v>
      </c>
      <c r="I7776">
        <v>477843226624</v>
      </c>
      <c r="J7776">
        <v>1042.1880000000001</v>
      </c>
    </row>
    <row r="7777" spans="1:10" x14ac:dyDescent="0.45">
      <c r="A7777" t="s">
        <v>84</v>
      </c>
      <c r="B7777" t="s">
        <v>85</v>
      </c>
      <c r="C7777">
        <v>1992</v>
      </c>
      <c r="D7777">
        <v>60.265999999999998</v>
      </c>
      <c r="E7777">
        <v>61.79</v>
      </c>
      <c r="F7777">
        <v>11.65</v>
      </c>
      <c r="G7777">
        <v>4.79</v>
      </c>
      <c r="H7777">
        <v>7840816</v>
      </c>
      <c r="I7777">
        <v>221400842240</v>
      </c>
      <c r="J7777">
        <v>345.971</v>
      </c>
    </row>
    <row r="7778" spans="1:10" x14ac:dyDescent="0.45">
      <c r="A7778" t="s">
        <v>86</v>
      </c>
      <c r="B7778" t="s">
        <v>87</v>
      </c>
      <c r="C7778">
        <v>1992</v>
      </c>
      <c r="D7778">
        <v>56.173999999999999</v>
      </c>
      <c r="E7778">
        <v>80.83</v>
      </c>
      <c r="F7778">
        <v>16.14</v>
      </c>
      <c r="G7778">
        <v>2.64</v>
      </c>
      <c r="H7778">
        <v>7643343</v>
      </c>
      <c r="I7778">
        <v>41795272704</v>
      </c>
      <c r="J7778">
        <v>214.39400000000001</v>
      </c>
    </row>
    <row r="7779" spans="1:10" x14ac:dyDescent="0.45">
      <c r="A7779" t="s">
        <v>88</v>
      </c>
      <c r="B7779" t="s">
        <v>89</v>
      </c>
      <c r="C7779">
        <v>1992</v>
      </c>
      <c r="D7779">
        <v>1.869</v>
      </c>
      <c r="E7779">
        <v>2.17</v>
      </c>
      <c r="F7779">
        <v>0.18</v>
      </c>
      <c r="G7779">
        <v>0.04</v>
      </c>
      <c r="H7779">
        <v>281982</v>
      </c>
      <c r="J7779">
        <v>9.0139999999999993</v>
      </c>
    </row>
    <row r="7780" spans="1:10" x14ac:dyDescent="0.45">
      <c r="A7780" t="s">
        <v>90</v>
      </c>
      <c r="B7780" t="s">
        <v>91</v>
      </c>
      <c r="C7780">
        <v>1992</v>
      </c>
      <c r="D7780">
        <v>10.493</v>
      </c>
      <c r="E7780">
        <v>17.79</v>
      </c>
      <c r="F7780">
        <v>5.3</v>
      </c>
      <c r="G7780">
        <v>0.05</v>
      </c>
      <c r="H7780">
        <v>554480</v>
      </c>
      <c r="I7780">
        <v>4219815168</v>
      </c>
      <c r="J7780">
        <v>70.512</v>
      </c>
    </row>
    <row r="7781" spans="1:10" x14ac:dyDescent="0.45">
      <c r="A7781" t="s">
        <v>92</v>
      </c>
      <c r="B7781" t="s">
        <v>93</v>
      </c>
      <c r="C7781">
        <v>1992</v>
      </c>
      <c r="D7781">
        <v>15.38</v>
      </c>
      <c r="E7781">
        <v>112.3</v>
      </c>
      <c r="F7781">
        <v>66.5</v>
      </c>
      <c r="G7781">
        <v>15.85</v>
      </c>
      <c r="H7781">
        <v>111272104</v>
      </c>
      <c r="I7781">
        <v>123425128448</v>
      </c>
      <c r="J7781">
        <v>77.710999999999999</v>
      </c>
    </row>
    <row r="7782" spans="1:10" x14ac:dyDescent="0.45">
      <c r="A7782" t="s">
        <v>94</v>
      </c>
      <c r="B7782" t="s">
        <v>95</v>
      </c>
      <c r="C7782">
        <v>1992</v>
      </c>
      <c r="D7782">
        <v>1.3620000000000001</v>
      </c>
      <c r="E7782">
        <v>3.13</v>
      </c>
      <c r="F7782">
        <v>2.15</v>
      </c>
      <c r="G7782">
        <v>0.05</v>
      </c>
      <c r="H7782">
        <v>260226</v>
      </c>
      <c r="I7782">
        <v>3028225536</v>
      </c>
      <c r="J7782">
        <v>5.8760000000000003</v>
      </c>
    </row>
    <row r="7783" spans="1:10" x14ac:dyDescent="0.45">
      <c r="A7783" t="s">
        <v>96</v>
      </c>
      <c r="B7783" t="s">
        <v>97</v>
      </c>
      <c r="C7783">
        <v>1992</v>
      </c>
      <c r="D7783">
        <v>93.483000000000004</v>
      </c>
      <c r="E7783">
        <v>108.91</v>
      </c>
      <c r="F7783">
        <v>18.010000000000002</v>
      </c>
      <c r="G7783">
        <v>16.329999999999998</v>
      </c>
      <c r="H7783">
        <v>10475912</v>
      </c>
      <c r="I7783">
        <v>101880774656</v>
      </c>
      <c r="J7783">
        <v>403.15600000000001</v>
      </c>
    </row>
    <row r="7784" spans="1:10" x14ac:dyDescent="0.45">
      <c r="A7784" t="s">
        <v>98</v>
      </c>
      <c r="B7784" t="s">
        <v>99</v>
      </c>
      <c r="C7784">
        <v>1992</v>
      </c>
      <c r="D7784">
        <v>122.488</v>
      </c>
      <c r="E7784">
        <v>129.87</v>
      </c>
      <c r="F7784">
        <v>13.16</v>
      </c>
      <c r="G7784">
        <v>7.74</v>
      </c>
      <c r="H7784">
        <v>10016455</v>
      </c>
      <c r="I7784">
        <v>283324055552</v>
      </c>
      <c r="J7784">
        <v>641.50900000000001</v>
      </c>
    </row>
    <row r="7785" spans="1:10" x14ac:dyDescent="0.45">
      <c r="A7785" t="s">
        <v>100</v>
      </c>
      <c r="B7785" t="s">
        <v>101</v>
      </c>
      <c r="C7785">
        <v>1992</v>
      </c>
      <c r="D7785">
        <v>0.35499999999999998</v>
      </c>
      <c r="E7785">
        <v>13.41</v>
      </c>
      <c r="F7785">
        <v>6.41</v>
      </c>
      <c r="G7785">
        <v>0.12</v>
      </c>
      <c r="H7785">
        <v>190312</v>
      </c>
      <c r="J7785">
        <v>1.361</v>
      </c>
    </row>
    <row r="7786" spans="1:10" x14ac:dyDescent="0.45">
      <c r="A7786" t="s">
        <v>102</v>
      </c>
      <c r="B7786" t="s">
        <v>103</v>
      </c>
      <c r="C7786">
        <v>1992</v>
      </c>
      <c r="D7786">
        <v>0.67100000000000004</v>
      </c>
      <c r="E7786">
        <v>19.8</v>
      </c>
      <c r="F7786">
        <v>2.7</v>
      </c>
      <c r="G7786">
        <v>1.8</v>
      </c>
      <c r="H7786">
        <v>5457781</v>
      </c>
      <c r="I7786">
        <v>9209668608</v>
      </c>
      <c r="J7786">
        <v>3.32</v>
      </c>
    </row>
    <row r="7787" spans="1:10" x14ac:dyDescent="0.45">
      <c r="A7787" t="s">
        <v>104</v>
      </c>
      <c r="B7787" t="s">
        <v>105</v>
      </c>
      <c r="C7787">
        <v>1992</v>
      </c>
      <c r="D7787">
        <v>0.46200000000000002</v>
      </c>
      <c r="H7787">
        <v>58344</v>
      </c>
      <c r="J7787">
        <v>1.8680000000000001</v>
      </c>
    </row>
    <row r="7788" spans="1:10" x14ac:dyDescent="0.45">
      <c r="A7788" t="s">
        <v>106</v>
      </c>
      <c r="B7788" t="s">
        <v>107</v>
      </c>
      <c r="C7788">
        <v>1992</v>
      </c>
      <c r="D7788">
        <v>0.215</v>
      </c>
      <c r="E7788">
        <v>-5.74</v>
      </c>
      <c r="F7788">
        <v>0.55000000000000004</v>
      </c>
      <c r="G7788">
        <v>0.12</v>
      </c>
      <c r="H7788">
        <v>545956</v>
      </c>
      <c r="J7788">
        <v>3.8580000000000001</v>
      </c>
    </row>
    <row r="7789" spans="1:10" x14ac:dyDescent="0.45">
      <c r="A7789" t="s">
        <v>108</v>
      </c>
      <c r="B7789" t="s">
        <v>109</v>
      </c>
      <c r="C7789">
        <v>1992</v>
      </c>
      <c r="D7789">
        <v>11.013999999999999</v>
      </c>
      <c r="E7789">
        <v>115.81</v>
      </c>
      <c r="F7789">
        <v>19.93</v>
      </c>
      <c r="G7789">
        <v>8.3800000000000008</v>
      </c>
      <c r="H7789">
        <v>7394417</v>
      </c>
      <c r="I7789">
        <v>24762218496</v>
      </c>
      <c r="J7789">
        <v>28.728000000000002</v>
      </c>
    </row>
    <row r="7790" spans="1:10" x14ac:dyDescent="0.45">
      <c r="A7790" t="s">
        <v>110</v>
      </c>
      <c r="B7790" t="s">
        <v>111</v>
      </c>
      <c r="C7790">
        <v>1992</v>
      </c>
      <c r="D7790">
        <v>4.2999999999999997E-2</v>
      </c>
      <c r="H7790">
        <v>12866</v>
      </c>
    </row>
    <row r="7791" spans="1:10" x14ac:dyDescent="0.45">
      <c r="A7791" t="s">
        <v>112</v>
      </c>
      <c r="B7791" t="s">
        <v>113</v>
      </c>
      <c r="C7791">
        <v>1992</v>
      </c>
      <c r="D7791">
        <v>15.029</v>
      </c>
      <c r="E7791">
        <v>23.56</v>
      </c>
      <c r="F7791">
        <v>3.35</v>
      </c>
      <c r="G7791">
        <v>0.9</v>
      </c>
      <c r="H7791">
        <v>4275737</v>
      </c>
      <c r="I7791">
        <v>16213873664</v>
      </c>
      <c r="J7791">
        <v>43.597000000000001</v>
      </c>
    </row>
    <row r="7792" spans="1:10" x14ac:dyDescent="0.45">
      <c r="A7792" t="s">
        <v>114</v>
      </c>
      <c r="B7792" t="s">
        <v>115</v>
      </c>
      <c r="C7792">
        <v>1992</v>
      </c>
      <c r="D7792">
        <v>2.7770000000000001</v>
      </c>
      <c r="E7792">
        <v>53.5</v>
      </c>
      <c r="F7792">
        <v>5.04</v>
      </c>
      <c r="G7792">
        <v>4.1399999999999997</v>
      </c>
      <c r="H7792">
        <v>1420696</v>
      </c>
      <c r="I7792">
        <v>7702511104</v>
      </c>
      <c r="J7792">
        <v>11.365</v>
      </c>
    </row>
    <row r="7793" spans="1:10" x14ac:dyDescent="0.45">
      <c r="A7793" t="s">
        <v>116</v>
      </c>
      <c r="B7793" t="s">
        <v>117</v>
      </c>
      <c r="C7793">
        <v>1992</v>
      </c>
      <c r="D7793">
        <v>233.601</v>
      </c>
      <c r="E7793">
        <v>1674.22</v>
      </c>
      <c r="F7793">
        <v>305.52999999999997</v>
      </c>
      <c r="G7793">
        <v>117.29</v>
      </c>
      <c r="H7793">
        <v>155900784</v>
      </c>
      <c r="I7793">
        <v>1220990205952</v>
      </c>
      <c r="J7793">
        <v>1639.306</v>
      </c>
    </row>
    <row r="7794" spans="1:10" x14ac:dyDescent="0.45">
      <c r="A7794" t="s">
        <v>118</v>
      </c>
      <c r="B7794" t="s">
        <v>119</v>
      </c>
      <c r="C7794">
        <v>1992</v>
      </c>
      <c r="D7794">
        <v>8.1000000000000003E-2</v>
      </c>
      <c r="H7794">
        <v>16497</v>
      </c>
      <c r="J7794">
        <v>0.19400000000000001</v>
      </c>
    </row>
    <row r="7795" spans="1:10" x14ac:dyDescent="0.45">
      <c r="A7795" t="s">
        <v>120</v>
      </c>
      <c r="B7795" t="s">
        <v>121</v>
      </c>
      <c r="C7795">
        <v>1992</v>
      </c>
      <c r="D7795">
        <v>6.8849999999999998</v>
      </c>
      <c r="E7795">
        <v>6.6</v>
      </c>
      <c r="F7795">
        <v>1.65</v>
      </c>
      <c r="G7795">
        <v>0.05</v>
      </c>
      <c r="H7795">
        <v>277427</v>
      </c>
      <c r="J7795">
        <v>16.061</v>
      </c>
    </row>
    <row r="7796" spans="1:10" x14ac:dyDescent="0.45">
      <c r="A7796" t="s">
        <v>122</v>
      </c>
      <c r="B7796" t="s">
        <v>123</v>
      </c>
      <c r="C7796">
        <v>1992</v>
      </c>
      <c r="D7796">
        <v>57.305999999999997</v>
      </c>
      <c r="E7796">
        <v>53.66</v>
      </c>
      <c r="F7796">
        <v>14.81</v>
      </c>
      <c r="G7796">
        <v>5.32</v>
      </c>
      <c r="H7796">
        <v>8668545</v>
      </c>
      <c r="I7796">
        <v>68357816320</v>
      </c>
      <c r="J7796">
        <v>247.56399999999999</v>
      </c>
    </row>
    <row r="7797" spans="1:10" x14ac:dyDescent="0.45">
      <c r="A7797" t="s">
        <v>124</v>
      </c>
      <c r="B7797" t="s">
        <v>125</v>
      </c>
      <c r="C7797">
        <v>1992</v>
      </c>
      <c r="D7797">
        <v>0.63</v>
      </c>
      <c r="E7797">
        <v>24.76</v>
      </c>
      <c r="F7797">
        <v>7.02</v>
      </c>
      <c r="G7797">
        <v>4.8499999999999996</v>
      </c>
      <c r="H7797">
        <v>9598555</v>
      </c>
      <c r="I7797">
        <v>11312543744</v>
      </c>
      <c r="J7797">
        <v>2.3860000000000001</v>
      </c>
    </row>
    <row r="7798" spans="1:10" x14ac:dyDescent="0.45">
      <c r="A7798" t="s">
        <v>126</v>
      </c>
      <c r="B7798" t="s">
        <v>127</v>
      </c>
      <c r="C7798">
        <v>1992</v>
      </c>
      <c r="D7798">
        <v>0.216</v>
      </c>
      <c r="E7798">
        <v>6.55</v>
      </c>
      <c r="F7798">
        <v>0.62</v>
      </c>
      <c r="G7798">
        <v>0.74</v>
      </c>
      <c r="H7798">
        <v>5743083</v>
      </c>
      <c r="I7798">
        <v>6377442304</v>
      </c>
      <c r="J7798">
        <v>1.657</v>
      </c>
    </row>
    <row r="7799" spans="1:10" x14ac:dyDescent="0.45">
      <c r="A7799" t="s">
        <v>128</v>
      </c>
      <c r="B7799" t="s">
        <v>129</v>
      </c>
      <c r="C7799">
        <v>1992</v>
      </c>
      <c r="D7799">
        <v>1.3480000000000001</v>
      </c>
      <c r="E7799">
        <v>25.49</v>
      </c>
      <c r="F7799">
        <v>14.55</v>
      </c>
      <c r="G7799">
        <v>5.42</v>
      </c>
      <c r="H7799">
        <v>9718217</v>
      </c>
      <c r="I7799">
        <v>14441154560</v>
      </c>
      <c r="J7799">
        <v>2.1800000000000002</v>
      </c>
    </row>
    <row r="7800" spans="1:10" x14ac:dyDescent="0.45">
      <c r="A7800" t="s">
        <v>130</v>
      </c>
      <c r="B7800" t="s">
        <v>131</v>
      </c>
      <c r="C7800">
        <v>1992</v>
      </c>
      <c r="D7800">
        <v>2.7120000000000002</v>
      </c>
      <c r="E7800">
        <v>84.01</v>
      </c>
      <c r="F7800">
        <v>18.559999999999999</v>
      </c>
      <c r="G7800">
        <v>5.77</v>
      </c>
      <c r="H7800">
        <v>12128609</v>
      </c>
      <c r="I7800">
        <v>22168713216</v>
      </c>
      <c r="J7800">
        <v>23.085000000000001</v>
      </c>
    </row>
    <row r="7801" spans="1:10" x14ac:dyDescent="0.45">
      <c r="A7801" t="s">
        <v>132</v>
      </c>
      <c r="B7801" t="s">
        <v>133</v>
      </c>
      <c r="C7801">
        <v>1992</v>
      </c>
      <c r="D7801">
        <v>464.01299999999998</v>
      </c>
      <c r="E7801">
        <v>637.05999999999995</v>
      </c>
      <c r="F7801">
        <v>73.44</v>
      </c>
      <c r="G7801">
        <v>44.11</v>
      </c>
      <c r="H7801">
        <v>28347644</v>
      </c>
      <c r="I7801">
        <v>830132649984</v>
      </c>
      <c r="J7801">
        <v>3101.7249999999999</v>
      </c>
    </row>
    <row r="7802" spans="1:10" x14ac:dyDescent="0.45">
      <c r="A7802" t="s">
        <v>134</v>
      </c>
      <c r="B7802" t="s">
        <v>135</v>
      </c>
      <c r="C7802">
        <v>1992</v>
      </c>
      <c r="D7802">
        <v>0.18</v>
      </c>
      <c r="E7802">
        <v>-0.16</v>
      </c>
      <c r="F7802">
        <v>0.09</v>
      </c>
      <c r="G7802">
        <v>0.08</v>
      </c>
      <c r="H7802">
        <v>381957</v>
      </c>
      <c r="I7802">
        <v>722536192</v>
      </c>
      <c r="J7802">
        <v>0.40699999999999997</v>
      </c>
    </row>
    <row r="7803" spans="1:10" x14ac:dyDescent="0.45">
      <c r="A7803" t="s">
        <v>136</v>
      </c>
      <c r="B7803" t="s">
        <v>137</v>
      </c>
      <c r="C7803">
        <v>1992</v>
      </c>
      <c r="D7803">
        <v>0.19400000000000001</v>
      </c>
      <c r="E7803">
        <v>50.94</v>
      </c>
      <c r="F7803">
        <v>18.66</v>
      </c>
      <c r="G7803">
        <v>18.18</v>
      </c>
      <c r="H7803">
        <v>2991733</v>
      </c>
      <c r="I7803">
        <v>3153286912</v>
      </c>
      <c r="J7803">
        <v>1.25</v>
      </c>
    </row>
    <row r="7804" spans="1:10" x14ac:dyDescent="0.45">
      <c r="B7804" t="s">
        <v>552</v>
      </c>
      <c r="C7804">
        <v>1992</v>
      </c>
      <c r="D7804">
        <v>90.191000000000003</v>
      </c>
    </row>
    <row r="7805" spans="1:10" x14ac:dyDescent="0.45">
      <c r="A7805" t="s">
        <v>138</v>
      </c>
      <c r="B7805" t="s">
        <v>139</v>
      </c>
      <c r="C7805">
        <v>1992</v>
      </c>
      <c r="D7805">
        <v>0.40699999999999997</v>
      </c>
      <c r="E7805">
        <v>31.57</v>
      </c>
      <c r="F7805">
        <v>14.57</v>
      </c>
      <c r="G7805">
        <v>8.9499999999999993</v>
      </c>
      <c r="H7805">
        <v>6302934</v>
      </c>
      <c r="I7805">
        <v>4384569344</v>
      </c>
      <c r="J7805">
        <v>1.391</v>
      </c>
    </row>
    <row r="7806" spans="1:10" x14ac:dyDescent="0.45">
      <c r="A7806" t="s">
        <v>140</v>
      </c>
      <c r="B7806" t="s">
        <v>141</v>
      </c>
      <c r="C7806">
        <v>1992</v>
      </c>
      <c r="D7806">
        <v>32.000999999999998</v>
      </c>
      <c r="E7806">
        <v>29.3</v>
      </c>
      <c r="F7806">
        <v>10.6</v>
      </c>
      <c r="G7806">
        <v>4.9800000000000004</v>
      </c>
      <c r="H7806">
        <v>13782300</v>
      </c>
      <c r="I7806">
        <v>161116241920</v>
      </c>
      <c r="J7806">
        <v>194.19399999999999</v>
      </c>
    </row>
    <row r="7807" spans="1:10" x14ac:dyDescent="0.45">
      <c r="A7807" t="s">
        <v>142</v>
      </c>
      <c r="B7807" t="s">
        <v>143</v>
      </c>
      <c r="C7807">
        <v>1992</v>
      </c>
      <c r="D7807">
        <v>2730.788</v>
      </c>
      <c r="E7807">
        <v>3168.74</v>
      </c>
      <c r="F7807">
        <v>779.55</v>
      </c>
      <c r="G7807">
        <v>309.82</v>
      </c>
      <c r="H7807">
        <v>1183813376</v>
      </c>
      <c r="I7807">
        <v>3755037425664</v>
      </c>
      <c r="J7807">
        <v>8773.7080000000005</v>
      </c>
    </row>
    <row r="7808" spans="1:10" x14ac:dyDescent="0.45">
      <c r="A7808" t="s">
        <v>144</v>
      </c>
      <c r="B7808" t="s">
        <v>145</v>
      </c>
      <c r="C7808">
        <v>1992</v>
      </c>
    </row>
    <row r="7809" spans="1:10" x14ac:dyDescent="0.45">
      <c r="A7809" t="s">
        <v>146</v>
      </c>
      <c r="B7809" t="s">
        <v>147</v>
      </c>
      <c r="C7809">
        <v>1992</v>
      </c>
      <c r="D7809">
        <v>61.494999999999997</v>
      </c>
      <c r="E7809">
        <v>222</v>
      </c>
      <c r="F7809">
        <v>58.03</v>
      </c>
      <c r="G7809">
        <v>18.16</v>
      </c>
      <c r="H7809">
        <v>33939044</v>
      </c>
      <c r="I7809">
        <v>270671757312</v>
      </c>
      <c r="J7809">
        <v>268.50599999999997</v>
      </c>
    </row>
    <row r="7810" spans="1:10" x14ac:dyDescent="0.45">
      <c r="A7810" t="s">
        <v>148</v>
      </c>
      <c r="B7810" t="s">
        <v>149</v>
      </c>
      <c r="C7810">
        <v>1992</v>
      </c>
      <c r="D7810">
        <v>7.0000000000000007E-2</v>
      </c>
      <c r="E7810">
        <v>0.33</v>
      </c>
      <c r="F7810">
        <v>0.16</v>
      </c>
      <c r="G7810">
        <v>0.04</v>
      </c>
      <c r="H7810">
        <v>452997</v>
      </c>
      <c r="I7810">
        <v>534666848</v>
      </c>
      <c r="J7810">
        <v>0.25800000000000001</v>
      </c>
    </row>
    <row r="7811" spans="1:10" x14ac:dyDescent="0.45">
      <c r="A7811" t="s">
        <v>150</v>
      </c>
      <c r="B7811" t="s">
        <v>151</v>
      </c>
      <c r="C7811">
        <v>1992</v>
      </c>
      <c r="D7811">
        <v>1.2889999999999999</v>
      </c>
      <c r="E7811">
        <v>19.329999999999998</v>
      </c>
      <c r="F7811">
        <v>6.3</v>
      </c>
      <c r="G7811">
        <v>1.41</v>
      </c>
      <c r="H7811">
        <v>2520964</v>
      </c>
      <c r="I7811">
        <v>9460320256</v>
      </c>
      <c r="J7811">
        <v>4.9390000000000001</v>
      </c>
    </row>
    <row r="7812" spans="1:10" x14ac:dyDescent="0.45">
      <c r="A7812" t="s">
        <v>152</v>
      </c>
      <c r="B7812" t="s">
        <v>153</v>
      </c>
      <c r="C7812">
        <v>1992</v>
      </c>
      <c r="D7812">
        <v>4.3999999999999997E-2</v>
      </c>
      <c r="E7812">
        <v>0.03</v>
      </c>
      <c r="F7812">
        <v>0.01</v>
      </c>
      <c r="G7812">
        <v>0</v>
      </c>
      <c r="H7812">
        <v>17481</v>
      </c>
      <c r="J7812">
        <v>0.184</v>
      </c>
    </row>
    <row r="7813" spans="1:10" x14ac:dyDescent="0.45">
      <c r="A7813" t="s">
        <v>154</v>
      </c>
      <c r="B7813" t="s">
        <v>155</v>
      </c>
      <c r="C7813">
        <v>1992</v>
      </c>
      <c r="D7813">
        <v>3.742</v>
      </c>
      <c r="E7813">
        <v>12.36</v>
      </c>
      <c r="F7813">
        <v>4.09</v>
      </c>
      <c r="G7813">
        <v>1.69</v>
      </c>
      <c r="H7813">
        <v>3321943</v>
      </c>
      <c r="I7813">
        <v>25502582784</v>
      </c>
      <c r="J7813">
        <v>27.457999999999998</v>
      </c>
    </row>
    <row r="7814" spans="1:10" x14ac:dyDescent="0.45">
      <c r="A7814" t="s">
        <v>156</v>
      </c>
      <c r="B7814" t="s">
        <v>157</v>
      </c>
      <c r="C7814">
        <v>1992</v>
      </c>
      <c r="D7814">
        <v>3.8439999999999999</v>
      </c>
      <c r="E7814">
        <v>74.25</v>
      </c>
      <c r="F7814">
        <v>9.18</v>
      </c>
      <c r="G7814">
        <v>2.5099999999999998</v>
      </c>
      <c r="H7814">
        <v>12838315</v>
      </c>
      <c r="I7814">
        <v>27466940416</v>
      </c>
      <c r="J7814">
        <v>18.640999999999998</v>
      </c>
    </row>
    <row r="7815" spans="1:10" x14ac:dyDescent="0.45">
      <c r="A7815" t="s">
        <v>158</v>
      </c>
      <c r="B7815" t="s">
        <v>159</v>
      </c>
      <c r="C7815">
        <v>1992</v>
      </c>
      <c r="D7815">
        <v>16.369</v>
      </c>
      <c r="E7815">
        <v>22.38</v>
      </c>
      <c r="F7815">
        <v>3.72</v>
      </c>
      <c r="G7815">
        <v>2.77</v>
      </c>
      <c r="H7815">
        <v>4798318</v>
      </c>
      <c r="I7815">
        <v>40296484864</v>
      </c>
      <c r="J7815">
        <v>80.522999999999996</v>
      </c>
    </row>
    <row r="7816" spans="1:10" x14ac:dyDescent="0.45">
      <c r="A7816" t="s">
        <v>160</v>
      </c>
      <c r="B7816" t="s">
        <v>161</v>
      </c>
      <c r="C7816">
        <v>1992</v>
      </c>
      <c r="D7816">
        <v>20.593</v>
      </c>
      <c r="E7816">
        <v>28.57</v>
      </c>
      <c r="F7816">
        <v>12.12</v>
      </c>
      <c r="G7816">
        <v>5.44</v>
      </c>
      <c r="H7816">
        <v>10783745</v>
      </c>
      <c r="I7816">
        <v>36651618304</v>
      </c>
      <c r="J7816">
        <v>120.64100000000001</v>
      </c>
    </row>
    <row r="7817" spans="1:10" x14ac:dyDescent="0.45">
      <c r="A7817" t="s">
        <v>162</v>
      </c>
      <c r="B7817" t="s">
        <v>163</v>
      </c>
      <c r="C7817">
        <v>1992</v>
      </c>
      <c r="D7817">
        <v>3.1709999999999998</v>
      </c>
      <c r="H7817">
        <v>154387</v>
      </c>
    </row>
    <row r="7818" spans="1:10" x14ac:dyDescent="0.45">
      <c r="A7818" t="s">
        <v>164</v>
      </c>
      <c r="B7818" t="s">
        <v>165</v>
      </c>
      <c r="C7818">
        <v>1992</v>
      </c>
      <c r="D7818">
        <v>5.5060000000000002</v>
      </c>
      <c r="E7818">
        <v>6.32</v>
      </c>
      <c r="F7818">
        <v>0.55000000000000004</v>
      </c>
      <c r="G7818">
        <v>0.37</v>
      </c>
      <c r="H7818">
        <v>810435</v>
      </c>
      <c r="I7818">
        <v>11898679296</v>
      </c>
      <c r="J7818">
        <v>22.797000000000001</v>
      </c>
    </row>
    <row r="7819" spans="1:10" x14ac:dyDescent="0.45">
      <c r="A7819" t="s">
        <v>166</v>
      </c>
      <c r="B7819" t="s">
        <v>167</v>
      </c>
      <c r="C7819">
        <v>1992</v>
      </c>
      <c r="D7819">
        <v>145.70599999999999</v>
      </c>
      <c r="E7819">
        <v>154.29</v>
      </c>
      <c r="F7819">
        <v>20.66</v>
      </c>
      <c r="G7819">
        <v>5.97</v>
      </c>
      <c r="H7819">
        <v>10310956</v>
      </c>
      <c r="I7819">
        <v>131887431680</v>
      </c>
      <c r="J7819">
        <v>482.97899999999998</v>
      </c>
    </row>
    <row r="7820" spans="1:10" x14ac:dyDescent="0.45">
      <c r="A7820" t="s">
        <v>168</v>
      </c>
      <c r="B7820" t="s">
        <v>169</v>
      </c>
      <c r="C7820">
        <v>1992</v>
      </c>
      <c r="D7820">
        <v>2.907</v>
      </c>
      <c r="E7820">
        <v>435.07</v>
      </c>
      <c r="F7820">
        <v>38.17</v>
      </c>
      <c r="G7820">
        <v>27.78</v>
      </c>
      <c r="H7820">
        <v>38332300</v>
      </c>
      <c r="I7820">
        <v>27407296512</v>
      </c>
      <c r="J7820">
        <v>31.928000000000001</v>
      </c>
    </row>
    <row r="7821" spans="1:10" x14ac:dyDescent="0.45">
      <c r="A7821" t="s">
        <v>170</v>
      </c>
      <c r="B7821" t="s">
        <v>171</v>
      </c>
      <c r="C7821">
        <v>1992</v>
      </c>
      <c r="D7821">
        <v>58.326999999999998</v>
      </c>
      <c r="E7821">
        <v>75.42</v>
      </c>
      <c r="F7821">
        <v>9.9499999999999993</v>
      </c>
      <c r="G7821">
        <v>6.89</v>
      </c>
      <c r="H7821">
        <v>5175466</v>
      </c>
      <c r="I7821">
        <v>158107713536</v>
      </c>
      <c r="J7821">
        <v>218.137</v>
      </c>
    </row>
    <row r="7822" spans="1:10" x14ac:dyDescent="0.45">
      <c r="A7822" t="s">
        <v>172</v>
      </c>
      <c r="B7822" t="s">
        <v>173</v>
      </c>
      <c r="C7822">
        <v>1992</v>
      </c>
      <c r="D7822">
        <v>0.30399999999999999</v>
      </c>
      <c r="E7822">
        <v>0.96</v>
      </c>
      <c r="F7822">
        <v>0.45</v>
      </c>
      <c r="G7822">
        <v>0.2</v>
      </c>
      <c r="H7822">
        <v>623208</v>
      </c>
      <c r="I7822">
        <v>1171473792</v>
      </c>
      <c r="J7822">
        <v>6.968</v>
      </c>
    </row>
    <row r="7823" spans="1:10" x14ac:dyDescent="0.45">
      <c r="A7823" t="s">
        <v>174</v>
      </c>
      <c r="B7823" t="s">
        <v>175</v>
      </c>
      <c r="C7823">
        <v>1992</v>
      </c>
      <c r="D7823">
        <v>5.8999999999999997E-2</v>
      </c>
      <c r="E7823">
        <v>0.24</v>
      </c>
      <c r="F7823">
        <v>0.1</v>
      </c>
      <c r="G7823">
        <v>0.03</v>
      </c>
      <c r="H7823">
        <v>69135</v>
      </c>
      <c r="I7823">
        <v>299018304</v>
      </c>
      <c r="J7823">
        <v>0.26300000000000001</v>
      </c>
    </row>
    <row r="7824" spans="1:10" x14ac:dyDescent="0.45">
      <c r="A7824" t="s">
        <v>176</v>
      </c>
      <c r="B7824" t="s">
        <v>177</v>
      </c>
      <c r="C7824">
        <v>1992</v>
      </c>
      <c r="D7824">
        <v>10.417999999999999</v>
      </c>
      <c r="E7824">
        <v>11.09</v>
      </c>
      <c r="F7824">
        <v>6.69</v>
      </c>
      <c r="G7824">
        <v>2.02</v>
      </c>
      <c r="H7824">
        <v>7427347</v>
      </c>
      <c r="I7824">
        <v>30699632640</v>
      </c>
      <c r="J7824">
        <v>42.027000000000001</v>
      </c>
    </row>
    <row r="7825" spans="1:10" x14ac:dyDescent="0.45">
      <c r="A7825" t="s">
        <v>465</v>
      </c>
      <c r="B7825" t="s">
        <v>553</v>
      </c>
      <c r="C7825">
        <v>1992</v>
      </c>
      <c r="E7825">
        <v>0.99</v>
      </c>
      <c r="F7825">
        <v>0.39</v>
      </c>
      <c r="G7825">
        <v>0.14000000000000001</v>
      </c>
      <c r="H7825">
        <v>783708</v>
      </c>
    </row>
    <row r="7826" spans="1:10" x14ac:dyDescent="0.45">
      <c r="A7826" t="s">
        <v>178</v>
      </c>
      <c r="B7826" t="s">
        <v>179</v>
      </c>
      <c r="C7826">
        <v>1992</v>
      </c>
      <c r="D7826">
        <v>21.96</v>
      </c>
      <c r="E7826">
        <v>77.36</v>
      </c>
      <c r="F7826">
        <v>19.96</v>
      </c>
      <c r="G7826">
        <v>3.96</v>
      </c>
      <c r="H7826">
        <v>10914222</v>
      </c>
      <c r="I7826">
        <v>70873808896</v>
      </c>
      <c r="J7826">
        <v>88.978999999999999</v>
      </c>
    </row>
    <row r="7827" spans="1:10" x14ac:dyDescent="0.45">
      <c r="A7827" t="s">
        <v>180</v>
      </c>
      <c r="B7827" t="s">
        <v>181</v>
      </c>
      <c r="C7827">
        <v>1992</v>
      </c>
      <c r="D7827">
        <v>79.94</v>
      </c>
      <c r="E7827">
        <v>145.76</v>
      </c>
      <c r="F7827">
        <v>39.520000000000003</v>
      </c>
      <c r="G7827">
        <v>13.5</v>
      </c>
      <c r="H7827">
        <v>59989148</v>
      </c>
      <c r="I7827">
        <v>254191042560</v>
      </c>
      <c r="J7827">
        <v>392.62599999999998</v>
      </c>
    </row>
    <row r="7828" spans="1:10" x14ac:dyDescent="0.45">
      <c r="A7828" t="s">
        <v>182</v>
      </c>
      <c r="B7828" t="s">
        <v>183</v>
      </c>
      <c r="C7828">
        <v>1992</v>
      </c>
      <c r="D7828">
        <v>3.3170000000000002</v>
      </c>
      <c r="E7828">
        <v>9.11</v>
      </c>
      <c r="F7828">
        <v>3.36</v>
      </c>
      <c r="G7828">
        <v>1.3</v>
      </c>
      <c r="H7828">
        <v>5552210</v>
      </c>
      <c r="I7828">
        <v>19825256448</v>
      </c>
      <c r="J7828">
        <v>17.581</v>
      </c>
    </row>
    <row r="7829" spans="1:10" x14ac:dyDescent="0.45">
      <c r="A7829" t="s">
        <v>184</v>
      </c>
      <c r="B7829" t="s">
        <v>185</v>
      </c>
      <c r="C7829">
        <v>1992</v>
      </c>
      <c r="D7829">
        <v>6.6000000000000003E-2</v>
      </c>
      <c r="E7829">
        <v>5.91</v>
      </c>
      <c r="F7829">
        <v>1.1599999999999999</v>
      </c>
      <c r="G7829">
        <v>0.01</v>
      </c>
      <c r="H7829">
        <v>501343</v>
      </c>
      <c r="I7829">
        <v>1054728192</v>
      </c>
      <c r="J7829">
        <v>0.51</v>
      </c>
    </row>
    <row r="7830" spans="1:10" x14ac:dyDescent="0.45">
      <c r="A7830" t="s">
        <v>186</v>
      </c>
      <c r="B7830" t="s">
        <v>187</v>
      </c>
      <c r="C7830">
        <v>1992</v>
      </c>
      <c r="E7830">
        <v>4.84</v>
      </c>
      <c r="F7830">
        <v>2.7</v>
      </c>
      <c r="G7830">
        <v>1.27</v>
      </c>
      <c r="H7830">
        <v>1921162</v>
      </c>
    </row>
    <row r="7831" spans="1:10" x14ac:dyDescent="0.45">
      <c r="A7831" t="s">
        <v>188</v>
      </c>
      <c r="B7831" t="s">
        <v>189</v>
      </c>
      <c r="C7831">
        <v>1992</v>
      </c>
      <c r="D7831">
        <v>24.420999999999999</v>
      </c>
      <c r="E7831">
        <v>27.39</v>
      </c>
      <c r="F7831">
        <v>2.2999999999999998</v>
      </c>
      <c r="G7831">
        <v>1.87</v>
      </c>
      <c r="H7831">
        <v>1540386</v>
      </c>
      <c r="I7831">
        <v>20260763648</v>
      </c>
      <c r="J7831">
        <v>81.388000000000005</v>
      </c>
    </row>
    <row r="7832" spans="1:10" x14ac:dyDescent="0.45">
      <c r="A7832" t="s">
        <v>190</v>
      </c>
      <c r="B7832" t="s">
        <v>191</v>
      </c>
      <c r="C7832">
        <v>1992</v>
      </c>
      <c r="D7832">
        <v>0.83199999999999996</v>
      </c>
      <c r="E7832">
        <v>2.62</v>
      </c>
      <c r="F7832">
        <v>1.33</v>
      </c>
      <c r="G7832">
        <v>0.5</v>
      </c>
      <c r="H7832">
        <v>925170</v>
      </c>
      <c r="I7832">
        <v>3732391424</v>
      </c>
      <c r="J7832">
        <v>3.4550000000000001</v>
      </c>
    </row>
    <row r="7833" spans="1:10" x14ac:dyDescent="0.45">
      <c r="A7833" t="s">
        <v>192</v>
      </c>
      <c r="B7833" t="s">
        <v>193</v>
      </c>
      <c r="C7833">
        <v>1992</v>
      </c>
      <c r="D7833">
        <v>2.9369999999999998</v>
      </c>
      <c r="E7833">
        <v>94.63</v>
      </c>
      <c r="F7833">
        <v>43.82</v>
      </c>
      <c r="G7833">
        <v>24.23</v>
      </c>
      <c r="H7833">
        <v>52011560</v>
      </c>
      <c r="I7833">
        <v>37455360000</v>
      </c>
      <c r="J7833">
        <v>18.050999999999998</v>
      </c>
    </row>
    <row r="7834" spans="1:10" x14ac:dyDescent="0.45">
      <c r="B7834" t="s">
        <v>194</v>
      </c>
      <c r="C7834">
        <v>1992</v>
      </c>
      <c r="D7834">
        <v>7097.75</v>
      </c>
      <c r="E7834">
        <v>8212.2999999999993</v>
      </c>
      <c r="F7834">
        <v>1339.86</v>
      </c>
      <c r="G7834">
        <v>535.89</v>
      </c>
      <c r="H7834">
        <v>726070329</v>
      </c>
      <c r="J7834">
        <v>33411.671999999999</v>
      </c>
    </row>
    <row r="7835" spans="1:10" x14ac:dyDescent="0.45">
      <c r="B7835" t="s">
        <v>554</v>
      </c>
      <c r="C7835">
        <v>1992</v>
      </c>
      <c r="D7835">
        <v>7097.75</v>
      </c>
    </row>
    <row r="7836" spans="1:10" x14ac:dyDescent="0.45">
      <c r="B7836" t="s">
        <v>195</v>
      </c>
      <c r="C7836">
        <v>1992</v>
      </c>
      <c r="D7836">
        <v>3419.127</v>
      </c>
    </row>
    <row r="7837" spans="1:10" x14ac:dyDescent="0.45">
      <c r="B7837" t="s">
        <v>196</v>
      </c>
      <c r="C7837">
        <v>1992</v>
      </c>
      <c r="D7837">
        <v>2825.2809999999999</v>
      </c>
    </row>
    <row r="7838" spans="1:10" x14ac:dyDescent="0.45">
      <c r="B7838" t="s">
        <v>555</v>
      </c>
      <c r="C7838">
        <v>1992</v>
      </c>
      <c r="D7838">
        <v>3678.6239999999998</v>
      </c>
      <c r="E7838">
        <v>4062.8</v>
      </c>
      <c r="F7838">
        <v>503.49</v>
      </c>
      <c r="G7838">
        <v>314.49</v>
      </c>
      <c r="H7838">
        <v>421023075</v>
      </c>
      <c r="J7838">
        <v>17080.993999999999</v>
      </c>
    </row>
    <row r="7839" spans="1:10" x14ac:dyDescent="0.45">
      <c r="B7839" t="s">
        <v>556</v>
      </c>
      <c r="C7839">
        <v>1992</v>
      </c>
      <c r="D7839">
        <v>4272.47</v>
      </c>
    </row>
    <row r="7840" spans="1:10" x14ac:dyDescent="0.45">
      <c r="A7840" t="s">
        <v>197</v>
      </c>
      <c r="B7840" t="s">
        <v>557</v>
      </c>
      <c r="C7840">
        <v>1992</v>
      </c>
      <c r="D7840">
        <v>0.64900000000000002</v>
      </c>
      <c r="H7840">
        <v>46035</v>
      </c>
      <c r="J7840">
        <v>2.71</v>
      </c>
    </row>
    <row r="7841" spans="1:10" x14ac:dyDescent="0.45">
      <c r="A7841" t="s">
        <v>199</v>
      </c>
      <c r="B7841" t="s">
        <v>200</v>
      </c>
      <c r="C7841">
        <v>1992</v>
      </c>
      <c r="D7841">
        <v>0.73</v>
      </c>
      <c r="E7841">
        <v>-0.77</v>
      </c>
      <c r="F7841">
        <v>0.72</v>
      </c>
      <c r="G7841">
        <v>0.32</v>
      </c>
      <c r="H7841">
        <v>786860</v>
      </c>
      <c r="J7841">
        <v>4.9039999999999999</v>
      </c>
    </row>
    <row r="7842" spans="1:10" x14ac:dyDescent="0.45">
      <c r="A7842" t="s">
        <v>201</v>
      </c>
      <c r="B7842" t="s">
        <v>202</v>
      </c>
      <c r="C7842">
        <v>1992</v>
      </c>
      <c r="D7842">
        <v>54.265000000000001</v>
      </c>
      <c r="E7842">
        <v>41.29</v>
      </c>
      <c r="F7842">
        <v>8.4</v>
      </c>
      <c r="G7842">
        <v>6.44</v>
      </c>
      <c r="H7842">
        <v>5042120</v>
      </c>
      <c r="I7842">
        <v>122115850240</v>
      </c>
      <c r="J7842">
        <v>329.67500000000001</v>
      </c>
    </row>
    <row r="7843" spans="1:10" x14ac:dyDescent="0.45">
      <c r="A7843" t="s">
        <v>203</v>
      </c>
      <c r="B7843" t="s">
        <v>204</v>
      </c>
      <c r="C7843">
        <v>1992</v>
      </c>
      <c r="D7843">
        <v>407.71699999999998</v>
      </c>
      <c r="E7843">
        <v>482.42</v>
      </c>
      <c r="F7843">
        <v>70.010000000000005</v>
      </c>
      <c r="G7843">
        <v>60.05</v>
      </c>
      <c r="H7843">
        <v>56864048</v>
      </c>
      <c r="I7843">
        <v>1682859229184</v>
      </c>
      <c r="J7843">
        <v>2848.84</v>
      </c>
    </row>
    <row r="7844" spans="1:10" x14ac:dyDescent="0.45">
      <c r="B7844" t="s">
        <v>579</v>
      </c>
      <c r="C7844">
        <v>1992</v>
      </c>
    </row>
    <row r="7845" spans="1:10" x14ac:dyDescent="0.45">
      <c r="A7845" t="s">
        <v>207</v>
      </c>
      <c r="B7845" t="s">
        <v>208</v>
      </c>
      <c r="C7845">
        <v>1992</v>
      </c>
      <c r="D7845">
        <v>0.44700000000000001</v>
      </c>
      <c r="H7845">
        <v>219633</v>
      </c>
      <c r="J7845">
        <v>3.827</v>
      </c>
    </row>
    <row r="7846" spans="1:10" x14ac:dyDescent="0.45">
      <c r="B7846" t="s">
        <v>580</v>
      </c>
      <c r="C7846">
        <v>1992</v>
      </c>
    </row>
    <row r="7847" spans="1:10" x14ac:dyDescent="0.45">
      <c r="A7847" t="s">
        <v>210</v>
      </c>
      <c r="B7847" t="s">
        <v>211</v>
      </c>
      <c r="C7847">
        <v>1992</v>
      </c>
      <c r="D7847">
        <v>4.9169999999999998</v>
      </c>
      <c r="E7847">
        <v>17.29</v>
      </c>
      <c r="F7847">
        <v>8.99</v>
      </c>
      <c r="G7847">
        <v>0.31</v>
      </c>
      <c r="H7847">
        <v>1037451</v>
      </c>
      <c r="I7847">
        <v>7946244608</v>
      </c>
      <c r="J7847">
        <v>13.355</v>
      </c>
    </row>
    <row r="7848" spans="1:10" x14ac:dyDescent="0.45">
      <c r="A7848" t="s">
        <v>212</v>
      </c>
      <c r="B7848" t="s">
        <v>213</v>
      </c>
      <c r="C7848">
        <v>1992</v>
      </c>
      <c r="D7848">
        <v>0.19800000000000001</v>
      </c>
      <c r="E7848">
        <v>5.29</v>
      </c>
      <c r="F7848">
        <v>4.22</v>
      </c>
      <c r="G7848">
        <v>0.34</v>
      </c>
      <c r="H7848">
        <v>1127156</v>
      </c>
      <c r="I7848">
        <v>1438713344</v>
      </c>
      <c r="J7848">
        <v>0.78600000000000003</v>
      </c>
    </row>
    <row r="7849" spans="1:10" x14ac:dyDescent="0.45">
      <c r="A7849" t="s">
        <v>214</v>
      </c>
      <c r="B7849" t="s">
        <v>215</v>
      </c>
      <c r="C7849">
        <v>1992</v>
      </c>
      <c r="D7849">
        <v>15.276999999999999</v>
      </c>
      <c r="E7849">
        <v>14.39</v>
      </c>
      <c r="F7849">
        <v>10.53</v>
      </c>
      <c r="G7849">
        <v>2.0499999999999998</v>
      </c>
      <c r="H7849">
        <v>5239325</v>
      </c>
      <c r="I7849">
        <v>28371175424</v>
      </c>
      <c r="J7849">
        <v>94.201999999999998</v>
      </c>
    </row>
    <row r="7850" spans="1:10" x14ac:dyDescent="0.45">
      <c r="A7850" t="s">
        <v>216</v>
      </c>
      <c r="B7850" t="s">
        <v>217</v>
      </c>
      <c r="C7850">
        <v>1992</v>
      </c>
      <c r="D7850">
        <v>969.47400000000005</v>
      </c>
      <c r="E7850">
        <v>1024.26</v>
      </c>
      <c r="F7850">
        <v>91.52</v>
      </c>
      <c r="G7850">
        <v>66.11</v>
      </c>
      <c r="H7850">
        <v>80205024</v>
      </c>
      <c r="I7850">
        <v>2206446125056</v>
      </c>
      <c r="J7850">
        <v>4009.3380000000002</v>
      </c>
    </row>
    <row r="7851" spans="1:10" x14ac:dyDescent="0.45">
      <c r="A7851" t="s">
        <v>218</v>
      </c>
      <c r="B7851" t="s">
        <v>219</v>
      </c>
      <c r="C7851">
        <v>1992</v>
      </c>
      <c r="D7851">
        <v>3.2429999999999999</v>
      </c>
      <c r="E7851">
        <v>22.02</v>
      </c>
      <c r="F7851">
        <v>5.29</v>
      </c>
      <c r="G7851">
        <v>3.56</v>
      </c>
      <c r="H7851">
        <v>16241548</v>
      </c>
      <c r="I7851">
        <v>28508753920</v>
      </c>
      <c r="J7851">
        <v>33.17</v>
      </c>
    </row>
    <row r="7852" spans="1:10" x14ac:dyDescent="0.45">
      <c r="A7852" t="s">
        <v>220</v>
      </c>
      <c r="B7852" t="s">
        <v>221</v>
      </c>
      <c r="C7852">
        <v>1992</v>
      </c>
      <c r="D7852">
        <v>84.975999999999999</v>
      </c>
      <c r="E7852">
        <v>96.41</v>
      </c>
      <c r="F7852">
        <v>10.81</v>
      </c>
      <c r="G7852">
        <v>7.13</v>
      </c>
      <c r="H7852">
        <v>10478389</v>
      </c>
      <c r="I7852">
        <v>170928734208</v>
      </c>
      <c r="J7852">
        <v>296.61799999999999</v>
      </c>
    </row>
    <row r="7853" spans="1:10" x14ac:dyDescent="0.45">
      <c r="A7853" t="s">
        <v>222</v>
      </c>
      <c r="B7853" t="s">
        <v>223</v>
      </c>
      <c r="C7853">
        <v>1992</v>
      </c>
      <c r="D7853">
        <v>0.59599999999999997</v>
      </c>
      <c r="H7853">
        <v>55704</v>
      </c>
      <c r="J7853">
        <v>1.9970000000000001</v>
      </c>
    </row>
    <row r="7854" spans="1:10" x14ac:dyDescent="0.45">
      <c r="A7854" t="s">
        <v>224</v>
      </c>
      <c r="B7854" t="s">
        <v>225</v>
      </c>
      <c r="C7854">
        <v>1992</v>
      </c>
      <c r="D7854">
        <v>0.11700000000000001</v>
      </c>
      <c r="E7854">
        <v>1.88</v>
      </c>
      <c r="F7854">
        <v>1.75</v>
      </c>
      <c r="G7854">
        <v>0.01</v>
      </c>
      <c r="H7854">
        <v>101054</v>
      </c>
      <c r="J7854">
        <v>0.54200000000000004</v>
      </c>
    </row>
    <row r="7855" spans="1:10" x14ac:dyDescent="0.45">
      <c r="A7855" t="s">
        <v>227</v>
      </c>
      <c r="B7855" t="s">
        <v>228</v>
      </c>
      <c r="C7855">
        <v>1992</v>
      </c>
      <c r="D7855">
        <v>5.9189999999999996</v>
      </c>
      <c r="E7855">
        <v>29.47</v>
      </c>
      <c r="F7855">
        <v>5.66</v>
      </c>
      <c r="G7855">
        <v>2.83</v>
      </c>
      <c r="H7855">
        <v>9576630</v>
      </c>
      <c r="I7855">
        <v>50269765632</v>
      </c>
      <c r="J7855">
        <v>25.088999999999999</v>
      </c>
    </row>
    <row r="7856" spans="1:10" x14ac:dyDescent="0.45">
      <c r="A7856" t="s">
        <v>229</v>
      </c>
      <c r="B7856" t="s">
        <v>230</v>
      </c>
      <c r="C7856">
        <v>1992</v>
      </c>
      <c r="D7856">
        <v>1.0589999999999999</v>
      </c>
      <c r="E7856">
        <v>19.670000000000002</v>
      </c>
      <c r="F7856">
        <v>5.35</v>
      </c>
      <c r="G7856">
        <v>2.75</v>
      </c>
      <c r="H7856">
        <v>6832196</v>
      </c>
      <c r="I7856">
        <v>5362577920</v>
      </c>
      <c r="J7856">
        <v>5.2</v>
      </c>
    </row>
    <row r="7857" spans="1:10" x14ac:dyDescent="0.45">
      <c r="A7857" t="s">
        <v>231</v>
      </c>
      <c r="B7857" t="s">
        <v>232</v>
      </c>
      <c r="C7857">
        <v>1992</v>
      </c>
      <c r="D7857">
        <v>0.18</v>
      </c>
      <c r="E7857">
        <v>3.28</v>
      </c>
      <c r="F7857">
        <v>0.94</v>
      </c>
      <c r="G7857">
        <v>0.68</v>
      </c>
      <c r="H7857">
        <v>1022910</v>
      </c>
      <c r="I7857">
        <v>1333901696</v>
      </c>
      <c r="J7857">
        <v>1.202</v>
      </c>
    </row>
    <row r="7858" spans="1:10" x14ac:dyDescent="0.45">
      <c r="A7858" t="s">
        <v>233</v>
      </c>
      <c r="B7858" t="s">
        <v>234</v>
      </c>
      <c r="C7858">
        <v>1992</v>
      </c>
      <c r="D7858">
        <v>1.0409999999999999</v>
      </c>
      <c r="E7858">
        <v>7.93</v>
      </c>
      <c r="F7858">
        <v>1.06</v>
      </c>
      <c r="G7858">
        <v>0.35</v>
      </c>
      <c r="H7858">
        <v>744999</v>
      </c>
      <c r="J7858">
        <v>3.569</v>
      </c>
    </row>
    <row r="7859" spans="1:10" x14ac:dyDescent="0.45">
      <c r="A7859" t="s">
        <v>235</v>
      </c>
      <c r="B7859" t="s">
        <v>236</v>
      </c>
      <c r="C7859">
        <v>1992</v>
      </c>
      <c r="D7859">
        <v>0.88900000000000001</v>
      </c>
      <c r="E7859">
        <v>6.02</v>
      </c>
      <c r="F7859">
        <v>3.88</v>
      </c>
      <c r="G7859">
        <v>1.1599999999999999</v>
      </c>
      <c r="H7859">
        <v>7205779</v>
      </c>
      <c r="I7859">
        <v>10725683200</v>
      </c>
      <c r="J7859">
        <v>4.4950000000000001</v>
      </c>
    </row>
    <row r="7860" spans="1:10" x14ac:dyDescent="0.45">
      <c r="B7860" t="s">
        <v>558</v>
      </c>
      <c r="C7860">
        <v>1992</v>
      </c>
      <c r="D7860">
        <v>12525.475</v>
      </c>
      <c r="E7860">
        <v>13647.79</v>
      </c>
      <c r="F7860">
        <v>1793.17</v>
      </c>
      <c r="G7860">
        <v>812.44</v>
      </c>
      <c r="H7860">
        <v>1016302312</v>
      </c>
      <c r="J7860">
        <v>57434.258000000002</v>
      </c>
    </row>
    <row r="7861" spans="1:10" x14ac:dyDescent="0.45">
      <c r="A7861" t="s">
        <v>237</v>
      </c>
      <c r="B7861" t="s">
        <v>238</v>
      </c>
      <c r="C7861">
        <v>1992</v>
      </c>
      <c r="D7861">
        <v>2.8029999999999999</v>
      </c>
      <c r="E7861">
        <v>17.71</v>
      </c>
      <c r="F7861">
        <v>7.34</v>
      </c>
      <c r="G7861">
        <v>2.08</v>
      </c>
      <c r="H7861">
        <v>5344774</v>
      </c>
      <c r="I7861">
        <v>15733343232</v>
      </c>
      <c r="J7861">
        <v>17.815000000000001</v>
      </c>
    </row>
    <row r="7862" spans="1:10" x14ac:dyDescent="0.45">
      <c r="A7862" t="s">
        <v>239</v>
      </c>
      <c r="B7862" t="s">
        <v>240</v>
      </c>
      <c r="C7862">
        <v>1992</v>
      </c>
      <c r="D7862">
        <v>32.918999999999997</v>
      </c>
      <c r="H7862">
        <v>6007690</v>
      </c>
      <c r="I7862">
        <v>175823863808</v>
      </c>
      <c r="J7862">
        <v>169.929</v>
      </c>
    </row>
    <row r="7863" spans="1:10" x14ac:dyDescent="0.45">
      <c r="A7863" t="s">
        <v>241</v>
      </c>
      <c r="B7863" t="s">
        <v>242</v>
      </c>
      <c r="C7863">
        <v>1992</v>
      </c>
      <c r="D7863">
        <v>62.347999999999999</v>
      </c>
      <c r="E7863">
        <v>76.12</v>
      </c>
      <c r="F7863">
        <v>10.43</v>
      </c>
      <c r="G7863">
        <v>5.93</v>
      </c>
      <c r="H7863">
        <v>10370067</v>
      </c>
      <c r="I7863">
        <v>94900822016</v>
      </c>
      <c r="J7863">
        <v>289.65199999999999</v>
      </c>
    </row>
    <row r="7864" spans="1:10" x14ac:dyDescent="0.45">
      <c r="A7864" t="s">
        <v>243</v>
      </c>
      <c r="B7864" t="s">
        <v>244</v>
      </c>
      <c r="C7864">
        <v>1992</v>
      </c>
      <c r="D7864">
        <v>2.25</v>
      </c>
      <c r="E7864">
        <v>3.74</v>
      </c>
      <c r="F7864">
        <v>0.52</v>
      </c>
      <c r="G7864">
        <v>0.38</v>
      </c>
      <c r="H7864">
        <v>261275</v>
      </c>
      <c r="I7864">
        <v>7008859648</v>
      </c>
      <c r="J7864">
        <v>21.934000000000001</v>
      </c>
    </row>
    <row r="7865" spans="1:10" x14ac:dyDescent="0.45">
      <c r="A7865" t="s">
        <v>245</v>
      </c>
      <c r="B7865" t="s">
        <v>246</v>
      </c>
      <c r="C7865">
        <v>1992</v>
      </c>
      <c r="D7865">
        <v>655.447</v>
      </c>
      <c r="E7865">
        <v>1099.48</v>
      </c>
      <c r="F7865">
        <v>538</v>
      </c>
      <c r="G7865">
        <v>155.24</v>
      </c>
      <c r="H7865">
        <v>907574080</v>
      </c>
      <c r="I7865">
        <v>1842360483840</v>
      </c>
      <c r="J7865">
        <v>2552.7719999999999</v>
      </c>
    </row>
    <row r="7866" spans="1:10" x14ac:dyDescent="0.45">
      <c r="A7866" t="s">
        <v>247</v>
      </c>
      <c r="B7866" t="s">
        <v>248</v>
      </c>
      <c r="C7866">
        <v>1992</v>
      </c>
      <c r="D7866">
        <v>199.41900000000001</v>
      </c>
      <c r="E7866">
        <v>1183.03</v>
      </c>
      <c r="F7866">
        <v>357.26</v>
      </c>
      <c r="G7866">
        <v>43.15</v>
      </c>
      <c r="H7866">
        <v>188558416</v>
      </c>
      <c r="I7866">
        <v>841780428800</v>
      </c>
      <c r="J7866">
        <v>716.86</v>
      </c>
    </row>
    <row r="7867" spans="1:10" x14ac:dyDescent="0.45">
      <c r="B7867" t="s">
        <v>559</v>
      </c>
      <c r="C7867">
        <v>1992</v>
      </c>
      <c r="D7867">
        <v>223.72300000000001</v>
      </c>
    </row>
    <row r="7868" spans="1:10" x14ac:dyDescent="0.45">
      <c r="B7868" t="s">
        <v>560</v>
      </c>
      <c r="C7868">
        <v>1992</v>
      </c>
      <c r="D7868">
        <v>330.827</v>
      </c>
    </row>
    <row r="7869" spans="1:10" x14ac:dyDescent="0.45">
      <c r="B7869" t="s">
        <v>249</v>
      </c>
      <c r="C7869">
        <v>1992</v>
      </c>
    </row>
    <row r="7870" spans="1:10" x14ac:dyDescent="0.45">
      <c r="A7870" t="s">
        <v>250</v>
      </c>
      <c r="B7870" t="s">
        <v>251</v>
      </c>
      <c r="C7870">
        <v>1992</v>
      </c>
      <c r="D7870">
        <v>226.935</v>
      </c>
      <c r="E7870">
        <v>349.66</v>
      </c>
      <c r="F7870">
        <v>115.31</v>
      </c>
      <c r="G7870">
        <v>19.079999999999998</v>
      </c>
      <c r="H7870">
        <v>59372016</v>
      </c>
      <c r="I7870">
        <v>415816908800</v>
      </c>
      <c r="J7870">
        <v>973.42399999999998</v>
      </c>
    </row>
    <row r="7871" spans="1:10" x14ac:dyDescent="0.45">
      <c r="A7871" t="s">
        <v>252</v>
      </c>
      <c r="B7871" t="s">
        <v>253</v>
      </c>
      <c r="C7871">
        <v>1992</v>
      </c>
      <c r="D7871">
        <v>58.889000000000003</v>
      </c>
      <c r="E7871">
        <v>84.06</v>
      </c>
      <c r="F7871">
        <v>13.19</v>
      </c>
      <c r="G7871">
        <v>3.5</v>
      </c>
      <c r="H7871">
        <v>18385682</v>
      </c>
      <c r="I7871">
        <v>39202230272</v>
      </c>
      <c r="J7871">
        <v>238.08600000000001</v>
      </c>
    </row>
    <row r="7872" spans="1:10" x14ac:dyDescent="0.45">
      <c r="A7872" t="s">
        <v>254</v>
      </c>
      <c r="B7872" t="s">
        <v>255</v>
      </c>
      <c r="C7872">
        <v>1992</v>
      </c>
      <c r="D7872">
        <v>33.494999999999997</v>
      </c>
      <c r="E7872">
        <v>65.260000000000005</v>
      </c>
      <c r="F7872">
        <v>15.78</v>
      </c>
      <c r="G7872">
        <v>10.11</v>
      </c>
      <c r="H7872">
        <v>3528370</v>
      </c>
      <c r="I7872">
        <v>71167893504</v>
      </c>
      <c r="J7872">
        <v>123.01900000000001</v>
      </c>
    </row>
    <row r="7873" spans="1:10" x14ac:dyDescent="0.45">
      <c r="A7873" t="s">
        <v>256</v>
      </c>
      <c r="B7873" t="s">
        <v>257</v>
      </c>
      <c r="C7873">
        <v>1992</v>
      </c>
      <c r="D7873">
        <v>42.082000000000001</v>
      </c>
      <c r="E7873">
        <v>47.95</v>
      </c>
      <c r="F7873">
        <v>8.8800000000000008</v>
      </c>
      <c r="G7873">
        <v>1.81</v>
      </c>
      <c r="H7873">
        <v>5079388</v>
      </c>
      <c r="I7873">
        <v>103872339968</v>
      </c>
      <c r="J7873">
        <v>153.19900000000001</v>
      </c>
    </row>
    <row r="7874" spans="1:10" x14ac:dyDescent="0.45">
      <c r="A7874" t="s">
        <v>258</v>
      </c>
      <c r="B7874" t="s">
        <v>259</v>
      </c>
      <c r="C7874">
        <v>1992</v>
      </c>
      <c r="D7874">
        <v>438.77100000000002</v>
      </c>
      <c r="E7874">
        <v>443.29</v>
      </c>
      <c r="F7874">
        <v>47.86</v>
      </c>
      <c r="G7874">
        <v>26.04</v>
      </c>
      <c r="H7874">
        <v>56833184</v>
      </c>
      <c r="I7874">
        <v>1531922481152</v>
      </c>
      <c r="J7874">
        <v>1905.329</v>
      </c>
    </row>
    <row r="7875" spans="1:10" x14ac:dyDescent="0.45">
      <c r="A7875" t="s">
        <v>260</v>
      </c>
      <c r="B7875" t="s">
        <v>261</v>
      </c>
      <c r="C7875">
        <v>1992</v>
      </c>
      <c r="D7875">
        <v>7.7089999999999996</v>
      </c>
      <c r="E7875">
        <v>10.15</v>
      </c>
      <c r="F7875">
        <v>1.1399999999999999</v>
      </c>
      <c r="G7875">
        <v>0.48</v>
      </c>
      <c r="H7875">
        <v>2434580</v>
      </c>
      <c r="I7875">
        <v>15185282048</v>
      </c>
      <c r="J7875">
        <v>33.741</v>
      </c>
    </row>
    <row r="7876" spans="1:10" x14ac:dyDescent="0.45">
      <c r="A7876" t="s">
        <v>262</v>
      </c>
      <c r="B7876" t="s">
        <v>263</v>
      </c>
      <c r="C7876">
        <v>1992</v>
      </c>
      <c r="D7876">
        <v>1178.675</v>
      </c>
      <c r="E7876">
        <v>1135</v>
      </c>
      <c r="F7876">
        <v>37.42</v>
      </c>
      <c r="G7876">
        <v>27.72</v>
      </c>
      <c r="H7876">
        <v>124444696</v>
      </c>
      <c r="I7876">
        <v>3855720120320</v>
      </c>
      <c r="J7876">
        <v>5391.9390000000003</v>
      </c>
    </row>
    <row r="7877" spans="1:10" x14ac:dyDescent="0.45">
      <c r="A7877" t="s">
        <v>264</v>
      </c>
      <c r="B7877" t="s">
        <v>265</v>
      </c>
      <c r="C7877">
        <v>1992</v>
      </c>
      <c r="D7877">
        <v>11.984</v>
      </c>
      <c r="E7877">
        <v>21.81</v>
      </c>
      <c r="F7877">
        <v>9.18</v>
      </c>
      <c r="G7877">
        <v>0.64</v>
      </c>
      <c r="H7877">
        <v>3866894</v>
      </c>
      <c r="I7877">
        <v>23492214784</v>
      </c>
      <c r="J7877">
        <v>47.103000000000002</v>
      </c>
    </row>
    <row r="7878" spans="1:10" x14ac:dyDescent="0.45">
      <c r="A7878" t="s">
        <v>266</v>
      </c>
      <c r="B7878" t="s">
        <v>267</v>
      </c>
      <c r="C7878">
        <v>1992</v>
      </c>
      <c r="D7878">
        <v>236.131</v>
      </c>
      <c r="E7878">
        <v>309.05</v>
      </c>
      <c r="F7878">
        <v>40.22</v>
      </c>
      <c r="G7878">
        <v>15.81</v>
      </c>
      <c r="H7878">
        <v>17043420</v>
      </c>
      <c r="I7878">
        <v>166043893760</v>
      </c>
      <c r="J7878">
        <v>847.47500000000002</v>
      </c>
    </row>
    <row r="7879" spans="1:10" x14ac:dyDescent="0.45">
      <c r="A7879" t="s">
        <v>268</v>
      </c>
      <c r="B7879" t="s">
        <v>269</v>
      </c>
      <c r="C7879">
        <v>1992</v>
      </c>
      <c r="D7879">
        <v>5.5359999999999996</v>
      </c>
      <c r="E7879">
        <v>29.53</v>
      </c>
      <c r="F7879">
        <v>17.72</v>
      </c>
      <c r="G7879">
        <v>9.98</v>
      </c>
      <c r="H7879">
        <v>24655724</v>
      </c>
      <c r="I7879">
        <v>43098116096</v>
      </c>
      <c r="J7879">
        <v>36.085000000000001</v>
      </c>
    </row>
    <row r="7880" spans="1:10" x14ac:dyDescent="0.45">
      <c r="A7880" t="s">
        <v>270</v>
      </c>
      <c r="B7880" t="s">
        <v>271</v>
      </c>
      <c r="C7880">
        <v>1992</v>
      </c>
      <c r="D7880">
        <v>2.5999999999999999E-2</v>
      </c>
      <c r="E7880">
        <v>0.04</v>
      </c>
      <c r="F7880">
        <v>0.01</v>
      </c>
      <c r="G7880">
        <v>0</v>
      </c>
      <c r="H7880">
        <v>77922</v>
      </c>
      <c r="J7880">
        <v>7.5999999999999998E-2</v>
      </c>
    </row>
    <row r="7881" spans="1:10" x14ac:dyDescent="0.45">
      <c r="B7881" t="s">
        <v>272</v>
      </c>
      <c r="C7881">
        <v>1992</v>
      </c>
      <c r="H7881">
        <v>2039038</v>
      </c>
    </row>
    <row r="7882" spans="1:10" x14ac:dyDescent="0.45">
      <c r="A7882" t="s">
        <v>273</v>
      </c>
      <c r="B7882" t="s">
        <v>274</v>
      </c>
      <c r="C7882">
        <v>1992</v>
      </c>
      <c r="D7882">
        <v>29.648</v>
      </c>
      <c r="E7882">
        <v>32.409999999999997</v>
      </c>
      <c r="F7882">
        <v>8.85</v>
      </c>
      <c r="G7882">
        <v>0.24</v>
      </c>
      <c r="H7882">
        <v>1620639</v>
      </c>
      <c r="I7882">
        <v>25347045376</v>
      </c>
      <c r="J7882">
        <v>81.674999999999997</v>
      </c>
    </row>
    <row r="7883" spans="1:10" x14ac:dyDescent="0.45">
      <c r="B7883" t="s">
        <v>581</v>
      </c>
      <c r="C7883">
        <v>1992</v>
      </c>
    </row>
    <row r="7884" spans="1:10" x14ac:dyDescent="0.45">
      <c r="A7884" t="s">
        <v>276</v>
      </c>
      <c r="B7884" t="s">
        <v>277</v>
      </c>
      <c r="C7884">
        <v>1992</v>
      </c>
      <c r="D7884">
        <v>11.042</v>
      </c>
      <c r="E7884">
        <v>21.52</v>
      </c>
      <c r="F7884">
        <v>6.76</v>
      </c>
      <c r="G7884">
        <v>2.02</v>
      </c>
      <c r="H7884">
        <v>4501258</v>
      </c>
      <c r="I7884">
        <v>19580876800</v>
      </c>
      <c r="J7884">
        <v>82.738</v>
      </c>
    </row>
    <row r="7885" spans="1:10" x14ac:dyDescent="0.45">
      <c r="A7885" t="s">
        <v>278</v>
      </c>
      <c r="B7885" t="s">
        <v>279</v>
      </c>
      <c r="C7885">
        <v>1992</v>
      </c>
      <c r="D7885">
        <v>0.59299999999999997</v>
      </c>
      <c r="E7885">
        <v>19.86</v>
      </c>
      <c r="F7885">
        <v>6.1</v>
      </c>
      <c r="G7885">
        <v>2.66</v>
      </c>
      <c r="H7885">
        <v>4561117</v>
      </c>
      <c r="I7885">
        <v>6965636096</v>
      </c>
      <c r="J7885">
        <v>3.2389999999999999</v>
      </c>
    </row>
    <row r="7886" spans="1:10" x14ac:dyDescent="0.45">
      <c r="A7886" t="s">
        <v>280</v>
      </c>
      <c r="B7886" t="s">
        <v>281</v>
      </c>
      <c r="C7886">
        <v>1992</v>
      </c>
      <c r="D7886">
        <v>14.195</v>
      </c>
      <c r="E7886">
        <v>10.6</v>
      </c>
      <c r="F7886">
        <v>4.6100000000000003</v>
      </c>
      <c r="G7886">
        <v>2.67</v>
      </c>
      <c r="H7886">
        <v>2662885</v>
      </c>
      <c r="I7886">
        <v>24608100352</v>
      </c>
      <c r="J7886">
        <v>57.034999999999997</v>
      </c>
    </row>
    <row r="7887" spans="1:10" x14ac:dyDescent="0.45">
      <c r="B7887" t="s">
        <v>582</v>
      </c>
      <c r="C7887">
        <v>1992</v>
      </c>
    </row>
    <row r="7888" spans="1:10" x14ac:dyDescent="0.45">
      <c r="A7888" t="s">
        <v>282</v>
      </c>
      <c r="B7888" t="s">
        <v>283</v>
      </c>
      <c r="C7888">
        <v>1992</v>
      </c>
      <c r="D7888">
        <v>9.7270000000000003</v>
      </c>
      <c r="E7888">
        <v>8.85</v>
      </c>
      <c r="F7888">
        <v>1.3</v>
      </c>
      <c r="G7888">
        <v>0.47</v>
      </c>
      <c r="H7888">
        <v>3745410</v>
      </c>
      <c r="I7888">
        <v>15962286080</v>
      </c>
      <c r="J7888">
        <v>35.185000000000002</v>
      </c>
    </row>
    <row r="7889" spans="1:10" x14ac:dyDescent="0.45">
      <c r="B7889" t="s">
        <v>583</v>
      </c>
      <c r="C7889">
        <v>1992</v>
      </c>
    </row>
    <row r="7890" spans="1:10" x14ac:dyDescent="0.45">
      <c r="A7890" t="s">
        <v>285</v>
      </c>
      <c r="B7890" t="s">
        <v>286</v>
      </c>
      <c r="C7890">
        <v>1992</v>
      </c>
      <c r="D7890">
        <v>1.587</v>
      </c>
      <c r="E7890">
        <v>3.25</v>
      </c>
      <c r="F7890">
        <v>1.1100000000000001</v>
      </c>
      <c r="G7890">
        <v>0.63</v>
      </c>
      <c r="H7890">
        <v>1858515</v>
      </c>
      <c r="I7890">
        <v>3373567232</v>
      </c>
      <c r="J7890">
        <v>0.93100000000000005</v>
      </c>
    </row>
    <row r="7891" spans="1:10" x14ac:dyDescent="0.45">
      <c r="A7891" t="s">
        <v>287</v>
      </c>
      <c r="B7891" t="s">
        <v>288</v>
      </c>
      <c r="C7891">
        <v>1992</v>
      </c>
      <c r="D7891">
        <v>0.39200000000000002</v>
      </c>
      <c r="E7891">
        <v>14.27</v>
      </c>
      <c r="F7891">
        <v>0.27</v>
      </c>
      <c r="G7891">
        <v>0.23</v>
      </c>
      <c r="H7891">
        <v>2052633</v>
      </c>
      <c r="I7891">
        <v>1838477312</v>
      </c>
      <c r="J7891">
        <v>1.419</v>
      </c>
    </row>
    <row r="7892" spans="1:10" x14ac:dyDescent="0.45">
      <c r="A7892" t="s">
        <v>289</v>
      </c>
      <c r="B7892" t="s">
        <v>290</v>
      </c>
      <c r="C7892">
        <v>1992</v>
      </c>
      <c r="D7892">
        <v>37.024000000000001</v>
      </c>
      <c r="E7892">
        <v>75.89</v>
      </c>
      <c r="F7892">
        <v>48.26</v>
      </c>
      <c r="G7892">
        <v>1.1599999999999999</v>
      </c>
      <c r="H7892">
        <v>4444827</v>
      </c>
      <c r="I7892">
        <v>26617796608</v>
      </c>
      <c r="J7892">
        <v>145.05099999999999</v>
      </c>
    </row>
    <row r="7893" spans="1:10" x14ac:dyDescent="0.45">
      <c r="A7893" t="s">
        <v>291</v>
      </c>
      <c r="B7893" t="s">
        <v>292</v>
      </c>
      <c r="C7893">
        <v>1992</v>
      </c>
      <c r="D7893">
        <v>0.20699999999999999</v>
      </c>
      <c r="E7893">
        <v>0.23</v>
      </c>
      <c r="F7893">
        <v>0</v>
      </c>
      <c r="G7893">
        <v>0</v>
      </c>
      <c r="H7893">
        <v>29607</v>
      </c>
    </row>
    <row r="7894" spans="1:10" x14ac:dyDescent="0.45">
      <c r="A7894" t="s">
        <v>293</v>
      </c>
      <c r="B7894" t="s">
        <v>294</v>
      </c>
      <c r="C7894">
        <v>1992</v>
      </c>
      <c r="D7894">
        <v>21.167999999999999</v>
      </c>
      <c r="E7894">
        <v>38.619999999999997</v>
      </c>
      <c r="F7894">
        <v>7.35</v>
      </c>
      <c r="G7894">
        <v>5.51</v>
      </c>
      <c r="H7894">
        <v>3795748</v>
      </c>
      <c r="I7894">
        <v>37861879808</v>
      </c>
      <c r="J7894">
        <v>130.76599999999999</v>
      </c>
    </row>
    <row r="7895" spans="1:10" x14ac:dyDescent="0.45">
      <c r="B7895" t="s">
        <v>561</v>
      </c>
      <c r="C7895">
        <v>1992</v>
      </c>
      <c r="D7895">
        <v>174.85499999999999</v>
      </c>
      <c r="E7895">
        <v>1393.45</v>
      </c>
      <c r="F7895">
        <v>374.55</v>
      </c>
      <c r="G7895">
        <v>211.38</v>
      </c>
      <c r="H7895">
        <v>311829848</v>
      </c>
      <c r="J7895">
        <v>621.74199999999996</v>
      </c>
    </row>
    <row r="7896" spans="1:10" x14ac:dyDescent="0.45">
      <c r="B7896" t="s">
        <v>562</v>
      </c>
      <c r="C7896">
        <v>1992</v>
      </c>
      <c r="D7896">
        <v>2310.366</v>
      </c>
      <c r="E7896">
        <v>5593.72</v>
      </c>
      <c r="F7896">
        <v>1936.79</v>
      </c>
      <c r="G7896">
        <v>518.42999999999995</v>
      </c>
      <c r="H7896">
        <v>2110223537</v>
      </c>
      <c r="J7896">
        <v>8801.7720000000008</v>
      </c>
    </row>
    <row r="7897" spans="1:10" x14ac:dyDescent="0.45">
      <c r="A7897" t="s">
        <v>295</v>
      </c>
      <c r="B7897" t="s">
        <v>296</v>
      </c>
      <c r="C7897">
        <v>1992</v>
      </c>
      <c r="D7897">
        <v>12.202</v>
      </c>
      <c r="E7897">
        <v>11.74</v>
      </c>
      <c r="F7897">
        <v>0.61</v>
      </c>
      <c r="G7897">
        <v>0.32</v>
      </c>
      <c r="H7897">
        <v>391524</v>
      </c>
      <c r="I7897">
        <v>15430616064</v>
      </c>
      <c r="J7897">
        <v>40.042999999999999</v>
      </c>
    </row>
    <row r="7898" spans="1:10" x14ac:dyDescent="0.45">
      <c r="A7898" t="s">
        <v>563</v>
      </c>
      <c r="B7898" t="s">
        <v>297</v>
      </c>
      <c r="C7898">
        <v>1992</v>
      </c>
      <c r="D7898">
        <v>1.081</v>
      </c>
      <c r="H7898">
        <v>372377</v>
      </c>
      <c r="J7898">
        <v>4.556</v>
      </c>
    </row>
    <row r="7899" spans="1:10" x14ac:dyDescent="0.45">
      <c r="A7899" t="s">
        <v>298</v>
      </c>
      <c r="B7899" t="s">
        <v>299</v>
      </c>
      <c r="C7899">
        <v>1992</v>
      </c>
      <c r="D7899">
        <v>1.0029999999999999</v>
      </c>
      <c r="E7899">
        <v>53.78</v>
      </c>
      <c r="F7899">
        <v>17.04</v>
      </c>
      <c r="G7899">
        <v>7.95</v>
      </c>
      <c r="H7899">
        <v>12623342</v>
      </c>
      <c r="I7899">
        <v>14242879488</v>
      </c>
      <c r="J7899">
        <v>5.4909999999999997</v>
      </c>
    </row>
    <row r="7900" spans="1:10" x14ac:dyDescent="0.45">
      <c r="A7900" t="s">
        <v>300</v>
      </c>
      <c r="B7900" t="s">
        <v>301</v>
      </c>
      <c r="C7900">
        <v>1992</v>
      </c>
      <c r="D7900">
        <v>0.78700000000000003</v>
      </c>
      <c r="E7900">
        <v>11.76</v>
      </c>
      <c r="F7900">
        <v>1.54</v>
      </c>
      <c r="G7900">
        <v>1.51</v>
      </c>
      <c r="H7900">
        <v>10115423</v>
      </c>
      <c r="I7900">
        <v>8192293888</v>
      </c>
      <c r="J7900">
        <v>5.4569999999999999</v>
      </c>
    </row>
    <row r="7901" spans="1:10" x14ac:dyDescent="0.45">
      <c r="A7901" t="s">
        <v>302</v>
      </c>
      <c r="B7901" t="s">
        <v>303</v>
      </c>
      <c r="C7901">
        <v>1992</v>
      </c>
      <c r="D7901">
        <v>72.960999999999999</v>
      </c>
      <c r="E7901">
        <v>201.87</v>
      </c>
      <c r="F7901">
        <v>23.15</v>
      </c>
      <c r="G7901">
        <v>5.07</v>
      </c>
      <c r="H7901">
        <v>18526708</v>
      </c>
      <c r="I7901">
        <v>173287833600</v>
      </c>
      <c r="J7901">
        <v>340.55399999999997</v>
      </c>
    </row>
    <row r="7902" spans="1:10" x14ac:dyDescent="0.45">
      <c r="A7902" t="s">
        <v>304</v>
      </c>
      <c r="B7902" t="s">
        <v>305</v>
      </c>
      <c r="C7902">
        <v>1992</v>
      </c>
      <c r="D7902">
        <v>0.23100000000000001</v>
      </c>
      <c r="E7902">
        <v>0.28000000000000003</v>
      </c>
      <c r="F7902">
        <v>0.05</v>
      </c>
      <c r="G7902">
        <v>0</v>
      </c>
      <c r="H7902">
        <v>239146</v>
      </c>
      <c r="J7902">
        <v>0.42299999999999999</v>
      </c>
    </row>
    <row r="7903" spans="1:10" x14ac:dyDescent="0.45">
      <c r="A7903" t="s">
        <v>306</v>
      </c>
      <c r="B7903" t="s">
        <v>307</v>
      </c>
      <c r="C7903">
        <v>1992</v>
      </c>
      <c r="D7903">
        <v>0.46300000000000002</v>
      </c>
      <c r="E7903">
        <v>17.5</v>
      </c>
      <c r="F7903">
        <v>10.31</v>
      </c>
      <c r="G7903">
        <v>6.69</v>
      </c>
      <c r="H7903">
        <v>9310571</v>
      </c>
      <c r="I7903">
        <v>9995125760</v>
      </c>
      <c r="J7903">
        <v>2.677</v>
      </c>
    </row>
    <row r="7904" spans="1:10" x14ac:dyDescent="0.45">
      <c r="A7904" t="s">
        <v>308</v>
      </c>
      <c r="B7904" t="s">
        <v>309</v>
      </c>
      <c r="C7904">
        <v>1992</v>
      </c>
      <c r="D7904">
        <v>2.294</v>
      </c>
      <c r="E7904">
        <v>2.41</v>
      </c>
      <c r="F7904">
        <v>0.17</v>
      </c>
      <c r="G7904">
        <v>0.06</v>
      </c>
      <c r="H7904">
        <v>371892</v>
      </c>
      <c r="I7904">
        <v>5300727296</v>
      </c>
      <c r="J7904">
        <v>8.9760000000000009</v>
      </c>
    </row>
    <row r="7905" spans="1:10" x14ac:dyDescent="0.45">
      <c r="A7905" t="s">
        <v>310</v>
      </c>
      <c r="B7905" t="s">
        <v>311</v>
      </c>
      <c r="C7905">
        <v>1992</v>
      </c>
      <c r="D7905">
        <v>7.6999999999999999E-2</v>
      </c>
      <c r="E7905">
        <v>0.11</v>
      </c>
      <c r="F7905">
        <v>0.03</v>
      </c>
      <c r="G7905">
        <v>0</v>
      </c>
      <c r="H7905">
        <v>48032</v>
      </c>
    </row>
    <row r="7906" spans="1:10" x14ac:dyDescent="0.45">
      <c r="A7906" t="s">
        <v>313</v>
      </c>
      <c r="B7906" t="s">
        <v>314</v>
      </c>
      <c r="C7906">
        <v>1992</v>
      </c>
      <c r="D7906">
        <v>0.90500000000000003</v>
      </c>
      <c r="E7906">
        <v>7.04</v>
      </c>
      <c r="F7906">
        <v>3.95</v>
      </c>
      <c r="G7906">
        <v>1.79</v>
      </c>
      <c r="H7906">
        <v>2147536</v>
      </c>
      <c r="I7906">
        <v>3186885632</v>
      </c>
      <c r="J7906">
        <v>13.497999999999999</v>
      </c>
    </row>
    <row r="7907" spans="1:10" x14ac:dyDescent="0.45">
      <c r="A7907" t="s">
        <v>315</v>
      </c>
      <c r="B7907" t="s">
        <v>316</v>
      </c>
      <c r="C7907">
        <v>1992</v>
      </c>
      <c r="D7907">
        <v>1.7070000000000001</v>
      </c>
      <c r="E7907">
        <v>2.4700000000000002</v>
      </c>
      <c r="F7907">
        <v>0.92</v>
      </c>
      <c r="G7907">
        <v>0.24</v>
      </c>
      <c r="H7907">
        <v>1118719</v>
      </c>
      <c r="I7907">
        <v>13020290048</v>
      </c>
      <c r="J7907">
        <v>9.6199999999999992</v>
      </c>
    </row>
    <row r="7908" spans="1:10" x14ac:dyDescent="0.45">
      <c r="A7908" t="s">
        <v>318</v>
      </c>
      <c r="B7908" t="s">
        <v>319</v>
      </c>
      <c r="C7908">
        <v>1992</v>
      </c>
      <c r="D7908">
        <v>332.78</v>
      </c>
      <c r="E7908">
        <v>456.7</v>
      </c>
      <c r="F7908">
        <v>103.25</v>
      </c>
      <c r="G7908">
        <v>37.76</v>
      </c>
      <c r="H7908">
        <v>84993160</v>
      </c>
      <c r="I7908">
        <v>902108282880</v>
      </c>
      <c r="J7908">
        <v>1384.1089999999999</v>
      </c>
    </row>
    <row r="7909" spans="1:10" x14ac:dyDescent="0.45">
      <c r="A7909" t="s">
        <v>564</v>
      </c>
      <c r="B7909" t="s">
        <v>320</v>
      </c>
      <c r="C7909">
        <v>1992</v>
      </c>
      <c r="D7909">
        <v>0.13600000000000001</v>
      </c>
      <c r="E7909">
        <v>0.12</v>
      </c>
      <c r="F7909">
        <v>0</v>
      </c>
      <c r="G7909">
        <v>0.01</v>
      </c>
      <c r="H7909">
        <v>102908</v>
      </c>
      <c r="J7909">
        <v>0</v>
      </c>
    </row>
    <row r="7910" spans="1:10" x14ac:dyDescent="0.45">
      <c r="B7910" t="s">
        <v>565</v>
      </c>
      <c r="C7910">
        <v>1992</v>
      </c>
      <c r="D7910">
        <v>1019.78</v>
      </c>
    </row>
    <row r="7911" spans="1:10" x14ac:dyDescent="0.45">
      <c r="A7911" t="s">
        <v>321</v>
      </c>
      <c r="B7911" t="s">
        <v>322</v>
      </c>
      <c r="C7911">
        <v>1992</v>
      </c>
      <c r="D7911">
        <v>20.978000000000002</v>
      </c>
      <c r="E7911">
        <v>26.89</v>
      </c>
      <c r="F7911">
        <v>5.17</v>
      </c>
      <c r="G7911">
        <v>1.62</v>
      </c>
      <c r="H7911">
        <v>4494901</v>
      </c>
      <c r="I7911">
        <v>24417024000</v>
      </c>
      <c r="J7911">
        <v>62.268999999999998</v>
      </c>
    </row>
    <row r="7912" spans="1:10" x14ac:dyDescent="0.45">
      <c r="A7912" t="s">
        <v>567</v>
      </c>
      <c r="B7912" t="s">
        <v>566</v>
      </c>
      <c r="C7912">
        <v>1992</v>
      </c>
      <c r="H7912">
        <v>30818</v>
      </c>
    </row>
    <row r="7913" spans="1:10" x14ac:dyDescent="0.45">
      <c r="A7913" t="s">
        <v>323</v>
      </c>
      <c r="B7913" t="s">
        <v>324</v>
      </c>
      <c r="C7913">
        <v>1992</v>
      </c>
      <c r="D7913">
        <v>10.943</v>
      </c>
      <c r="E7913">
        <v>54.28</v>
      </c>
      <c r="F7913">
        <v>8.7899999999999991</v>
      </c>
      <c r="G7913">
        <v>9.18</v>
      </c>
      <c r="H7913">
        <v>2236503</v>
      </c>
      <c r="I7913">
        <v>4068637696</v>
      </c>
      <c r="J7913">
        <v>52.94</v>
      </c>
    </row>
    <row r="7914" spans="1:10" x14ac:dyDescent="0.45">
      <c r="A7914" t="s">
        <v>325</v>
      </c>
      <c r="B7914" t="s">
        <v>326</v>
      </c>
      <c r="C7914">
        <v>1992</v>
      </c>
      <c r="D7914">
        <v>1.4830000000000001</v>
      </c>
      <c r="E7914">
        <v>3.58</v>
      </c>
      <c r="F7914">
        <v>0.83</v>
      </c>
      <c r="G7914">
        <v>0.13</v>
      </c>
      <c r="H7914">
        <v>627669</v>
      </c>
      <c r="I7914">
        <v>2862750464</v>
      </c>
    </row>
    <row r="7915" spans="1:10" x14ac:dyDescent="0.45">
      <c r="A7915" t="s">
        <v>327</v>
      </c>
      <c r="B7915" t="s">
        <v>328</v>
      </c>
      <c r="C7915">
        <v>1992</v>
      </c>
      <c r="D7915">
        <v>2.9000000000000001E-2</v>
      </c>
      <c r="H7915">
        <v>10131</v>
      </c>
      <c r="J7915">
        <v>0.13200000000000001</v>
      </c>
    </row>
    <row r="7916" spans="1:10" x14ac:dyDescent="0.45">
      <c r="A7916" t="s">
        <v>329</v>
      </c>
      <c r="B7916" t="s">
        <v>330</v>
      </c>
      <c r="C7916">
        <v>1992</v>
      </c>
      <c r="D7916">
        <v>24.736999999999998</v>
      </c>
      <c r="E7916">
        <v>34.32</v>
      </c>
      <c r="F7916">
        <v>8.6199999999999992</v>
      </c>
      <c r="G7916">
        <v>5.66</v>
      </c>
      <c r="H7916">
        <v>25400676</v>
      </c>
      <c r="I7916">
        <v>107626446848</v>
      </c>
      <c r="J7916">
        <v>93.778999999999996</v>
      </c>
    </row>
    <row r="7917" spans="1:10" x14ac:dyDescent="0.45">
      <c r="A7917" t="s">
        <v>331</v>
      </c>
      <c r="B7917" t="s">
        <v>332</v>
      </c>
      <c r="C7917">
        <v>1992</v>
      </c>
      <c r="D7917">
        <v>1.0269999999999999</v>
      </c>
      <c r="E7917">
        <v>85.33</v>
      </c>
      <c r="F7917">
        <v>18.579999999999998</v>
      </c>
      <c r="G7917">
        <v>17.29</v>
      </c>
      <c r="H7917">
        <v>13816886</v>
      </c>
      <c r="I7917">
        <v>19279767552</v>
      </c>
      <c r="J7917">
        <v>5.5339999999999998</v>
      </c>
    </row>
    <row r="7918" spans="1:10" x14ac:dyDescent="0.45">
      <c r="A7918" t="s">
        <v>333</v>
      </c>
      <c r="B7918" t="s">
        <v>334</v>
      </c>
      <c r="C7918">
        <v>1992</v>
      </c>
      <c r="D7918">
        <v>4.8419999999999996</v>
      </c>
      <c r="E7918">
        <v>207.58</v>
      </c>
      <c r="F7918">
        <v>49</v>
      </c>
      <c r="G7918">
        <v>15.41</v>
      </c>
      <c r="H7918">
        <v>41237808</v>
      </c>
      <c r="I7918">
        <v>51891175424</v>
      </c>
      <c r="J7918">
        <v>26.015000000000001</v>
      </c>
    </row>
    <row r="7919" spans="1:10" x14ac:dyDescent="0.45">
      <c r="A7919" t="s">
        <v>335</v>
      </c>
      <c r="B7919" t="s">
        <v>336</v>
      </c>
      <c r="C7919">
        <v>1992</v>
      </c>
      <c r="D7919">
        <v>1.1499999999999999</v>
      </c>
      <c r="E7919">
        <v>19.78</v>
      </c>
      <c r="F7919">
        <v>4.51</v>
      </c>
      <c r="G7919">
        <v>3.48</v>
      </c>
      <c r="H7919">
        <v>1461694</v>
      </c>
      <c r="I7919">
        <v>8581783552</v>
      </c>
      <c r="J7919">
        <v>5.0220000000000002</v>
      </c>
    </row>
    <row r="7920" spans="1:10" x14ac:dyDescent="0.45">
      <c r="A7920" t="s">
        <v>337</v>
      </c>
      <c r="B7920" t="s">
        <v>338</v>
      </c>
      <c r="C7920">
        <v>1992</v>
      </c>
      <c r="D7920">
        <v>0.121</v>
      </c>
      <c r="E7920">
        <v>0.12</v>
      </c>
      <c r="F7920">
        <v>0</v>
      </c>
      <c r="G7920">
        <v>0</v>
      </c>
      <c r="H7920">
        <v>10152</v>
      </c>
      <c r="J7920">
        <v>0.56000000000000005</v>
      </c>
    </row>
    <row r="7921" spans="1:10" x14ac:dyDescent="0.45">
      <c r="A7921" t="s">
        <v>339</v>
      </c>
      <c r="B7921" t="s">
        <v>340</v>
      </c>
      <c r="C7921">
        <v>1992</v>
      </c>
      <c r="D7921">
        <v>1.2330000000000001</v>
      </c>
      <c r="E7921">
        <v>19.850000000000001</v>
      </c>
      <c r="F7921">
        <v>16.329999999999998</v>
      </c>
      <c r="G7921">
        <v>4.34</v>
      </c>
      <c r="H7921">
        <v>20702138</v>
      </c>
      <c r="I7921">
        <v>27087699968</v>
      </c>
      <c r="J7921">
        <v>6.6660000000000004</v>
      </c>
    </row>
    <row r="7922" spans="1:10" x14ac:dyDescent="0.45">
      <c r="A7922" t="s">
        <v>341</v>
      </c>
      <c r="B7922" t="s">
        <v>342</v>
      </c>
      <c r="C7922">
        <v>1992</v>
      </c>
      <c r="D7922">
        <v>170.91800000000001</v>
      </c>
      <c r="E7922">
        <v>217.01</v>
      </c>
      <c r="F7922">
        <v>29.44</v>
      </c>
      <c r="G7922">
        <v>16.43</v>
      </c>
      <c r="H7922">
        <v>15150688</v>
      </c>
      <c r="I7922">
        <v>433594990592</v>
      </c>
      <c r="J7922">
        <v>939.11699999999996</v>
      </c>
    </row>
    <row r="7923" spans="1:10" x14ac:dyDescent="0.45">
      <c r="A7923" t="s">
        <v>343</v>
      </c>
      <c r="B7923" t="s">
        <v>344</v>
      </c>
      <c r="C7923">
        <v>1992</v>
      </c>
      <c r="D7923">
        <v>1.575</v>
      </c>
      <c r="H7923">
        <v>186281</v>
      </c>
      <c r="J7923">
        <v>7.8029999999999999</v>
      </c>
    </row>
    <row r="7924" spans="1:10" x14ac:dyDescent="0.45">
      <c r="A7924" t="s">
        <v>345</v>
      </c>
      <c r="B7924" t="s">
        <v>346</v>
      </c>
      <c r="C7924">
        <v>1992</v>
      </c>
      <c r="D7924">
        <v>28.167000000000002</v>
      </c>
      <c r="E7924">
        <v>47.01</v>
      </c>
      <c r="F7924">
        <v>32.270000000000003</v>
      </c>
      <c r="G7924">
        <v>14.5</v>
      </c>
      <c r="H7924">
        <v>3532568</v>
      </c>
      <c r="I7924">
        <v>73699155968</v>
      </c>
      <c r="J7924">
        <v>190.501</v>
      </c>
    </row>
    <row r="7925" spans="1:10" x14ac:dyDescent="0.45">
      <c r="A7925" t="s">
        <v>347</v>
      </c>
      <c r="B7925" t="s">
        <v>348</v>
      </c>
      <c r="C7925">
        <v>1992</v>
      </c>
      <c r="D7925">
        <v>2.3730000000000002</v>
      </c>
      <c r="E7925">
        <v>28.67</v>
      </c>
      <c r="F7925">
        <v>5.0199999999999996</v>
      </c>
      <c r="G7925">
        <v>1.9</v>
      </c>
      <c r="H7925">
        <v>4427177</v>
      </c>
      <c r="I7925">
        <v>8668810240</v>
      </c>
      <c r="J7925">
        <v>11.647</v>
      </c>
    </row>
    <row r="7926" spans="1:10" x14ac:dyDescent="0.45">
      <c r="A7926" t="s">
        <v>349</v>
      </c>
      <c r="B7926" t="s">
        <v>350</v>
      </c>
      <c r="C7926">
        <v>1992</v>
      </c>
      <c r="D7926">
        <v>0.52500000000000002</v>
      </c>
      <c r="E7926">
        <v>19.59</v>
      </c>
      <c r="F7926">
        <v>9.3800000000000008</v>
      </c>
      <c r="G7926">
        <v>4.03</v>
      </c>
      <c r="H7926">
        <v>8907642</v>
      </c>
      <c r="I7926">
        <v>6527730688</v>
      </c>
      <c r="J7926">
        <v>3.6859999999999999</v>
      </c>
    </row>
    <row r="7927" spans="1:10" x14ac:dyDescent="0.45">
      <c r="A7927" t="s">
        <v>351</v>
      </c>
      <c r="B7927" t="s">
        <v>352</v>
      </c>
      <c r="C7927">
        <v>1992</v>
      </c>
      <c r="D7927">
        <v>46.265000000000001</v>
      </c>
      <c r="E7927">
        <v>314.51</v>
      </c>
      <c r="F7927">
        <v>154.69</v>
      </c>
      <c r="G7927">
        <v>21.77</v>
      </c>
      <c r="H7927">
        <v>100182048</v>
      </c>
      <c r="I7927">
        <v>181866315776</v>
      </c>
      <c r="J7927">
        <v>230.29499999999999</v>
      </c>
    </row>
    <row r="7928" spans="1:10" x14ac:dyDescent="0.45">
      <c r="A7928" t="s">
        <v>353</v>
      </c>
      <c r="B7928" t="s">
        <v>354</v>
      </c>
      <c r="C7928">
        <v>1992</v>
      </c>
      <c r="D7928">
        <v>7.0000000000000001E-3</v>
      </c>
      <c r="E7928">
        <v>0.01</v>
      </c>
      <c r="F7928">
        <v>0</v>
      </c>
      <c r="G7928">
        <v>0</v>
      </c>
      <c r="H7928">
        <v>2483</v>
      </c>
      <c r="J7928">
        <v>1.2999999999999999E-2</v>
      </c>
    </row>
    <row r="7929" spans="1:10" x14ac:dyDescent="0.45">
      <c r="B7929" t="s">
        <v>568</v>
      </c>
      <c r="C7929">
        <v>1992</v>
      </c>
      <c r="D7929">
        <v>9905.9220000000005</v>
      </c>
    </row>
    <row r="7930" spans="1:10" x14ac:dyDescent="0.45">
      <c r="B7930" t="s">
        <v>355</v>
      </c>
      <c r="C7930">
        <v>1992</v>
      </c>
      <c r="D7930">
        <v>6061.8950000000004</v>
      </c>
      <c r="E7930">
        <v>6792.41</v>
      </c>
      <c r="F7930">
        <v>927.75</v>
      </c>
      <c r="G7930">
        <v>345.71</v>
      </c>
      <c r="H7930">
        <v>434703257</v>
      </c>
      <c r="J7930">
        <v>27813.442999999999</v>
      </c>
    </row>
    <row r="7931" spans="1:10" x14ac:dyDescent="0.45">
      <c r="B7931" t="s">
        <v>569</v>
      </c>
      <c r="C7931">
        <v>1992</v>
      </c>
      <c r="D7931">
        <v>5971.7110000000002</v>
      </c>
    </row>
    <row r="7932" spans="1:10" x14ac:dyDescent="0.45">
      <c r="B7932" t="s">
        <v>356</v>
      </c>
      <c r="C7932">
        <v>1992</v>
      </c>
      <c r="D7932">
        <v>887.66800000000001</v>
      </c>
    </row>
    <row r="7933" spans="1:10" x14ac:dyDescent="0.45">
      <c r="A7933" t="s">
        <v>357</v>
      </c>
      <c r="B7933" t="s">
        <v>358</v>
      </c>
      <c r="C7933">
        <v>1992</v>
      </c>
      <c r="D7933">
        <v>97.981999999999999</v>
      </c>
      <c r="E7933">
        <v>139.15</v>
      </c>
      <c r="F7933">
        <v>23.84</v>
      </c>
      <c r="G7933">
        <v>9</v>
      </c>
      <c r="H7933">
        <v>21439992</v>
      </c>
      <c r="I7933">
        <v>44917407744</v>
      </c>
      <c r="J7933">
        <v>240.61699999999999</v>
      </c>
    </row>
    <row r="7934" spans="1:10" x14ac:dyDescent="0.45">
      <c r="A7934" t="s">
        <v>359</v>
      </c>
      <c r="B7934" t="s">
        <v>360</v>
      </c>
      <c r="C7934">
        <v>1992</v>
      </c>
      <c r="D7934">
        <v>8.3940000000000001</v>
      </c>
      <c r="E7934">
        <v>12.44</v>
      </c>
      <c r="F7934">
        <v>2.37</v>
      </c>
      <c r="G7934">
        <v>0.68</v>
      </c>
      <c r="H7934">
        <v>2018024</v>
      </c>
      <c r="I7934">
        <v>15098989568</v>
      </c>
      <c r="J7934">
        <v>30.236999999999998</v>
      </c>
    </row>
    <row r="7935" spans="1:10" x14ac:dyDescent="0.45">
      <c r="A7935" t="s">
        <v>361</v>
      </c>
      <c r="B7935" t="s">
        <v>362</v>
      </c>
      <c r="C7935">
        <v>1992</v>
      </c>
      <c r="D7935">
        <v>34.393999999999998</v>
      </c>
      <c r="E7935">
        <v>32.56</v>
      </c>
      <c r="F7935">
        <v>5.7</v>
      </c>
      <c r="G7935">
        <v>4.5</v>
      </c>
      <c r="H7935">
        <v>4286560</v>
      </c>
      <c r="I7935">
        <v>141645643776</v>
      </c>
      <c r="J7935">
        <v>481.06400000000002</v>
      </c>
    </row>
    <row r="7936" spans="1:10" x14ac:dyDescent="0.45">
      <c r="B7936" t="s">
        <v>570</v>
      </c>
      <c r="C7936">
        <v>1992</v>
      </c>
      <c r="D7936">
        <v>12106.727999999999</v>
      </c>
    </row>
    <row r="7937" spans="1:10" x14ac:dyDescent="0.45">
      <c r="B7937" t="s">
        <v>584</v>
      </c>
      <c r="C7937">
        <v>1992</v>
      </c>
    </row>
    <row r="7938" spans="1:10" x14ac:dyDescent="0.45">
      <c r="B7938" t="s">
        <v>363</v>
      </c>
      <c r="C7938">
        <v>1992</v>
      </c>
      <c r="D7938">
        <v>318.66500000000002</v>
      </c>
      <c r="E7938">
        <v>630.34</v>
      </c>
      <c r="F7938">
        <v>184.26</v>
      </c>
      <c r="G7938">
        <v>93.46</v>
      </c>
      <c r="H7938">
        <v>27637470</v>
      </c>
      <c r="J7938">
        <v>1232.69</v>
      </c>
    </row>
    <row r="7939" spans="1:10" x14ac:dyDescent="0.45">
      <c r="B7939" t="s">
        <v>571</v>
      </c>
      <c r="C7939">
        <v>1992</v>
      </c>
      <c r="D7939">
        <v>316.47399999999999</v>
      </c>
    </row>
    <row r="7940" spans="1:10" x14ac:dyDescent="0.45">
      <c r="A7940" t="s">
        <v>364</v>
      </c>
      <c r="B7940" t="s">
        <v>365</v>
      </c>
      <c r="C7940">
        <v>1992</v>
      </c>
      <c r="D7940">
        <v>11.893000000000001</v>
      </c>
      <c r="E7940">
        <v>24.16</v>
      </c>
      <c r="F7940">
        <v>8.82</v>
      </c>
      <c r="G7940">
        <v>0.36</v>
      </c>
      <c r="H7940">
        <v>1985234</v>
      </c>
      <c r="I7940">
        <v>23771996160</v>
      </c>
      <c r="J7940">
        <v>60.286999999999999</v>
      </c>
    </row>
    <row r="7941" spans="1:10" x14ac:dyDescent="0.45">
      <c r="A7941" t="s">
        <v>366</v>
      </c>
      <c r="B7941" t="s">
        <v>367</v>
      </c>
      <c r="C7941">
        <v>1992</v>
      </c>
      <c r="D7941">
        <v>72.015000000000001</v>
      </c>
      <c r="E7941">
        <v>181.65</v>
      </c>
      <c r="F7941">
        <v>76.64</v>
      </c>
      <c r="G7941">
        <v>29.74</v>
      </c>
      <c r="H7941">
        <v>122375176</v>
      </c>
      <c r="I7941">
        <v>327814348800</v>
      </c>
      <c r="J7941">
        <v>340.029</v>
      </c>
    </row>
    <row r="7942" spans="1:10" x14ac:dyDescent="0.45">
      <c r="A7942" t="s">
        <v>368</v>
      </c>
      <c r="B7942" t="s">
        <v>369</v>
      </c>
      <c r="C7942">
        <v>1992</v>
      </c>
      <c r="D7942">
        <v>0.19800000000000001</v>
      </c>
      <c r="E7942">
        <v>0.21</v>
      </c>
      <c r="F7942">
        <v>0.01</v>
      </c>
      <c r="G7942">
        <v>0</v>
      </c>
      <c r="H7942">
        <v>16030</v>
      </c>
    </row>
    <row r="7943" spans="1:10" x14ac:dyDescent="0.45">
      <c r="A7943" t="s">
        <v>370</v>
      </c>
      <c r="B7943" t="s">
        <v>371</v>
      </c>
      <c r="C7943">
        <v>1992</v>
      </c>
      <c r="D7943">
        <v>0.91600000000000004</v>
      </c>
      <c r="H7943">
        <v>2310004</v>
      </c>
      <c r="I7943">
        <v>11394776064</v>
      </c>
    </row>
    <row r="7944" spans="1:10" x14ac:dyDescent="0.45">
      <c r="A7944" t="s">
        <v>372</v>
      </c>
      <c r="B7944" t="s">
        <v>373</v>
      </c>
      <c r="C7944">
        <v>1992</v>
      </c>
      <c r="D7944">
        <v>4.1120000000000001</v>
      </c>
      <c r="E7944">
        <v>14.77</v>
      </c>
      <c r="F7944">
        <v>4.18</v>
      </c>
      <c r="G7944">
        <v>1.1100000000000001</v>
      </c>
      <c r="H7944">
        <v>2554387</v>
      </c>
      <c r="I7944">
        <v>20281944064</v>
      </c>
      <c r="J7944">
        <v>53.09</v>
      </c>
    </row>
    <row r="7945" spans="1:10" x14ac:dyDescent="0.45">
      <c r="B7945" t="s">
        <v>585</v>
      </c>
      <c r="C7945">
        <v>1992</v>
      </c>
    </row>
    <row r="7946" spans="1:10" x14ac:dyDescent="0.45">
      <c r="A7946" t="s">
        <v>375</v>
      </c>
      <c r="B7946" t="s">
        <v>376</v>
      </c>
      <c r="C7946">
        <v>1992</v>
      </c>
      <c r="D7946">
        <v>2.1909999999999998</v>
      </c>
      <c r="E7946">
        <v>30.9</v>
      </c>
      <c r="F7946">
        <v>5.41</v>
      </c>
      <c r="G7946">
        <v>1.52</v>
      </c>
      <c r="H7946">
        <v>4136651</v>
      </c>
      <c r="J7946">
        <v>11.66</v>
      </c>
    </row>
    <row r="7947" spans="1:10" x14ac:dyDescent="0.45">
      <c r="A7947" t="s">
        <v>377</v>
      </c>
      <c r="B7947" t="s">
        <v>378</v>
      </c>
      <c r="C7947">
        <v>1992</v>
      </c>
      <c r="D7947">
        <v>2.58</v>
      </c>
      <c r="E7947">
        <v>71.56</v>
      </c>
      <c r="F7947">
        <v>17.72</v>
      </c>
      <c r="G7947">
        <v>9.31</v>
      </c>
      <c r="H7947">
        <v>4277057</v>
      </c>
      <c r="I7947">
        <v>23297732608</v>
      </c>
      <c r="J7947">
        <v>67.652000000000001</v>
      </c>
    </row>
    <row r="7948" spans="1:10" x14ac:dyDescent="0.45">
      <c r="A7948" t="s">
        <v>379</v>
      </c>
      <c r="B7948" t="s">
        <v>380</v>
      </c>
      <c r="C7948">
        <v>1992</v>
      </c>
      <c r="D7948">
        <v>20.986000000000001</v>
      </c>
      <c r="E7948">
        <v>103.8</v>
      </c>
      <c r="F7948">
        <v>17.14</v>
      </c>
      <c r="G7948">
        <v>5.84</v>
      </c>
      <c r="H7948">
        <v>23047250</v>
      </c>
      <c r="I7948">
        <v>105849397248</v>
      </c>
      <c r="J7948">
        <v>103.355</v>
      </c>
    </row>
    <row r="7949" spans="1:10" x14ac:dyDescent="0.45">
      <c r="A7949" t="s">
        <v>381</v>
      </c>
      <c r="B7949" t="s">
        <v>382</v>
      </c>
      <c r="C7949">
        <v>1992</v>
      </c>
      <c r="D7949">
        <v>48.292999999999999</v>
      </c>
      <c r="E7949">
        <v>99.72</v>
      </c>
      <c r="F7949">
        <v>44.6</v>
      </c>
      <c r="G7949">
        <v>8.73</v>
      </c>
      <c r="H7949">
        <v>64543524</v>
      </c>
      <c r="I7949">
        <v>230919372800</v>
      </c>
      <c r="J7949">
        <v>198.08099999999999</v>
      </c>
    </row>
    <row r="7950" spans="1:10" x14ac:dyDescent="0.45">
      <c r="A7950" t="s">
        <v>383</v>
      </c>
      <c r="B7950" t="s">
        <v>384</v>
      </c>
      <c r="C7950">
        <v>1992</v>
      </c>
      <c r="D7950">
        <v>364.51100000000002</v>
      </c>
      <c r="E7950">
        <v>412.94</v>
      </c>
      <c r="F7950">
        <v>41.73</v>
      </c>
      <c r="G7950">
        <v>24.93</v>
      </c>
      <c r="H7950">
        <v>38252284</v>
      </c>
      <c r="I7950">
        <v>302141014016</v>
      </c>
      <c r="J7950">
        <v>1132.3969999999999</v>
      </c>
    </row>
    <row r="7951" spans="1:10" x14ac:dyDescent="0.45">
      <c r="A7951" t="s">
        <v>385</v>
      </c>
      <c r="B7951" t="s">
        <v>386</v>
      </c>
      <c r="C7951">
        <v>1992</v>
      </c>
      <c r="D7951">
        <v>50.92</v>
      </c>
      <c r="E7951">
        <v>63.46</v>
      </c>
      <c r="F7951">
        <v>11.33</v>
      </c>
      <c r="G7951">
        <v>3.87</v>
      </c>
      <c r="H7951">
        <v>9978745</v>
      </c>
      <c r="I7951">
        <v>183979442176</v>
      </c>
      <c r="J7951">
        <v>208.12200000000001</v>
      </c>
    </row>
    <row r="7952" spans="1:10" x14ac:dyDescent="0.45">
      <c r="A7952" t="s">
        <v>387</v>
      </c>
      <c r="B7952" t="s">
        <v>388</v>
      </c>
      <c r="C7952">
        <v>1992</v>
      </c>
      <c r="H7952">
        <v>3612634</v>
      </c>
      <c r="I7952">
        <v>65572274176</v>
      </c>
      <c r="J7952">
        <v>66.888000000000005</v>
      </c>
    </row>
    <row r="7953" spans="1:10" x14ac:dyDescent="0.45">
      <c r="A7953" t="s">
        <v>389</v>
      </c>
      <c r="B7953" t="s">
        <v>390</v>
      </c>
      <c r="C7953">
        <v>1992</v>
      </c>
      <c r="D7953">
        <v>26.78</v>
      </c>
      <c r="E7953">
        <v>19.13</v>
      </c>
      <c r="F7953">
        <v>4.3099999999999996</v>
      </c>
      <c r="G7953">
        <v>0.11</v>
      </c>
      <c r="H7953">
        <v>471299</v>
      </c>
      <c r="I7953">
        <v>6980115968</v>
      </c>
      <c r="J7953">
        <v>144.286</v>
      </c>
    </row>
    <row r="7954" spans="1:10" x14ac:dyDescent="0.45">
      <c r="A7954" t="s">
        <v>392</v>
      </c>
      <c r="B7954" t="s">
        <v>393</v>
      </c>
      <c r="C7954">
        <v>1992</v>
      </c>
      <c r="D7954">
        <v>132.011</v>
      </c>
      <c r="E7954">
        <v>166.25</v>
      </c>
      <c r="F7954">
        <v>24.31</v>
      </c>
      <c r="G7954">
        <v>13.31</v>
      </c>
      <c r="H7954">
        <v>22800964</v>
      </c>
      <c r="I7954">
        <v>108239806464</v>
      </c>
      <c r="J7954">
        <v>550.67399999999998</v>
      </c>
    </row>
    <row r="7955" spans="1:10" x14ac:dyDescent="0.45">
      <c r="A7955" t="s">
        <v>394</v>
      </c>
      <c r="B7955" t="s">
        <v>395</v>
      </c>
      <c r="C7955">
        <v>1992</v>
      </c>
      <c r="D7955">
        <v>1966.5050000000001</v>
      </c>
      <c r="E7955">
        <v>2404.96</v>
      </c>
      <c r="F7955">
        <v>583.92999999999995</v>
      </c>
      <c r="G7955">
        <v>98.19</v>
      </c>
      <c r="H7955">
        <v>148725600</v>
      </c>
      <c r="I7955">
        <v>1555013173248</v>
      </c>
      <c r="J7955">
        <v>9566.6190000000006</v>
      </c>
    </row>
    <row r="7956" spans="1:10" x14ac:dyDescent="0.45">
      <c r="A7956" t="s">
        <v>396</v>
      </c>
      <c r="B7956" t="s">
        <v>397</v>
      </c>
      <c r="C7956">
        <v>1992</v>
      </c>
      <c r="D7956">
        <v>0.47899999999999998</v>
      </c>
      <c r="E7956">
        <v>5.13</v>
      </c>
      <c r="F7956">
        <v>1.37</v>
      </c>
      <c r="G7956">
        <v>0.8</v>
      </c>
      <c r="H7956">
        <v>7657202</v>
      </c>
      <c r="I7956">
        <v>9540358144</v>
      </c>
      <c r="J7956">
        <v>3.6030000000000002</v>
      </c>
    </row>
    <row r="7957" spans="1:10" x14ac:dyDescent="0.45">
      <c r="B7957" t="s">
        <v>586</v>
      </c>
      <c r="C7957">
        <v>1992</v>
      </c>
    </row>
    <row r="7958" spans="1:10" x14ac:dyDescent="0.45">
      <c r="A7958" t="s">
        <v>399</v>
      </c>
      <c r="B7958" t="s">
        <v>400</v>
      </c>
      <c r="C7958">
        <v>1992</v>
      </c>
      <c r="D7958">
        <v>7.0000000000000001E-3</v>
      </c>
      <c r="H7958">
        <v>6541</v>
      </c>
      <c r="J7958">
        <v>1.2999999999999999E-2</v>
      </c>
    </row>
    <row r="7959" spans="1:10" x14ac:dyDescent="0.45">
      <c r="A7959" t="s">
        <v>401</v>
      </c>
      <c r="B7959" t="s">
        <v>402</v>
      </c>
      <c r="C7959">
        <v>1992</v>
      </c>
      <c r="D7959">
        <v>0.11</v>
      </c>
      <c r="E7959">
        <v>0.19</v>
      </c>
      <c r="F7959">
        <v>7.0000000000000007E-2</v>
      </c>
      <c r="G7959">
        <v>0.01</v>
      </c>
      <c r="H7959">
        <v>40924</v>
      </c>
      <c r="J7959">
        <v>0.29499999999999998</v>
      </c>
    </row>
    <row r="7960" spans="1:10" x14ac:dyDescent="0.45">
      <c r="A7960" t="s">
        <v>403</v>
      </c>
      <c r="B7960" t="s">
        <v>404</v>
      </c>
      <c r="C7960">
        <v>1992</v>
      </c>
      <c r="D7960">
        <v>0.21299999999999999</v>
      </c>
      <c r="E7960">
        <v>0.83</v>
      </c>
      <c r="F7960">
        <v>0.71</v>
      </c>
      <c r="G7960">
        <v>0.03</v>
      </c>
      <c r="H7960">
        <v>146433</v>
      </c>
      <c r="I7960">
        <v>808957696</v>
      </c>
      <c r="J7960">
        <v>0.73399999999999999</v>
      </c>
    </row>
    <row r="7961" spans="1:10" x14ac:dyDescent="0.45">
      <c r="A7961" t="s">
        <v>405</v>
      </c>
      <c r="B7961" t="s">
        <v>406</v>
      </c>
      <c r="C7961">
        <v>1992</v>
      </c>
      <c r="D7961">
        <v>9.5000000000000001E-2</v>
      </c>
      <c r="H7961">
        <v>6396</v>
      </c>
      <c r="J7961">
        <v>0.875</v>
      </c>
    </row>
    <row r="7962" spans="1:10" x14ac:dyDescent="0.45">
      <c r="A7962" t="s">
        <v>407</v>
      </c>
      <c r="B7962" t="s">
        <v>408</v>
      </c>
      <c r="C7962">
        <v>1992</v>
      </c>
      <c r="D7962">
        <v>8.4000000000000005E-2</v>
      </c>
      <c r="E7962">
        <v>0.12</v>
      </c>
      <c r="F7962">
        <v>7.0000000000000007E-2</v>
      </c>
      <c r="G7962">
        <v>0.01</v>
      </c>
      <c r="H7962">
        <v>113235</v>
      </c>
      <c r="J7962">
        <v>0.40200000000000002</v>
      </c>
    </row>
    <row r="7963" spans="1:10" x14ac:dyDescent="0.45">
      <c r="A7963" t="s">
        <v>409</v>
      </c>
      <c r="B7963" t="s">
        <v>410</v>
      </c>
      <c r="C7963">
        <v>1992</v>
      </c>
      <c r="D7963">
        <v>9.9000000000000005E-2</v>
      </c>
      <c r="E7963">
        <v>0.45</v>
      </c>
      <c r="F7963">
        <v>0.21</v>
      </c>
      <c r="G7963">
        <v>0.04</v>
      </c>
      <c r="H7963">
        <v>169817</v>
      </c>
      <c r="J7963">
        <v>0.55600000000000005</v>
      </c>
    </row>
    <row r="7964" spans="1:10" x14ac:dyDescent="0.45">
      <c r="A7964" t="s">
        <v>573</v>
      </c>
      <c r="B7964" t="s">
        <v>572</v>
      </c>
      <c r="C7964">
        <v>1992</v>
      </c>
      <c r="H7964">
        <v>23827</v>
      </c>
    </row>
    <row r="7965" spans="1:10" x14ac:dyDescent="0.45">
      <c r="A7965" t="s">
        <v>411</v>
      </c>
      <c r="B7965" t="s">
        <v>412</v>
      </c>
      <c r="C7965">
        <v>1992</v>
      </c>
      <c r="D7965">
        <v>4.8000000000000001E-2</v>
      </c>
      <c r="E7965">
        <v>7.0000000000000007E-2</v>
      </c>
      <c r="F7965">
        <v>0.01</v>
      </c>
      <c r="G7965">
        <v>0.01</v>
      </c>
      <c r="H7965">
        <v>125663</v>
      </c>
      <c r="I7965">
        <v>264441184</v>
      </c>
      <c r="J7965">
        <v>0.29599999999999999</v>
      </c>
    </row>
    <row r="7966" spans="1:10" x14ac:dyDescent="0.45">
      <c r="A7966" t="s">
        <v>413</v>
      </c>
      <c r="B7966" t="s">
        <v>414</v>
      </c>
      <c r="C7966">
        <v>1992</v>
      </c>
      <c r="D7966">
        <v>316.17500000000001</v>
      </c>
      <c r="E7966">
        <v>290.13</v>
      </c>
      <c r="F7966">
        <v>81.290000000000006</v>
      </c>
      <c r="G7966">
        <v>5.61</v>
      </c>
      <c r="H7966">
        <v>17281352</v>
      </c>
      <c r="I7966">
        <v>306153193472</v>
      </c>
      <c r="J7966">
        <v>981.75599999999997</v>
      </c>
    </row>
    <row r="7967" spans="1:10" x14ac:dyDescent="0.45">
      <c r="A7967" t="s">
        <v>415</v>
      </c>
      <c r="B7967" t="s">
        <v>416</v>
      </c>
      <c r="C7967">
        <v>1992</v>
      </c>
      <c r="D7967">
        <v>3.423</v>
      </c>
      <c r="E7967">
        <v>18.510000000000002</v>
      </c>
      <c r="F7967">
        <v>7.1</v>
      </c>
      <c r="G7967">
        <v>3.94</v>
      </c>
      <c r="H7967">
        <v>7974512</v>
      </c>
      <c r="I7967">
        <v>16415511552</v>
      </c>
      <c r="J7967">
        <v>11.898999999999999</v>
      </c>
    </row>
    <row r="7968" spans="1:10" x14ac:dyDescent="0.45">
      <c r="A7968" t="s">
        <v>417</v>
      </c>
      <c r="B7968" t="s">
        <v>418</v>
      </c>
      <c r="C7968">
        <v>1992</v>
      </c>
      <c r="D7968">
        <v>43.683999999999997</v>
      </c>
      <c r="E7968">
        <v>63.72</v>
      </c>
      <c r="F7968">
        <v>13.72</v>
      </c>
      <c r="G7968">
        <v>4.04</v>
      </c>
      <c r="H7968">
        <v>7943504</v>
      </c>
      <c r="I7968">
        <v>50650013696</v>
      </c>
    </row>
    <row r="7969" spans="1:10" x14ac:dyDescent="0.45">
      <c r="A7969" t="s">
        <v>419</v>
      </c>
      <c r="B7969" t="s">
        <v>420</v>
      </c>
      <c r="C7969">
        <v>1992</v>
      </c>
      <c r="D7969">
        <v>0.17199999999999999</v>
      </c>
      <c r="E7969">
        <v>0.24</v>
      </c>
      <c r="F7969">
        <v>0.06</v>
      </c>
      <c r="G7969">
        <v>0.01</v>
      </c>
      <c r="H7969">
        <v>72435</v>
      </c>
      <c r="I7969">
        <v>679251008</v>
      </c>
      <c r="J7969">
        <v>2.0289999999999999</v>
      </c>
    </row>
    <row r="7970" spans="1:10" x14ac:dyDescent="0.45">
      <c r="A7970" t="s">
        <v>421</v>
      </c>
      <c r="B7970" t="s">
        <v>422</v>
      </c>
      <c r="C7970">
        <v>1992</v>
      </c>
      <c r="D7970">
        <v>0.28199999999999997</v>
      </c>
      <c r="E7970">
        <v>6.51</v>
      </c>
      <c r="F7970">
        <v>2.13</v>
      </c>
      <c r="G7970">
        <v>0.71</v>
      </c>
      <c r="H7970">
        <v>4301575</v>
      </c>
      <c r="I7970">
        <v>5753195008</v>
      </c>
      <c r="J7970">
        <v>3.2749999999999999</v>
      </c>
    </row>
    <row r="7971" spans="1:10" x14ac:dyDescent="0.45">
      <c r="A7971" t="s">
        <v>423</v>
      </c>
      <c r="B7971" t="s">
        <v>424</v>
      </c>
      <c r="C7971">
        <v>1992</v>
      </c>
      <c r="D7971">
        <v>47.441000000000003</v>
      </c>
      <c r="E7971">
        <v>36.619999999999997</v>
      </c>
      <c r="F7971">
        <v>1.35</v>
      </c>
      <c r="G7971">
        <v>3.48</v>
      </c>
      <c r="H7971">
        <v>3228234</v>
      </c>
      <c r="I7971">
        <v>80669507584</v>
      </c>
      <c r="J7971">
        <v>298.58699999999999</v>
      </c>
    </row>
    <row r="7972" spans="1:10" x14ac:dyDescent="0.45">
      <c r="A7972" t="s">
        <v>425</v>
      </c>
      <c r="B7972" t="s">
        <v>426</v>
      </c>
      <c r="C7972">
        <v>1992</v>
      </c>
      <c r="D7972">
        <v>0.35099999999999998</v>
      </c>
      <c r="H7972">
        <v>31365</v>
      </c>
    </row>
    <row r="7973" spans="1:10" x14ac:dyDescent="0.45">
      <c r="A7973" t="s">
        <v>427</v>
      </c>
      <c r="B7973" t="s">
        <v>428</v>
      </c>
      <c r="C7973">
        <v>1992</v>
      </c>
      <c r="D7973">
        <v>48.887</v>
      </c>
      <c r="E7973">
        <v>46.67</v>
      </c>
      <c r="F7973">
        <v>6.96</v>
      </c>
      <c r="G7973">
        <v>2.73</v>
      </c>
      <c r="H7973">
        <v>5301897</v>
      </c>
      <c r="I7973">
        <v>51833806848</v>
      </c>
      <c r="J7973">
        <v>213.74199999999999</v>
      </c>
    </row>
    <row r="7974" spans="1:10" x14ac:dyDescent="0.45">
      <c r="A7974" t="s">
        <v>429</v>
      </c>
      <c r="B7974" t="s">
        <v>430</v>
      </c>
      <c r="C7974">
        <v>1992</v>
      </c>
      <c r="D7974">
        <v>13.882999999999999</v>
      </c>
      <c r="E7974">
        <v>6.62</v>
      </c>
      <c r="F7974">
        <v>2.11</v>
      </c>
      <c r="G7974">
        <v>0.92</v>
      </c>
      <c r="H7974">
        <v>1991344</v>
      </c>
      <c r="I7974">
        <v>30763878400</v>
      </c>
      <c r="J7974">
        <v>64.881</v>
      </c>
    </row>
    <row r="7975" spans="1:10" x14ac:dyDescent="0.45">
      <c r="A7975" t="s">
        <v>431</v>
      </c>
      <c r="B7975" t="s">
        <v>432</v>
      </c>
      <c r="C7975">
        <v>1992</v>
      </c>
      <c r="D7975">
        <v>0.161</v>
      </c>
      <c r="E7975">
        <v>4.32</v>
      </c>
      <c r="F7975">
        <v>0.23</v>
      </c>
      <c r="G7975">
        <v>0.02</v>
      </c>
      <c r="H7975">
        <v>343929</v>
      </c>
      <c r="J7975">
        <v>0.70599999999999996</v>
      </c>
    </row>
    <row r="7976" spans="1:10" x14ac:dyDescent="0.45">
      <c r="A7976" t="s">
        <v>433</v>
      </c>
      <c r="B7976" t="s">
        <v>434</v>
      </c>
      <c r="C7976">
        <v>1992</v>
      </c>
      <c r="D7976">
        <v>0.66600000000000004</v>
      </c>
      <c r="E7976">
        <v>37.049999999999997</v>
      </c>
      <c r="F7976">
        <v>13.87</v>
      </c>
      <c r="G7976">
        <v>5.01</v>
      </c>
      <c r="H7976">
        <v>6428147</v>
      </c>
      <c r="J7976">
        <v>2.2530000000000001</v>
      </c>
    </row>
    <row r="7977" spans="1:10" x14ac:dyDescent="0.45">
      <c r="A7977" t="s">
        <v>435</v>
      </c>
      <c r="B7977" t="s">
        <v>436</v>
      </c>
      <c r="C7977">
        <v>1992</v>
      </c>
      <c r="D7977">
        <v>301.32499999999999</v>
      </c>
      <c r="E7977">
        <v>327.12</v>
      </c>
      <c r="F7977">
        <v>60.4</v>
      </c>
      <c r="G7977">
        <v>19.02</v>
      </c>
      <c r="H7977">
        <v>41760756</v>
      </c>
      <c r="I7977">
        <v>236546768896</v>
      </c>
      <c r="J7977">
        <v>1027.038</v>
      </c>
    </row>
    <row r="7978" spans="1:10" x14ac:dyDescent="0.45">
      <c r="B7978" t="s">
        <v>437</v>
      </c>
      <c r="C7978">
        <v>1992</v>
      </c>
      <c r="D7978">
        <v>618.65700000000004</v>
      </c>
      <c r="E7978">
        <v>3087.43</v>
      </c>
      <c r="F7978">
        <v>774.51</v>
      </c>
      <c r="G7978">
        <v>222.77</v>
      </c>
      <c r="H7978">
        <v>307967492</v>
      </c>
      <c r="J7978">
        <v>3685.364</v>
      </c>
    </row>
    <row r="7979" spans="1:10" x14ac:dyDescent="0.45">
      <c r="B7979" t="s">
        <v>574</v>
      </c>
      <c r="C7979">
        <v>1992</v>
      </c>
      <c r="D7979">
        <v>618.65700000000004</v>
      </c>
    </row>
    <row r="7980" spans="1:10" x14ac:dyDescent="0.45">
      <c r="A7980" t="s">
        <v>438</v>
      </c>
      <c r="B7980" t="s">
        <v>439</v>
      </c>
      <c r="C7980">
        <v>1992</v>
      </c>
      <c r="D7980">
        <v>299.90499999999997</v>
      </c>
      <c r="E7980">
        <v>291.85000000000002</v>
      </c>
      <c r="F7980">
        <v>24.55</v>
      </c>
      <c r="G7980">
        <v>10.210000000000001</v>
      </c>
      <c r="H7980">
        <v>44703708</v>
      </c>
      <c r="I7980">
        <v>687368699904</v>
      </c>
      <c r="J7980">
        <v>1359.7159999999999</v>
      </c>
    </row>
    <row r="7981" spans="1:10" x14ac:dyDescent="0.45">
      <c r="A7981" t="s">
        <v>440</v>
      </c>
      <c r="B7981" t="s">
        <v>441</v>
      </c>
      <c r="C7981">
        <v>1992</v>
      </c>
      <c r="D7981">
        <v>0.36299999999999999</v>
      </c>
      <c r="E7981">
        <v>42.12</v>
      </c>
      <c r="F7981">
        <v>17.52</v>
      </c>
      <c r="G7981">
        <v>14.67</v>
      </c>
      <c r="H7981">
        <v>4956976</v>
      </c>
    </row>
    <row r="7982" spans="1:10" x14ac:dyDescent="0.45">
      <c r="A7982" t="s">
        <v>442</v>
      </c>
      <c r="B7982" t="s">
        <v>443</v>
      </c>
      <c r="C7982">
        <v>1992</v>
      </c>
      <c r="D7982">
        <v>248.63200000000001</v>
      </c>
      <c r="E7982">
        <v>248.88</v>
      </c>
      <c r="F7982">
        <v>34.630000000000003</v>
      </c>
      <c r="G7982">
        <v>19.91</v>
      </c>
      <c r="H7982">
        <v>39202248</v>
      </c>
      <c r="I7982">
        <v>805944623104</v>
      </c>
      <c r="J7982">
        <v>1159.1279999999999</v>
      </c>
    </row>
    <row r="7983" spans="1:10" x14ac:dyDescent="0.45">
      <c r="A7983" t="s">
        <v>444</v>
      </c>
      <c r="B7983" t="s">
        <v>445</v>
      </c>
      <c r="C7983">
        <v>1992</v>
      </c>
      <c r="D7983">
        <v>5.1059999999999999</v>
      </c>
      <c r="E7983">
        <v>29.81</v>
      </c>
      <c r="F7983">
        <v>18.02</v>
      </c>
      <c r="G7983">
        <v>2.0299999999999998</v>
      </c>
      <c r="H7983">
        <v>17624462</v>
      </c>
      <c r="I7983">
        <v>71480508416</v>
      </c>
      <c r="J7983">
        <v>31.998000000000001</v>
      </c>
    </row>
    <row r="7984" spans="1:10" x14ac:dyDescent="0.45">
      <c r="B7984" t="s">
        <v>587</v>
      </c>
      <c r="C7984">
        <v>1992</v>
      </c>
    </row>
    <row r="7985" spans="1:10" x14ac:dyDescent="0.45">
      <c r="A7985" t="s">
        <v>447</v>
      </c>
      <c r="B7985" t="s">
        <v>448</v>
      </c>
      <c r="C7985">
        <v>1992</v>
      </c>
      <c r="D7985">
        <v>3.9889999999999999</v>
      </c>
      <c r="E7985">
        <v>74.739999999999995</v>
      </c>
      <c r="F7985">
        <v>30.12</v>
      </c>
      <c r="G7985">
        <v>18.66</v>
      </c>
      <c r="H7985">
        <v>21780058</v>
      </c>
      <c r="J7985">
        <v>23.91</v>
      </c>
    </row>
    <row r="7986" spans="1:10" x14ac:dyDescent="0.45">
      <c r="A7986" t="s">
        <v>449</v>
      </c>
      <c r="B7986" t="s">
        <v>450</v>
      </c>
      <c r="C7986">
        <v>1992</v>
      </c>
      <c r="D7986">
        <v>2.0299999999999998</v>
      </c>
      <c r="E7986">
        <v>6.36</v>
      </c>
      <c r="F7986">
        <v>0.95</v>
      </c>
      <c r="G7986">
        <v>0.14000000000000001</v>
      </c>
      <c r="H7986">
        <v>419531</v>
      </c>
      <c r="J7986">
        <v>10.073</v>
      </c>
    </row>
    <row r="7987" spans="1:10" x14ac:dyDescent="0.45">
      <c r="A7987" t="s">
        <v>451</v>
      </c>
      <c r="B7987" t="s">
        <v>452</v>
      </c>
      <c r="C7987">
        <v>1992</v>
      </c>
      <c r="D7987">
        <v>57.567</v>
      </c>
      <c r="E7987">
        <v>77.42</v>
      </c>
      <c r="F7987">
        <v>8.6199999999999992</v>
      </c>
      <c r="G7987">
        <v>6.3</v>
      </c>
      <c r="H7987">
        <v>8640277</v>
      </c>
      <c r="I7987">
        <v>235763220480</v>
      </c>
      <c r="J7987">
        <v>651.96600000000001</v>
      </c>
    </row>
    <row r="7988" spans="1:10" x14ac:dyDescent="0.45">
      <c r="A7988" t="s">
        <v>453</v>
      </c>
      <c r="B7988" t="s">
        <v>454</v>
      </c>
      <c r="C7988">
        <v>1992</v>
      </c>
      <c r="D7988">
        <v>46.018999999999998</v>
      </c>
      <c r="E7988">
        <v>54.1</v>
      </c>
      <c r="F7988">
        <v>6.27</v>
      </c>
      <c r="G7988">
        <v>2.85</v>
      </c>
      <c r="H7988">
        <v>6873188</v>
      </c>
      <c r="I7988">
        <v>240475389952</v>
      </c>
      <c r="J7988">
        <v>346.05500000000001</v>
      </c>
    </row>
    <row r="7989" spans="1:10" x14ac:dyDescent="0.45">
      <c r="A7989" t="s">
        <v>455</v>
      </c>
      <c r="B7989" t="s">
        <v>456</v>
      </c>
      <c r="C7989">
        <v>1992</v>
      </c>
      <c r="D7989">
        <v>42.561999999999998</v>
      </c>
      <c r="E7989">
        <v>85.14</v>
      </c>
      <c r="F7989">
        <v>46.89</v>
      </c>
      <c r="G7989">
        <v>3.67</v>
      </c>
      <c r="H7989">
        <v>13156408</v>
      </c>
      <c r="I7989">
        <v>131799334912</v>
      </c>
      <c r="J7989">
        <v>156.73599999999999</v>
      </c>
    </row>
    <row r="7990" spans="1:10" x14ac:dyDescent="0.45">
      <c r="A7990" t="s">
        <v>457</v>
      </c>
      <c r="B7990" t="s">
        <v>458</v>
      </c>
      <c r="C7990">
        <v>1992</v>
      </c>
      <c r="D7990">
        <v>142.18799999999999</v>
      </c>
      <c r="H7990">
        <v>20952226</v>
      </c>
      <c r="I7990">
        <v>372335116288</v>
      </c>
      <c r="J7990">
        <v>656.75900000000001</v>
      </c>
    </row>
    <row r="7991" spans="1:10" x14ac:dyDescent="0.45">
      <c r="A7991" t="s">
        <v>459</v>
      </c>
      <c r="B7991" t="s">
        <v>460</v>
      </c>
      <c r="C7991">
        <v>1992</v>
      </c>
      <c r="D7991">
        <v>7.3079999999999998</v>
      </c>
      <c r="E7991">
        <v>13.98</v>
      </c>
      <c r="F7991">
        <v>4.38</v>
      </c>
      <c r="G7991">
        <v>1.56</v>
      </c>
      <c r="H7991">
        <v>5656216</v>
      </c>
      <c r="I7991">
        <v>15578967040</v>
      </c>
      <c r="J7991">
        <v>82.802999999999997</v>
      </c>
    </row>
    <row r="7992" spans="1:10" x14ac:dyDescent="0.45">
      <c r="A7992" t="s">
        <v>461</v>
      </c>
      <c r="B7992" t="s">
        <v>462</v>
      </c>
      <c r="C7992">
        <v>1992</v>
      </c>
      <c r="D7992">
        <v>2.1779999999999999</v>
      </c>
      <c r="E7992">
        <v>98.31</v>
      </c>
      <c r="F7992">
        <v>25.41</v>
      </c>
      <c r="G7992">
        <v>19.420000000000002</v>
      </c>
      <c r="H7992">
        <v>27580728</v>
      </c>
      <c r="I7992">
        <v>23885627392</v>
      </c>
      <c r="J7992">
        <v>15.371</v>
      </c>
    </row>
    <row r="7993" spans="1:10" x14ac:dyDescent="0.45">
      <c r="A7993" t="s">
        <v>463</v>
      </c>
      <c r="B7993" t="s">
        <v>464</v>
      </c>
      <c r="C7993">
        <v>1992</v>
      </c>
      <c r="D7993">
        <v>105.51300000000001</v>
      </c>
      <c r="E7993">
        <v>196.29</v>
      </c>
      <c r="F7993">
        <v>60.29</v>
      </c>
      <c r="G7993">
        <v>16.8</v>
      </c>
      <c r="H7993">
        <v>56939020</v>
      </c>
      <c r="I7993">
        <v>476583460864</v>
      </c>
      <c r="J7993">
        <v>427.41899999999998</v>
      </c>
    </row>
    <row r="7994" spans="1:10" x14ac:dyDescent="0.45">
      <c r="A7994" t="s">
        <v>467</v>
      </c>
      <c r="B7994" t="s">
        <v>468</v>
      </c>
      <c r="C7994">
        <v>1992</v>
      </c>
      <c r="D7994">
        <v>1.03</v>
      </c>
      <c r="E7994">
        <v>5.78</v>
      </c>
      <c r="F7994">
        <v>1.38</v>
      </c>
      <c r="G7994">
        <v>0.98</v>
      </c>
      <c r="H7994">
        <v>4106228</v>
      </c>
      <c r="I7994">
        <v>4695574528</v>
      </c>
      <c r="J7994">
        <v>3.6579999999999999</v>
      </c>
    </row>
    <row r="7995" spans="1:10" x14ac:dyDescent="0.45">
      <c r="A7995" t="s">
        <v>469</v>
      </c>
      <c r="B7995" t="s">
        <v>470</v>
      </c>
      <c r="C7995">
        <v>1992</v>
      </c>
      <c r="D7995">
        <v>7.0000000000000007E-2</v>
      </c>
      <c r="E7995">
        <v>0.25</v>
      </c>
      <c r="F7995">
        <v>0.13</v>
      </c>
      <c r="G7995">
        <v>0.05</v>
      </c>
      <c r="H7995">
        <v>99276</v>
      </c>
      <c r="J7995">
        <v>0.379</v>
      </c>
    </row>
    <row r="7996" spans="1:10" x14ac:dyDescent="0.45">
      <c r="A7996" t="s">
        <v>471</v>
      </c>
      <c r="B7996" t="s">
        <v>472</v>
      </c>
      <c r="C7996">
        <v>1992</v>
      </c>
      <c r="D7996">
        <v>19.103000000000002</v>
      </c>
      <c r="E7996">
        <v>20.52</v>
      </c>
      <c r="F7996">
        <v>6.97</v>
      </c>
      <c r="G7996">
        <v>0.27</v>
      </c>
      <c r="H7996">
        <v>1285506</v>
      </c>
      <c r="I7996">
        <v>17933883392</v>
      </c>
      <c r="J7996">
        <v>73.445999999999998</v>
      </c>
    </row>
    <row r="7997" spans="1:10" x14ac:dyDescent="0.45">
      <c r="A7997" t="s">
        <v>473</v>
      </c>
      <c r="B7997" t="s">
        <v>474</v>
      </c>
      <c r="C7997">
        <v>1992</v>
      </c>
      <c r="D7997">
        <v>15.275</v>
      </c>
      <c r="E7997">
        <v>23.11</v>
      </c>
      <c r="F7997">
        <v>5.55</v>
      </c>
      <c r="G7997">
        <v>2.14</v>
      </c>
      <c r="H7997">
        <v>8802535</v>
      </c>
      <c r="I7997">
        <v>49384853504</v>
      </c>
      <c r="J7997">
        <v>56.075000000000003</v>
      </c>
    </row>
    <row r="7998" spans="1:10" x14ac:dyDescent="0.45">
      <c r="A7998" t="s">
        <v>475</v>
      </c>
      <c r="B7998" t="s">
        <v>476</v>
      </c>
      <c r="C7998">
        <v>1992</v>
      </c>
      <c r="D7998">
        <v>164.065</v>
      </c>
      <c r="E7998">
        <v>198.45</v>
      </c>
      <c r="F7998">
        <v>37.74</v>
      </c>
      <c r="G7998">
        <v>26.57</v>
      </c>
      <c r="H7998">
        <v>56302040</v>
      </c>
      <c r="I7998">
        <v>538702184448</v>
      </c>
      <c r="J7998">
        <v>603.29999999999995</v>
      </c>
    </row>
    <row r="7999" spans="1:10" x14ac:dyDescent="0.45">
      <c r="A7999" t="s">
        <v>477</v>
      </c>
      <c r="B7999" t="s">
        <v>478</v>
      </c>
      <c r="C7999">
        <v>1992</v>
      </c>
      <c r="D7999">
        <v>31.994</v>
      </c>
      <c r="E7999">
        <v>100.25</v>
      </c>
      <c r="F7999">
        <v>70.19</v>
      </c>
      <c r="G7999">
        <v>1.95</v>
      </c>
      <c r="H7999">
        <v>3926374</v>
      </c>
      <c r="I7999">
        <v>17569984512</v>
      </c>
      <c r="J7999">
        <v>148.971</v>
      </c>
    </row>
    <row r="8000" spans="1:10" x14ac:dyDescent="0.45">
      <c r="A8000" t="s">
        <v>479</v>
      </c>
      <c r="B8000" t="s">
        <v>480</v>
      </c>
      <c r="C8000">
        <v>1992</v>
      </c>
      <c r="D8000">
        <v>6.6000000000000003E-2</v>
      </c>
      <c r="H8000">
        <v>13036</v>
      </c>
      <c r="J8000">
        <v>0</v>
      </c>
    </row>
    <row r="8001" spans="1:10" x14ac:dyDescent="0.45">
      <c r="A8001" t="s">
        <v>481</v>
      </c>
      <c r="B8001" t="s">
        <v>482</v>
      </c>
      <c r="C8001">
        <v>1992</v>
      </c>
      <c r="D8001">
        <v>4.0000000000000001E-3</v>
      </c>
      <c r="E8001">
        <v>0.02</v>
      </c>
      <c r="F8001">
        <v>0.01</v>
      </c>
      <c r="G8001">
        <v>0</v>
      </c>
      <c r="H8001">
        <v>9489</v>
      </c>
      <c r="J8001">
        <v>0</v>
      </c>
    </row>
    <row r="8002" spans="1:10" x14ac:dyDescent="0.45">
      <c r="A8002" t="s">
        <v>483</v>
      </c>
      <c r="B8002" t="s">
        <v>484</v>
      </c>
      <c r="C8002">
        <v>1992</v>
      </c>
      <c r="D8002">
        <v>0.79800000000000004</v>
      </c>
      <c r="E8002">
        <v>28.38</v>
      </c>
      <c r="F8002">
        <v>7.97</v>
      </c>
      <c r="G8002">
        <v>5.29</v>
      </c>
      <c r="H8002">
        <v>18801968</v>
      </c>
      <c r="I8002">
        <v>17483616256</v>
      </c>
      <c r="J8002">
        <v>6.8360000000000003</v>
      </c>
    </row>
    <row r="8003" spans="1:10" x14ac:dyDescent="0.45">
      <c r="A8003" t="s">
        <v>485</v>
      </c>
      <c r="B8003" t="s">
        <v>486</v>
      </c>
      <c r="C8003">
        <v>1992</v>
      </c>
      <c r="D8003">
        <v>589.28300000000002</v>
      </c>
      <c r="E8003">
        <v>654.89</v>
      </c>
      <c r="F8003">
        <v>81.03</v>
      </c>
      <c r="G8003">
        <v>37.76</v>
      </c>
      <c r="H8003">
        <v>51785152</v>
      </c>
      <c r="I8003">
        <v>421710462976</v>
      </c>
      <c r="J8003">
        <v>2530.5529999999999</v>
      </c>
    </row>
    <row r="8004" spans="1:10" x14ac:dyDescent="0.45">
      <c r="A8004" t="s">
        <v>487</v>
      </c>
      <c r="B8004" t="s">
        <v>488</v>
      </c>
      <c r="C8004">
        <v>1992</v>
      </c>
      <c r="D8004">
        <v>57.756999999999998</v>
      </c>
      <c r="E8004">
        <v>85.01</v>
      </c>
      <c r="F8004">
        <v>23.64</v>
      </c>
      <c r="G8004">
        <v>0.62</v>
      </c>
      <c r="H8004">
        <v>2116235</v>
      </c>
      <c r="J8004">
        <v>406.69600000000003</v>
      </c>
    </row>
    <row r="8005" spans="1:10" x14ac:dyDescent="0.45">
      <c r="A8005" t="s">
        <v>489</v>
      </c>
      <c r="B8005" t="s">
        <v>490</v>
      </c>
      <c r="C8005">
        <v>1992</v>
      </c>
      <c r="D8005">
        <v>593.846</v>
      </c>
      <c r="E8005">
        <v>752.53</v>
      </c>
      <c r="F8005">
        <v>112.05</v>
      </c>
      <c r="G8005">
        <v>52.91</v>
      </c>
      <c r="H8005">
        <v>57509240</v>
      </c>
      <c r="I8005">
        <v>1491383222272</v>
      </c>
      <c r="J8005">
        <v>2545.3270000000002</v>
      </c>
    </row>
    <row r="8006" spans="1:10" x14ac:dyDescent="0.45">
      <c r="A8006" t="s">
        <v>491</v>
      </c>
      <c r="B8006" t="s">
        <v>492</v>
      </c>
      <c r="C8006">
        <v>1992</v>
      </c>
      <c r="D8006">
        <v>5174.2280000000001</v>
      </c>
      <c r="E8006">
        <v>5487.86</v>
      </c>
      <c r="F8006">
        <v>679.03</v>
      </c>
      <c r="G8006">
        <v>243.25</v>
      </c>
      <c r="H8006">
        <v>255175328</v>
      </c>
      <c r="I8006">
        <v>9572148314112</v>
      </c>
      <c r="J8006">
        <v>22909.344000000001</v>
      </c>
    </row>
    <row r="8007" spans="1:10" x14ac:dyDescent="0.45">
      <c r="B8007" t="s">
        <v>575</v>
      </c>
      <c r="C8007">
        <v>1992</v>
      </c>
      <c r="D8007">
        <v>7001.6459999999997</v>
      </c>
      <c r="E8007">
        <v>11085.77</v>
      </c>
      <c r="F8007">
        <v>2705.23</v>
      </c>
      <c r="G8007">
        <v>795.35</v>
      </c>
      <c r="H8007">
        <v>2031690983</v>
      </c>
      <c r="J8007">
        <v>27569.699000000001</v>
      </c>
    </row>
    <row r="8008" spans="1:10" x14ac:dyDescent="0.45">
      <c r="A8008" t="s">
        <v>493</v>
      </c>
      <c r="B8008" t="s">
        <v>494</v>
      </c>
      <c r="C8008">
        <v>1992</v>
      </c>
      <c r="D8008">
        <v>5.1429999999999998</v>
      </c>
      <c r="E8008">
        <v>18.670000000000002</v>
      </c>
      <c r="F8008">
        <v>19.91</v>
      </c>
      <c r="G8008">
        <v>7.14</v>
      </c>
      <c r="H8008">
        <v>3153732</v>
      </c>
      <c r="I8008">
        <v>35598159872</v>
      </c>
      <c r="J8008">
        <v>40.390999999999998</v>
      </c>
    </row>
    <row r="8009" spans="1:10" x14ac:dyDescent="0.45">
      <c r="A8009" t="s">
        <v>495</v>
      </c>
      <c r="B8009" t="s">
        <v>496</v>
      </c>
      <c r="C8009">
        <v>1992</v>
      </c>
      <c r="D8009">
        <v>110.98399999999999</v>
      </c>
      <c r="E8009">
        <v>157.63999999999999</v>
      </c>
      <c r="F8009">
        <v>35.880000000000003</v>
      </c>
      <c r="G8009">
        <v>9.4600000000000009</v>
      </c>
      <c r="H8009">
        <v>21588150</v>
      </c>
      <c r="I8009">
        <v>119510827008</v>
      </c>
      <c r="J8009">
        <v>487.92</v>
      </c>
    </row>
    <row r="8010" spans="1:10" x14ac:dyDescent="0.45">
      <c r="A8010" t="s">
        <v>497</v>
      </c>
      <c r="B8010" t="s">
        <v>498</v>
      </c>
      <c r="C8010">
        <v>1992</v>
      </c>
      <c r="D8010">
        <v>6.6000000000000003E-2</v>
      </c>
      <c r="E8010">
        <v>0.52</v>
      </c>
      <c r="F8010">
        <v>0.34</v>
      </c>
      <c r="G8010">
        <v>0.11</v>
      </c>
      <c r="H8010">
        <v>158593</v>
      </c>
      <c r="J8010">
        <v>0.21199999999999999</v>
      </c>
    </row>
    <row r="8011" spans="1:10" x14ac:dyDescent="0.45">
      <c r="A8011" t="s">
        <v>577</v>
      </c>
      <c r="B8011" t="s">
        <v>576</v>
      </c>
      <c r="C8011">
        <v>1992</v>
      </c>
      <c r="H8011">
        <v>773</v>
      </c>
    </row>
    <row r="8012" spans="1:10" x14ac:dyDescent="0.45">
      <c r="A8012" t="s">
        <v>499</v>
      </c>
      <c r="B8012" t="s">
        <v>500</v>
      </c>
      <c r="C8012">
        <v>1992</v>
      </c>
      <c r="D8012">
        <v>105.577</v>
      </c>
      <c r="E8012">
        <v>454.21</v>
      </c>
      <c r="F8012">
        <v>189.53</v>
      </c>
      <c r="G8012">
        <v>11.12</v>
      </c>
      <c r="H8012">
        <v>20700462</v>
      </c>
      <c r="I8012">
        <v>301070155776</v>
      </c>
      <c r="J8012">
        <v>657.61500000000001</v>
      </c>
    </row>
    <row r="8013" spans="1:10" x14ac:dyDescent="0.45">
      <c r="A8013" t="s">
        <v>501</v>
      </c>
      <c r="B8013" t="s">
        <v>502</v>
      </c>
      <c r="C8013">
        <v>1992</v>
      </c>
      <c r="D8013">
        <v>21.466000000000001</v>
      </c>
      <c r="E8013">
        <v>7</v>
      </c>
      <c r="F8013">
        <v>47.49</v>
      </c>
      <c r="G8013">
        <v>12.18</v>
      </c>
      <c r="H8013">
        <v>69788752</v>
      </c>
      <c r="I8013">
        <v>125496475648</v>
      </c>
      <c r="J8013">
        <v>85.793000000000006</v>
      </c>
    </row>
    <row r="8014" spans="1:10" x14ac:dyDescent="0.45">
      <c r="A8014" t="s">
        <v>578</v>
      </c>
      <c r="B8014" t="s">
        <v>503</v>
      </c>
      <c r="C8014">
        <v>1992</v>
      </c>
      <c r="D8014">
        <v>1.7999999999999999E-2</v>
      </c>
      <c r="H8014">
        <v>13765</v>
      </c>
    </row>
    <row r="8015" spans="1:10" x14ac:dyDescent="0.45">
      <c r="B8015" t="s">
        <v>504</v>
      </c>
      <c r="C8015">
        <v>1992</v>
      </c>
      <c r="D8015">
        <v>22567.199000000001</v>
      </c>
      <c r="E8015">
        <v>32736.210999999999</v>
      </c>
      <c r="F8015">
        <v>6932.75</v>
      </c>
      <c r="G8015">
        <v>2348.6799999999998</v>
      </c>
      <c r="H8015">
        <v>5492686336</v>
      </c>
      <c r="J8015">
        <v>96821.883000000002</v>
      </c>
    </row>
    <row r="8016" spans="1:10" x14ac:dyDescent="0.45">
      <c r="A8016" t="s">
        <v>505</v>
      </c>
      <c r="B8016" t="s">
        <v>506</v>
      </c>
      <c r="C8016">
        <v>1992</v>
      </c>
      <c r="D8016">
        <v>9.8740000000000006</v>
      </c>
      <c r="E8016">
        <v>19.21</v>
      </c>
      <c r="F8016">
        <v>7.85</v>
      </c>
      <c r="G8016">
        <v>2.2200000000000002</v>
      </c>
      <c r="H8016">
        <v>14433772</v>
      </c>
      <c r="I8016">
        <v>51640717312</v>
      </c>
      <c r="J8016">
        <v>51.048000000000002</v>
      </c>
    </row>
    <row r="8017" spans="1:10" x14ac:dyDescent="0.45">
      <c r="A8017" t="s">
        <v>507</v>
      </c>
      <c r="B8017" t="s">
        <v>508</v>
      </c>
      <c r="C8017">
        <v>1992</v>
      </c>
      <c r="D8017">
        <v>2.4249999999999998</v>
      </c>
      <c r="E8017">
        <v>62.25</v>
      </c>
      <c r="F8017">
        <v>21.3</v>
      </c>
      <c r="G8017">
        <v>20.010000000000002</v>
      </c>
      <c r="H8017">
        <v>8074342</v>
      </c>
      <c r="I8017">
        <v>11034436608</v>
      </c>
      <c r="J8017">
        <v>32.521999999999998</v>
      </c>
    </row>
    <row r="8018" spans="1:10" x14ac:dyDescent="0.45">
      <c r="A8018" t="s">
        <v>509</v>
      </c>
      <c r="B8018" t="s">
        <v>510</v>
      </c>
      <c r="C8018">
        <v>1992</v>
      </c>
      <c r="D8018">
        <v>16.713000000000001</v>
      </c>
      <c r="E8018">
        <v>43.68</v>
      </c>
      <c r="F8018">
        <v>9.3699999999999992</v>
      </c>
      <c r="G8018">
        <v>5.37</v>
      </c>
      <c r="H8018">
        <v>10641504</v>
      </c>
      <c r="I8018">
        <v>21133768704</v>
      </c>
      <c r="J8018">
        <v>57.597000000000001</v>
      </c>
    </row>
    <row r="8019" spans="1:10" x14ac:dyDescent="0.45">
      <c r="A8019" t="s">
        <v>58</v>
      </c>
      <c r="B8019" t="s">
        <v>59</v>
      </c>
      <c r="C8019">
        <v>1991</v>
      </c>
      <c r="D8019">
        <v>1.9139999999999999</v>
      </c>
      <c r="E8019">
        <v>9.51</v>
      </c>
      <c r="F8019">
        <v>7.02</v>
      </c>
      <c r="G8019">
        <v>2.93</v>
      </c>
      <c r="H8019">
        <v>10745168</v>
      </c>
      <c r="I8019">
        <v>12047362048</v>
      </c>
      <c r="J8019">
        <v>13.903</v>
      </c>
    </row>
    <row r="8020" spans="1:10" x14ac:dyDescent="0.45">
      <c r="B8020" t="s">
        <v>60</v>
      </c>
      <c r="C8020">
        <v>1991</v>
      </c>
      <c r="D8020">
        <v>687.82899999999995</v>
      </c>
      <c r="E8020">
        <v>2755.89</v>
      </c>
      <c r="F8020">
        <v>808.93</v>
      </c>
      <c r="G8020">
        <v>346.17</v>
      </c>
      <c r="H8020">
        <v>655040869</v>
      </c>
      <c r="J8020">
        <v>2604.8789999999999</v>
      </c>
    </row>
    <row r="8021" spans="1:10" x14ac:dyDescent="0.45">
      <c r="B8021" t="s">
        <v>549</v>
      </c>
      <c r="C8021">
        <v>1991</v>
      </c>
      <c r="D8021">
        <v>687.822</v>
      </c>
    </row>
    <row r="8022" spans="1:10" x14ac:dyDescent="0.45">
      <c r="A8022" t="s">
        <v>61</v>
      </c>
      <c r="B8022" t="s">
        <v>62</v>
      </c>
      <c r="C8022">
        <v>1991</v>
      </c>
      <c r="D8022">
        <v>4.29</v>
      </c>
      <c r="E8022">
        <v>9.01</v>
      </c>
      <c r="F8022">
        <v>3.5</v>
      </c>
      <c r="G8022">
        <v>1.2</v>
      </c>
      <c r="H8022">
        <v>3302087</v>
      </c>
      <c r="I8022">
        <v>9375844352</v>
      </c>
      <c r="J8022">
        <v>28.23</v>
      </c>
    </row>
    <row r="8023" spans="1:10" x14ac:dyDescent="0.45">
      <c r="A8023" t="s">
        <v>63</v>
      </c>
      <c r="B8023" t="s">
        <v>64</v>
      </c>
      <c r="C8023">
        <v>1991</v>
      </c>
      <c r="D8023">
        <v>78.807000000000002</v>
      </c>
      <c r="E8023">
        <v>126.56</v>
      </c>
      <c r="F8023">
        <v>54.57</v>
      </c>
      <c r="G8023">
        <v>4.9000000000000004</v>
      </c>
      <c r="H8023">
        <v>26133906</v>
      </c>
      <c r="I8023">
        <v>121105154048</v>
      </c>
      <c r="J8023">
        <v>312.09500000000003</v>
      </c>
    </row>
    <row r="8024" spans="1:10" x14ac:dyDescent="0.45">
      <c r="A8024" t="s">
        <v>65</v>
      </c>
      <c r="B8024" t="s">
        <v>66</v>
      </c>
      <c r="C8024">
        <v>1991</v>
      </c>
      <c r="D8024">
        <v>0.40699999999999997</v>
      </c>
      <c r="E8024">
        <v>0.43</v>
      </c>
      <c r="F8024">
        <v>0.02</v>
      </c>
      <c r="G8024">
        <v>0</v>
      </c>
      <c r="H8024">
        <v>55455</v>
      </c>
    </row>
    <row r="8025" spans="1:10" x14ac:dyDescent="0.45">
      <c r="A8025" t="s">
        <v>67</v>
      </c>
      <c r="B8025" t="s">
        <v>68</v>
      </c>
      <c r="C8025">
        <v>1991</v>
      </c>
      <c r="D8025">
        <v>5.0640000000000001</v>
      </c>
      <c r="E8025">
        <v>68.92</v>
      </c>
      <c r="F8025">
        <v>29.67</v>
      </c>
      <c r="G8025">
        <v>22.38</v>
      </c>
      <c r="H8025">
        <v>12228698</v>
      </c>
      <c r="I8025">
        <v>12341160960</v>
      </c>
      <c r="J8025">
        <v>24.454000000000001</v>
      </c>
    </row>
    <row r="8026" spans="1:10" x14ac:dyDescent="0.45">
      <c r="A8026" t="s">
        <v>69</v>
      </c>
      <c r="B8026" t="s">
        <v>70</v>
      </c>
      <c r="C8026">
        <v>1991</v>
      </c>
      <c r="D8026">
        <v>4.8000000000000001E-2</v>
      </c>
      <c r="H8026">
        <v>8638</v>
      </c>
    </row>
    <row r="8027" spans="1:10" x14ac:dyDescent="0.45">
      <c r="A8027" t="s">
        <v>71</v>
      </c>
      <c r="B8027" t="s">
        <v>72</v>
      </c>
      <c r="C8027">
        <v>1991</v>
      </c>
      <c r="D8027">
        <v>1.4999999999999999E-2</v>
      </c>
      <c r="J8027">
        <v>0.872</v>
      </c>
    </row>
    <row r="8028" spans="1:10" x14ac:dyDescent="0.45">
      <c r="A8028" t="s">
        <v>73</v>
      </c>
      <c r="B8028" t="s">
        <v>74</v>
      </c>
      <c r="C8028">
        <v>1991</v>
      </c>
      <c r="D8028">
        <v>0.249</v>
      </c>
      <c r="E8028">
        <v>0.37</v>
      </c>
      <c r="F8028">
        <v>0.13</v>
      </c>
      <c r="G8028">
        <v>0.01</v>
      </c>
      <c r="H8028">
        <v>63653</v>
      </c>
      <c r="J8028">
        <v>1.7430000000000001</v>
      </c>
    </row>
    <row r="8029" spans="1:10" x14ac:dyDescent="0.45">
      <c r="A8029" t="s">
        <v>75</v>
      </c>
      <c r="B8029" t="s">
        <v>76</v>
      </c>
      <c r="C8029">
        <v>1991</v>
      </c>
      <c r="D8029">
        <v>117.506</v>
      </c>
      <c r="E8029">
        <v>301.3</v>
      </c>
      <c r="F8029">
        <v>111.82</v>
      </c>
      <c r="G8029">
        <v>35.369999999999997</v>
      </c>
      <c r="H8029">
        <v>33105766</v>
      </c>
      <c r="I8029">
        <v>376057921536</v>
      </c>
      <c r="J8029">
        <v>521.34699999999998</v>
      </c>
    </row>
    <row r="8030" spans="1:10" x14ac:dyDescent="0.45">
      <c r="A8030" t="s">
        <v>77</v>
      </c>
      <c r="B8030" t="s">
        <v>78</v>
      </c>
      <c r="C8030">
        <v>1991</v>
      </c>
      <c r="D8030">
        <v>7.3079999999999998</v>
      </c>
      <c r="E8030">
        <v>25.12</v>
      </c>
      <c r="F8030">
        <v>3.45</v>
      </c>
      <c r="G8030">
        <v>0.85</v>
      </c>
      <c r="H8030">
        <v>3617638</v>
      </c>
      <c r="I8030">
        <v>27959781376</v>
      </c>
    </row>
    <row r="8031" spans="1:10" x14ac:dyDescent="0.45">
      <c r="A8031" t="s">
        <v>79</v>
      </c>
      <c r="B8031" t="s">
        <v>80</v>
      </c>
      <c r="C8031">
        <v>1991</v>
      </c>
      <c r="D8031">
        <v>0.53100000000000003</v>
      </c>
      <c r="H8031">
        <v>67879</v>
      </c>
      <c r="J8031">
        <v>2.5</v>
      </c>
    </row>
    <row r="8032" spans="1:10" x14ac:dyDescent="0.45">
      <c r="B8032" t="s">
        <v>81</v>
      </c>
      <c r="C8032">
        <v>1991</v>
      </c>
      <c r="D8032">
        <v>7405.5730000000003</v>
      </c>
      <c r="E8032">
        <v>9949.31</v>
      </c>
      <c r="F8032">
        <v>2763.91</v>
      </c>
      <c r="G8032">
        <v>770.57</v>
      </c>
      <c r="H8032">
        <v>3269054085</v>
      </c>
      <c r="J8032">
        <v>26708.192999999999</v>
      </c>
    </row>
    <row r="8033" spans="1:10" x14ac:dyDescent="0.45">
      <c r="B8033" t="s">
        <v>550</v>
      </c>
      <c r="C8033">
        <v>1991</v>
      </c>
      <c r="D8033">
        <v>5997.7910000000002</v>
      </c>
    </row>
    <row r="8034" spans="1:10" x14ac:dyDescent="0.45">
      <c r="B8034" t="s">
        <v>551</v>
      </c>
      <c r="C8034">
        <v>1991</v>
      </c>
      <c r="D8034">
        <v>4184.1120000000001</v>
      </c>
    </row>
    <row r="8035" spans="1:10" x14ac:dyDescent="0.45">
      <c r="A8035" t="s">
        <v>82</v>
      </c>
      <c r="B8035" t="s">
        <v>83</v>
      </c>
      <c r="C8035">
        <v>1991</v>
      </c>
      <c r="D8035">
        <v>279.53399999999999</v>
      </c>
      <c r="E8035">
        <v>546.09</v>
      </c>
      <c r="F8035">
        <v>146.66</v>
      </c>
      <c r="G8035">
        <v>77.78</v>
      </c>
      <c r="H8035">
        <v>17271092</v>
      </c>
      <c r="I8035">
        <v>461003816960</v>
      </c>
      <c r="J8035">
        <v>1025.306</v>
      </c>
    </row>
    <row r="8036" spans="1:10" x14ac:dyDescent="0.45">
      <c r="A8036" t="s">
        <v>84</v>
      </c>
      <c r="B8036" t="s">
        <v>85</v>
      </c>
      <c r="C8036">
        <v>1991</v>
      </c>
      <c r="D8036">
        <v>65.766000000000005</v>
      </c>
      <c r="E8036">
        <v>67.61</v>
      </c>
      <c r="F8036">
        <v>11.85</v>
      </c>
      <c r="G8036">
        <v>5.01</v>
      </c>
      <c r="H8036">
        <v>7755640</v>
      </c>
      <c r="I8036">
        <v>215992565760</v>
      </c>
      <c r="J8036">
        <v>351.51299999999998</v>
      </c>
    </row>
    <row r="8037" spans="1:10" x14ac:dyDescent="0.45">
      <c r="A8037" t="s">
        <v>86</v>
      </c>
      <c r="B8037" t="s">
        <v>87</v>
      </c>
      <c r="C8037">
        <v>1991</v>
      </c>
      <c r="D8037">
        <v>49.752000000000002</v>
      </c>
      <c r="E8037">
        <v>71.489999999999995</v>
      </c>
      <c r="F8037">
        <v>18.079999999999998</v>
      </c>
      <c r="G8037">
        <v>2.94</v>
      </c>
      <c r="H8037">
        <v>7538266</v>
      </c>
      <c r="I8037">
        <v>53426622464</v>
      </c>
      <c r="J8037">
        <v>250.351</v>
      </c>
    </row>
    <row r="8038" spans="1:10" x14ac:dyDescent="0.45">
      <c r="A8038" t="s">
        <v>88</v>
      </c>
      <c r="B8038" t="s">
        <v>89</v>
      </c>
      <c r="C8038">
        <v>1991</v>
      </c>
      <c r="D8038">
        <v>1.9970000000000001</v>
      </c>
      <c r="E8038">
        <v>2.2999999999999998</v>
      </c>
      <c r="F8038">
        <v>0.17</v>
      </c>
      <c r="G8038">
        <v>0.04</v>
      </c>
      <c r="H8038">
        <v>276072</v>
      </c>
      <c r="J8038">
        <v>10.654</v>
      </c>
    </row>
    <row r="8039" spans="1:10" x14ac:dyDescent="0.45">
      <c r="A8039" t="s">
        <v>90</v>
      </c>
      <c r="B8039" t="s">
        <v>91</v>
      </c>
      <c r="C8039">
        <v>1991</v>
      </c>
      <c r="D8039">
        <v>11.391</v>
      </c>
      <c r="E8039">
        <v>15.59</v>
      </c>
      <c r="F8039">
        <v>5.05</v>
      </c>
      <c r="G8039">
        <v>0.05</v>
      </c>
      <c r="H8039">
        <v>535419</v>
      </c>
      <c r="I8039">
        <v>3631865856</v>
      </c>
      <c r="J8039">
        <v>84.05</v>
      </c>
    </row>
    <row r="8040" spans="1:10" x14ac:dyDescent="0.45">
      <c r="A8040" t="s">
        <v>92</v>
      </c>
      <c r="B8040" t="s">
        <v>93</v>
      </c>
      <c r="C8040">
        <v>1991</v>
      </c>
      <c r="D8040">
        <v>14.742000000000001</v>
      </c>
      <c r="E8040">
        <v>110.23</v>
      </c>
      <c r="F8040">
        <v>65.75</v>
      </c>
      <c r="G8040">
        <v>15.53</v>
      </c>
      <c r="H8040">
        <v>109242832</v>
      </c>
      <c r="I8040">
        <v>117331550208</v>
      </c>
      <c r="J8040">
        <v>71.254999999999995</v>
      </c>
    </row>
    <row r="8041" spans="1:10" x14ac:dyDescent="0.45">
      <c r="A8041" t="s">
        <v>94</v>
      </c>
      <c r="B8041" t="s">
        <v>95</v>
      </c>
      <c r="C8041">
        <v>1991</v>
      </c>
      <c r="D8041">
        <v>1.4179999999999999</v>
      </c>
      <c r="E8041">
        <v>3.16</v>
      </c>
      <c r="F8041">
        <v>2.11</v>
      </c>
      <c r="G8041">
        <v>0.05</v>
      </c>
      <c r="H8041">
        <v>259414</v>
      </c>
      <c r="I8041">
        <v>3234507008</v>
      </c>
      <c r="J8041">
        <v>5.5629999999999997</v>
      </c>
    </row>
    <row r="8042" spans="1:10" x14ac:dyDescent="0.45">
      <c r="A8042" t="s">
        <v>96</v>
      </c>
      <c r="B8042" t="s">
        <v>97</v>
      </c>
      <c r="C8042">
        <v>1991</v>
      </c>
      <c r="D8042">
        <v>104.072</v>
      </c>
      <c r="E8042">
        <v>123.68</v>
      </c>
      <c r="F8042">
        <v>20.13</v>
      </c>
      <c r="G8042">
        <v>20.46</v>
      </c>
      <c r="H8042">
        <v>10457619</v>
      </c>
      <c r="I8042">
        <v>114005491712</v>
      </c>
      <c r="J8042">
        <v>464.90600000000001</v>
      </c>
    </row>
    <row r="8043" spans="1:10" x14ac:dyDescent="0.45">
      <c r="A8043" t="s">
        <v>98</v>
      </c>
      <c r="B8043" t="s">
        <v>99</v>
      </c>
      <c r="C8043">
        <v>1991</v>
      </c>
      <c r="D8043">
        <v>123.363</v>
      </c>
      <c r="E8043">
        <v>131.82</v>
      </c>
      <c r="F8043">
        <v>13.35</v>
      </c>
      <c r="G8043">
        <v>8.1199999999999992</v>
      </c>
      <c r="H8043">
        <v>9987072</v>
      </c>
      <c r="I8043">
        <v>278661955584</v>
      </c>
      <c r="J8043">
        <v>642.88</v>
      </c>
    </row>
    <row r="8044" spans="1:10" x14ac:dyDescent="0.45">
      <c r="A8044" t="s">
        <v>100</v>
      </c>
      <c r="B8044" t="s">
        <v>101</v>
      </c>
      <c r="C8044">
        <v>1991</v>
      </c>
      <c r="D8044">
        <v>0.40699999999999997</v>
      </c>
      <c r="E8044">
        <v>13.33</v>
      </c>
      <c r="F8044">
        <v>6.27</v>
      </c>
      <c r="G8044">
        <v>0.11</v>
      </c>
      <c r="H8044">
        <v>186478</v>
      </c>
      <c r="J8044">
        <v>1.6240000000000001</v>
      </c>
    </row>
    <row r="8045" spans="1:10" x14ac:dyDescent="0.45">
      <c r="A8045" t="s">
        <v>102</v>
      </c>
      <c r="B8045" t="s">
        <v>103</v>
      </c>
      <c r="C8045">
        <v>1991</v>
      </c>
      <c r="D8045">
        <v>0.62</v>
      </c>
      <c r="E8045">
        <v>19.71</v>
      </c>
      <c r="F8045">
        <v>2.66</v>
      </c>
      <c r="G8045">
        <v>1.78</v>
      </c>
      <c r="H8045">
        <v>5293055</v>
      </c>
      <c r="I8045">
        <v>9020547072</v>
      </c>
      <c r="J8045">
        <v>2.988</v>
      </c>
    </row>
    <row r="8046" spans="1:10" x14ac:dyDescent="0.45">
      <c r="A8046" t="s">
        <v>104</v>
      </c>
      <c r="B8046" t="s">
        <v>105</v>
      </c>
      <c r="C8046">
        <v>1991</v>
      </c>
      <c r="D8046">
        <v>0.53900000000000003</v>
      </c>
      <c r="H8046">
        <v>57897</v>
      </c>
      <c r="J8046">
        <v>2.391</v>
      </c>
    </row>
    <row r="8047" spans="1:10" x14ac:dyDescent="0.45">
      <c r="A8047" t="s">
        <v>106</v>
      </c>
      <c r="B8047" t="s">
        <v>107</v>
      </c>
      <c r="C8047">
        <v>1991</v>
      </c>
      <c r="D8047">
        <v>0.186</v>
      </c>
      <c r="E8047">
        <v>-5.72</v>
      </c>
      <c r="F8047">
        <v>0.57999999999999996</v>
      </c>
      <c r="G8047">
        <v>0.12</v>
      </c>
      <c r="H8047">
        <v>567719</v>
      </c>
      <c r="J8047">
        <v>3.798</v>
      </c>
    </row>
    <row r="8048" spans="1:10" x14ac:dyDescent="0.45">
      <c r="A8048" t="s">
        <v>108</v>
      </c>
      <c r="B8048" t="s">
        <v>109</v>
      </c>
      <c r="C8048">
        <v>1991</v>
      </c>
      <c r="D8048">
        <v>10.494999999999999</v>
      </c>
      <c r="E8048">
        <v>115</v>
      </c>
      <c r="F8048">
        <v>19.53</v>
      </c>
      <c r="G8048">
        <v>8.27</v>
      </c>
      <c r="H8048">
        <v>7244896</v>
      </c>
      <c r="I8048">
        <v>24301006848</v>
      </c>
      <c r="J8048">
        <v>26.605</v>
      </c>
    </row>
    <row r="8049" spans="1:10" x14ac:dyDescent="0.45">
      <c r="A8049" t="s">
        <v>110</v>
      </c>
      <c r="B8049" t="s">
        <v>111</v>
      </c>
      <c r="C8049">
        <v>1991</v>
      </c>
      <c r="D8049">
        <v>5.1999999999999998E-2</v>
      </c>
      <c r="H8049">
        <v>12751</v>
      </c>
    </row>
    <row r="8050" spans="1:10" x14ac:dyDescent="0.45">
      <c r="A8050" t="s">
        <v>112</v>
      </c>
      <c r="B8050" t="s">
        <v>113</v>
      </c>
      <c r="C8050">
        <v>1991</v>
      </c>
      <c r="D8050">
        <v>14.069000000000001</v>
      </c>
      <c r="E8050">
        <v>30.87</v>
      </c>
      <c r="F8050">
        <v>5.0999999999999996</v>
      </c>
      <c r="G8050">
        <v>1</v>
      </c>
      <c r="H8050">
        <v>4502389</v>
      </c>
      <c r="I8050">
        <v>22759440384</v>
      </c>
    </row>
    <row r="8051" spans="1:10" x14ac:dyDescent="0.45">
      <c r="A8051" t="s">
        <v>114</v>
      </c>
      <c r="B8051" t="s">
        <v>115</v>
      </c>
      <c r="C8051">
        <v>1991</v>
      </c>
      <c r="D8051">
        <v>2.6339999999999999</v>
      </c>
      <c r="E8051">
        <v>53.27</v>
      </c>
      <c r="F8051">
        <v>5.23</v>
      </c>
      <c r="G8051">
        <v>4.26</v>
      </c>
      <c r="H8051">
        <v>1380593</v>
      </c>
      <c r="I8051">
        <v>7315023872</v>
      </c>
      <c r="J8051">
        <v>9.3689999999999998</v>
      </c>
    </row>
    <row r="8052" spans="1:10" x14ac:dyDescent="0.45">
      <c r="A8052" t="s">
        <v>116</v>
      </c>
      <c r="B8052" t="s">
        <v>117</v>
      </c>
      <c r="C8052">
        <v>1991</v>
      </c>
      <c r="D8052">
        <v>229.39400000000001</v>
      </c>
      <c r="E8052">
        <v>1664.23</v>
      </c>
      <c r="F8052">
        <v>300.14999999999998</v>
      </c>
      <c r="G8052">
        <v>115.63</v>
      </c>
      <c r="H8052">
        <v>153336448</v>
      </c>
      <c r="I8052">
        <v>1212665823232</v>
      </c>
      <c r="J8052">
        <v>1616.5940000000001</v>
      </c>
    </row>
    <row r="8053" spans="1:10" x14ac:dyDescent="0.45">
      <c r="A8053" t="s">
        <v>118</v>
      </c>
      <c r="B8053" t="s">
        <v>119</v>
      </c>
      <c r="C8053">
        <v>1991</v>
      </c>
      <c r="D8053">
        <v>7.2999999999999995E-2</v>
      </c>
      <c r="H8053">
        <v>16111</v>
      </c>
      <c r="J8053">
        <v>0.19400000000000001</v>
      </c>
    </row>
    <row r="8054" spans="1:10" x14ac:dyDescent="0.45">
      <c r="A8054" t="s">
        <v>120</v>
      </c>
      <c r="B8054" t="s">
        <v>121</v>
      </c>
      <c r="C8054">
        <v>1991</v>
      </c>
      <c r="D8054">
        <v>7.2110000000000003</v>
      </c>
      <c r="E8054">
        <v>6.3</v>
      </c>
      <c r="F8054">
        <v>1.56</v>
      </c>
      <c r="G8054">
        <v>0.05</v>
      </c>
      <c r="H8054">
        <v>269869</v>
      </c>
      <c r="J8054">
        <v>16.425000000000001</v>
      </c>
    </row>
    <row r="8055" spans="1:10" x14ac:dyDescent="0.45">
      <c r="A8055" t="s">
        <v>122</v>
      </c>
      <c r="B8055" t="s">
        <v>123</v>
      </c>
      <c r="C8055">
        <v>1991</v>
      </c>
      <c r="D8055">
        <v>61.456000000000003</v>
      </c>
      <c r="E8055">
        <v>59.48</v>
      </c>
      <c r="F8055">
        <v>15.35</v>
      </c>
      <c r="G8055">
        <v>7.13</v>
      </c>
      <c r="H8055">
        <v>8721659</v>
      </c>
      <c r="I8055">
        <v>73266159616</v>
      </c>
      <c r="J8055">
        <v>263.10899999999998</v>
      </c>
    </row>
    <row r="8056" spans="1:10" x14ac:dyDescent="0.45">
      <c r="A8056" t="s">
        <v>124</v>
      </c>
      <c r="B8056" t="s">
        <v>125</v>
      </c>
      <c r="C8056">
        <v>1991</v>
      </c>
      <c r="D8056">
        <v>0.627</v>
      </c>
      <c r="E8056">
        <v>24.47</v>
      </c>
      <c r="F8056">
        <v>6.84</v>
      </c>
      <c r="G8056">
        <v>4.76</v>
      </c>
      <c r="H8056">
        <v>9365072</v>
      </c>
      <c r="I8056">
        <v>11509846016</v>
      </c>
      <c r="J8056">
        <v>2.359</v>
      </c>
    </row>
    <row r="8057" spans="1:10" x14ac:dyDescent="0.45">
      <c r="A8057" t="s">
        <v>126</v>
      </c>
      <c r="B8057" t="s">
        <v>127</v>
      </c>
      <c r="C8057">
        <v>1991</v>
      </c>
      <c r="D8057">
        <v>0.23799999999999999</v>
      </c>
      <c r="E8057">
        <v>6.56</v>
      </c>
      <c r="F8057">
        <v>0.61</v>
      </c>
      <c r="G8057">
        <v>0.73</v>
      </c>
      <c r="H8057">
        <v>5594838</v>
      </c>
      <c r="I8057">
        <v>6316030464</v>
      </c>
      <c r="J8057">
        <v>1.794</v>
      </c>
    </row>
    <row r="8058" spans="1:10" x14ac:dyDescent="0.45">
      <c r="A8058" t="s">
        <v>128</v>
      </c>
      <c r="B8058" t="s">
        <v>129</v>
      </c>
      <c r="C8058">
        <v>1991</v>
      </c>
      <c r="D8058">
        <v>1.304</v>
      </c>
      <c r="E8058">
        <v>24.96</v>
      </c>
      <c r="F8058">
        <v>14.25</v>
      </c>
      <c r="G8058">
        <v>5.23</v>
      </c>
      <c r="H8058">
        <v>9259362</v>
      </c>
      <c r="I8058">
        <v>13798756352</v>
      </c>
      <c r="J8058">
        <v>2.1669999999999998</v>
      </c>
    </row>
    <row r="8059" spans="1:10" x14ac:dyDescent="0.45">
      <c r="A8059" t="s">
        <v>130</v>
      </c>
      <c r="B8059" t="s">
        <v>131</v>
      </c>
      <c r="C8059">
        <v>1991</v>
      </c>
      <c r="D8059">
        <v>2.6680000000000001</v>
      </c>
      <c r="E8059">
        <v>84.47</v>
      </c>
      <c r="F8059">
        <v>18.899999999999999</v>
      </c>
      <c r="G8059">
        <v>5.74</v>
      </c>
      <c r="H8059">
        <v>11777721</v>
      </c>
      <c r="I8059">
        <v>22472519680</v>
      </c>
      <c r="J8059">
        <v>22.984000000000002</v>
      </c>
    </row>
    <row r="8060" spans="1:10" x14ac:dyDescent="0.45">
      <c r="A8060" t="s">
        <v>132</v>
      </c>
      <c r="B8060" t="s">
        <v>133</v>
      </c>
      <c r="C8060">
        <v>1991</v>
      </c>
      <c r="D8060">
        <v>450.16</v>
      </c>
      <c r="E8060">
        <v>622.66999999999996</v>
      </c>
      <c r="F8060">
        <v>70.92</v>
      </c>
      <c r="G8060">
        <v>43.6</v>
      </c>
      <c r="H8060">
        <v>28015762</v>
      </c>
      <c r="I8060">
        <v>820551417856</v>
      </c>
      <c r="J8060">
        <v>3020.828</v>
      </c>
    </row>
    <row r="8061" spans="1:10" x14ac:dyDescent="0.45">
      <c r="A8061" t="s">
        <v>134</v>
      </c>
      <c r="B8061" t="s">
        <v>135</v>
      </c>
      <c r="C8061">
        <v>1991</v>
      </c>
      <c r="D8061">
        <v>0.16500000000000001</v>
      </c>
      <c r="E8061">
        <v>-0.2</v>
      </c>
      <c r="F8061">
        <v>0.08</v>
      </c>
      <c r="G8061">
        <v>0.06</v>
      </c>
      <c r="H8061">
        <v>372733</v>
      </c>
      <c r="I8061">
        <v>689942656</v>
      </c>
      <c r="J8061">
        <v>0.34399999999999997</v>
      </c>
    </row>
    <row r="8062" spans="1:10" x14ac:dyDescent="0.45">
      <c r="A8062" t="s">
        <v>136</v>
      </c>
      <c r="B8062" t="s">
        <v>137</v>
      </c>
      <c r="C8062">
        <v>1991</v>
      </c>
      <c r="D8062">
        <v>0.191</v>
      </c>
      <c r="E8062">
        <v>50.89</v>
      </c>
      <c r="F8062">
        <v>18.64</v>
      </c>
      <c r="G8062">
        <v>18.16</v>
      </c>
      <c r="H8062">
        <v>2898059</v>
      </c>
      <c r="I8062">
        <v>3196204544</v>
      </c>
      <c r="J8062">
        <v>1.3</v>
      </c>
    </row>
    <row r="8063" spans="1:10" x14ac:dyDescent="0.45">
      <c r="B8063" t="s">
        <v>552</v>
      </c>
      <c r="C8063">
        <v>1991</v>
      </c>
      <c r="D8063">
        <v>91.653000000000006</v>
      </c>
    </row>
    <row r="8064" spans="1:10" x14ac:dyDescent="0.45">
      <c r="A8064" t="s">
        <v>138</v>
      </c>
      <c r="B8064" t="s">
        <v>139</v>
      </c>
      <c r="C8064">
        <v>1991</v>
      </c>
      <c r="D8064">
        <v>0.38500000000000001</v>
      </c>
      <c r="E8064">
        <v>30.71</v>
      </c>
      <c r="F8064">
        <v>14.01</v>
      </c>
      <c r="G8064">
        <v>8.67</v>
      </c>
      <c r="H8064">
        <v>6042433</v>
      </c>
      <c r="I8064">
        <v>4243508480</v>
      </c>
      <c r="J8064">
        <v>1.3879999999999999</v>
      </c>
    </row>
    <row r="8065" spans="1:10" x14ac:dyDescent="0.45">
      <c r="A8065" t="s">
        <v>140</v>
      </c>
      <c r="B8065" t="s">
        <v>141</v>
      </c>
      <c r="C8065">
        <v>1991</v>
      </c>
      <c r="D8065">
        <v>30.891999999999999</v>
      </c>
      <c r="E8065">
        <v>27.71</v>
      </c>
      <c r="F8065">
        <v>10.31</v>
      </c>
      <c r="G8065">
        <v>4.78</v>
      </c>
      <c r="H8065">
        <v>13561946</v>
      </c>
      <c r="I8065">
        <v>143692185600</v>
      </c>
      <c r="J8065">
        <v>174.964</v>
      </c>
    </row>
    <row r="8066" spans="1:10" x14ac:dyDescent="0.45">
      <c r="A8066" t="s">
        <v>142</v>
      </c>
      <c r="B8066" t="s">
        <v>143</v>
      </c>
      <c r="C8066">
        <v>1991</v>
      </c>
      <c r="D8066">
        <v>2606.096</v>
      </c>
      <c r="E8066">
        <v>3039.78</v>
      </c>
      <c r="F8066">
        <v>773.83</v>
      </c>
      <c r="G8066">
        <v>303.93</v>
      </c>
      <c r="H8066">
        <v>1170626176</v>
      </c>
      <c r="I8066">
        <v>3508947910656</v>
      </c>
      <c r="J8066">
        <v>8337.61</v>
      </c>
    </row>
    <row r="8067" spans="1:10" x14ac:dyDescent="0.45">
      <c r="A8067" t="s">
        <v>144</v>
      </c>
      <c r="B8067" t="s">
        <v>145</v>
      </c>
      <c r="C8067">
        <v>1991</v>
      </c>
    </row>
    <row r="8068" spans="1:10" x14ac:dyDescent="0.45">
      <c r="A8068" t="s">
        <v>146</v>
      </c>
      <c r="B8068" t="s">
        <v>147</v>
      </c>
      <c r="C8068">
        <v>1991</v>
      </c>
      <c r="D8068">
        <v>56.654000000000003</v>
      </c>
      <c r="E8068">
        <v>218.85</v>
      </c>
      <c r="F8068">
        <v>56.96</v>
      </c>
      <c r="G8068">
        <v>18.2</v>
      </c>
      <c r="H8068">
        <v>33272632</v>
      </c>
      <c r="I8068">
        <v>259479420928</v>
      </c>
      <c r="J8068">
        <v>259.16899999999998</v>
      </c>
    </row>
    <row r="8069" spans="1:10" x14ac:dyDescent="0.45">
      <c r="A8069" t="s">
        <v>148</v>
      </c>
      <c r="B8069" t="s">
        <v>149</v>
      </c>
      <c r="C8069">
        <v>1991</v>
      </c>
      <c r="D8069">
        <v>6.6000000000000003E-2</v>
      </c>
      <c r="E8069">
        <v>0.32</v>
      </c>
      <c r="F8069">
        <v>0.15</v>
      </c>
      <c r="G8069">
        <v>0.04</v>
      </c>
      <c r="H8069">
        <v>442286</v>
      </c>
      <c r="I8069">
        <v>484441600</v>
      </c>
      <c r="J8069">
        <v>0.25700000000000001</v>
      </c>
    </row>
    <row r="8070" spans="1:10" x14ac:dyDescent="0.45">
      <c r="A8070" t="s">
        <v>150</v>
      </c>
      <c r="B8070" t="s">
        <v>151</v>
      </c>
      <c r="C8070">
        <v>1991</v>
      </c>
      <c r="D8070">
        <v>1.083</v>
      </c>
      <c r="E8070">
        <v>19.03</v>
      </c>
      <c r="F8070">
        <v>5.93</v>
      </c>
      <c r="G8070">
        <v>1.41</v>
      </c>
      <c r="H8070">
        <v>2452681</v>
      </c>
      <c r="I8070">
        <v>9009690624</v>
      </c>
      <c r="J8070">
        <v>5.1630000000000003</v>
      </c>
    </row>
    <row r="8071" spans="1:10" x14ac:dyDescent="0.45">
      <c r="A8071" t="s">
        <v>152</v>
      </c>
      <c r="B8071" t="s">
        <v>153</v>
      </c>
      <c r="C8071">
        <v>1991</v>
      </c>
      <c r="D8071">
        <v>4.3999999999999997E-2</v>
      </c>
      <c r="E8071">
        <v>0.03</v>
      </c>
      <c r="F8071">
        <v>0.01</v>
      </c>
      <c r="G8071">
        <v>0</v>
      </c>
      <c r="H8071">
        <v>17333</v>
      </c>
      <c r="J8071">
        <v>0.126</v>
      </c>
    </row>
    <row r="8072" spans="1:10" x14ac:dyDescent="0.45">
      <c r="A8072" t="s">
        <v>154</v>
      </c>
      <c r="B8072" t="s">
        <v>155</v>
      </c>
      <c r="C8072">
        <v>1991</v>
      </c>
      <c r="D8072">
        <v>3.2879999999999998</v>
      </c>
      <c r="E8072">
        <v>11.22</v>
      </c>
      <c r="F8072">
        <v>4.05</v>
      </c>
      <c r="G8072">
        <v>1.68</v>
      </c>
      <c r="H8072">
        <v>3239419</v>
      </c>
      <c r="I8072">
        <v>23389726720</v>
      </c>
      <c r="J8072">
        <v>23.248999999999999</v>
      </c>
    </row>
    <row r="8073" spans="1:10" x14ac:dyDescent="0.45">
      <c r="A8073" t="s">
        <v>156</v>
      </c>
      <c r="B8073" t="s">
        <v>157</v>
      </c>
      <c r="C8073">
        <v>1991</v>
      </c>
      <c r="D8073">
        <v>4.3090000000000002</v>
      </c>
      <c r="E8073">
        <v>71.61</v>
      </c>
      <c r="F8073">
        <v>6.59</v>
      </c>
      <c r="G8073">
        <v>2.46</v>
      </c>
      <c r="H8073">
        <v>12369273</v>
      </c>
      <c r="I8073">
        <v>26972065792</v>
      </c>
      <c r="J8073">
        <v>19.198</v>
      </c>
    </row>
    <row r="8074" spans="1:10" x14ac:dyDescent="0.45">
      <c r="A8074" t="s">
        <v>158</v>
      </c>
      <c r="B8074" t="s">
        <v>159</v>
      </c>
      <c r="C8074">
        <v>1991</v>
      </c>
      <c r="D8074">
        <v>16.984999999999999</v>
      </c>
      <c r="E8074">
        <v>21.39</v>
      </c>
      <c r="F8074">
        <v>3.98</v>
      </c>
      <c r="G8074">
        <v>2.66</v>
      </c>
      <c r="H8074">
        <v>4844526</v>
      </c>
      <c r="I8074">
        <v>45560401920</v>
      </c>
      <c r="J8074">
        <v>83.79</v>
      </c>
    </row>
    <row r="8075" spans="1:10" x14ac:dyDescent="0.45">
      <c r="A8075" t="s">
        <v>160</v>
      </c>
      <c r="B8075" t="s">
        <v>161</v>
      </c>
      <c r="C8075">
        <v>1991</v>
      </c>
      <c r="D8075">
        <v>27.17</v>
      </c>
      <c r="E8075">
        <v>34.76</v>
      </c>
      <c r="F8075">
        <v>12.19</v>
      </c>
      <c r="G8075">
        <v>5.9</v>
      </c>
      <c r="H8075">
        <v>10713809</v>
      </c>
      <c r="I8075">
        <v>42598297600</v>
      </c>
      <c r="J8075">
        <v>135.58099999999999</v>
      </c>
    </row>
    <row r="8076" spans="1:10" x14ac:dyDescent="0.45">
      <c r="A8076" t="s">
        <v>162</v>
      </c>
      <c r="B8076" t="s">
        <v>163</v>
      </c>
      <c r="C8076">
        <v>1991</v>
      </c>
      <c r="D8076">
        <v>3.8490000000000002</v>
      </c>
      <c r="H8076">
        <v>155033</v>
      </c>
    </row>
    <row r="8077" spans="1:10" x14ac:dyDescent="0.45">
      <c r="A8077" t="s">
        <v>164</v>
      </c>
      <c r="B8077" t="s">
        <v>165</v>
      </c>
      <c r="C8077">
        <v>1991</v>
      </c>
      <c r="D8077">
        <v>5.133</v>
      </c>
      <c r="E8077">
        <v>5.9</v>
      </c>
      <c r="F8077">
        <v>0.54</v>
      </c>
      <c r="G8077">
        <v>0.32</v>
      </c>
      <c r="H8077">
        <v>799067</v>
      </c>
      <c r="I8077">
        <v>10779906048</v>
      </c>
      <c r="J8077">
        <v>19.512</v>
      </c>
    </row>
    <row r="8078" spans="1:10" x14ac:dyDescent="0.45">
      <c r="A8078" t="s">
        <v>166</v>
      </c>
      <c r="B8078" t="s">
        <v>167</v>
      </c>
      <c r="C8078">
        <v>1991</v>
      </c>
      <c r="D8078">
        <v>148.88300000000001</v>
      </c>
      <c r="E8078">
        <v>158.86000000000001</v>
      </c>
      <c r="F8078">
        <v>22.16</v>
      </c>
      <c r="G8078">
        <v>6.14</v>
      </c>
      <c r="H8078">
        <v>10303359</v>
      </c>
      <c r="I8078">
        <v>130869280768</v>
      </c>
      <c r="J8078">
        <v>497.63900000000001</v>
      </c>
    </row>
    <row r="8079" spans="1:10" x14ac:dyDescent="0.45">
      <c r="A8079" t="s">
        <v>168</v>
      </c>
      <c r="B8079" t="s">
        <v>169</v>
      </c>
      <c r="C8079">
        <v>1991</v>
      </c>
      <c r="D8079">
        <v>3.28</v>
      </c>
      <c r="E8079">
        <v>434.95</v>
      </c>
      <c r="F8079">
        <v>37.86</v>
      </c>
      <c r="G8079">
        <v>27.72</v>
      </c>
      <c r="H8079">
        <v>37194820</v>
      </c>
      <c r="I8079">
        <v>29817690112</v>
      </c>
      <c r="J8079">
        <v>28.943999999999999</v>
      </c>
    </row>
    <row r="8080" spans="1:10" x14ac:dyDescent="0.45">
      <c r="A8080" t="s">
        <v>170</v>
      </c>
      <c r="B8080" t="s">
        <v>171</v>
      </c>
      <c r="C8080">
        <v>1991</v>
      </c>
      <c r="D8080">
        <v>64.105000000000004</v>
      </c>
      <c r="E8080">
        <v>81.569999999999993</v>
      </c>
      <c r="F8080">
        <v>9.9</v>
      </c>
      <c r="G8080">
        <v>7.36</v>
      </c>
      <c r="H8080">
        <v>5158325</v>
      </c>
      <c r="I8080">
        <v>154193559552</v>
      </c>
      <c r="J8080">
        <v>232.85400000000001</v>
      </c>
    </row>
    <row r="8081" spans="1:10" x14ac:dyDescent="0.45">
      <c r="A8081" t="s">
        <v>172</v>
      </c>
      <c r="B8081" t="s">
        <v>173</v>
      </c>
      <c r="C8081">
        <v>1991</v>
      </c>
      <c r="D8081">
        <v>0.3</v>
      </c>
      <c r="E8081">
        <v>0.93</v>
      </c>
      <c r="F8081">
        <v>0.45</v>
      </c>
      <c r="G8081">
        <v>0.2</v>
      </c>
      <c r="H8081">
        <v>628528</v>
      </c>
      <c r="I8081">
        <v>1111365120</v>
      </c>
      <c r="J8081">
        <v>6.8819999999999997</v>
      </c>
    </row>
    <row r="8082" spans="1:10" x14ac:dyDescent="0.45">
      <c r="A8082" t="s">
        <v>174</v>
      </c>
      <c r="B8082" t="s">
        <v>175</v>
      </c>
      <c r="C8082">
        <v>1991</v>
      </c>
      <c r="D8082">
        <v>5.8999999999999997E-2</v>
      </c>
      <c r="E8082">
        <v>0.25</v>
      </c>
      <c r="F8082">
        <v>0.1</v>
      </c>
      <c r="G8082">
        <v>0.03</v>
      </c>
      <c r="H8082">
        <v>69170</v>
      </c>
      <c r="I8082">
        <v>285879712</v>
      </c>
      <c r="J8082">
        <v>0.26300000000000001</v>
      </c>
    </row>
    <row r="8083" spans="1:10" x14ac:dyDescent="0.45">
      <c r="A8083" t="s">
        <v>176</v>
      </c>
      <c r="B8083" t="s">
        <v>177</v>
      </c>
      <c r="C8083">
        <v>1991</v>
      </c>
      <c r="D8083">
        <v>9.5380000000000003</v>
      </c>
      <c r="E8083">
        <v>9.6199999999999992</v>
      </c>
      <c r="F8083">
        <v>6.57</v>
      </c>
      <c r="G8083">
        <v>2.06</v>
      </c>
      <c r="H8083">
        <v>7278410</v>
      </c>
      <c r="I8083">
        <v>28624482304</v>
      </c>
      <c r="J8083">
        <v>39.301000000000002</v>
      </c>
    </row>
    <row r="8084" spans="1:10" x14ac:dyDescent="0.45">
      <c r="A8084" t="s">
        <v>465</v>
      </c>
      <c r="B8084" t="s">
        <v>553</v>
      </c>
      <c r="C8084">
        <v>1991</v>
      </c>
      <c r="E8084">
        <v>0.99</v>
      </c>
      <c r="F8084">
        <v>0.39</v>
      </c>
      <c r="G8084">
        <v>0.13</v>
      </c>
      <c r="H8084">
        <v>772663</v>
      </c>
    </row>
    <row r="8085" spans="1:10" x14ac:dyDescent="0.45">
      <c r="A8085" t="s">
        <v>178</v>
      </c>
      <c r="B8085" t="s">
        <v>179</v>
      </c>
      <c r="C8085">
        <v>1991</v>
      </c>
      <c r="D8085">
        <v>16.157</v>
      </c>
      <c r="E8085">
        <v>74.83</v>
      </c>
      <c r="F8085">
        <v>18.68</v>
      </c>
      <c r="G8085">
        <v>3.82</v>
      </c>
      <c r="H8085">
        <v>10686277</v>
      </c>
      <c r="I8085">
        <v>67933605888</v>
      </c>
      <c r="J8085">
        <v>89.438999999999993</v>
      </c>
    </row>
    <row r="8086" spans="1:10" x14ac:dyDescent="0.45">
      <c r="A8086" t="s">
        <v>180</v>
      </c>
      <c r="B8086" t="s">
        <v>181</v>
      </c>
      <c r="C8086">
        <v>1991</v>
      </c>
      <c r="D8086">
        <v>77.296000000000006</v>
      </c>
      <c r="E8086">
        <v>143.25</v>
      </c>
      <c r="F8086">
        <v>38.57</v>
      </c>
      <c r="G8086">
        <v>13.33</v>
      </c>
      <c r="H8086">
        <v>58611032</v>
      </c>
      <c r="I8086">
        <v>241323327488</v>
      </c>
      <c r="J8086">
        <v>396.43299999999999</v>
      </c>
    </row>
    <row r="8087" spans="1:10" x14ac:dyDescent="0.45">
      <c r="A8087" t="s">
        <v>182</v>
      </c>
      <c r="B8087" t="s">
        <v>183</v>
      </c>
      <c r="C8087">
        <v>1991</v>
      </c>
      <c r="D8087">
        <v>3.1549999999999998</v>
      </c>
      <c r="E8087">
        <v>8.73</v>
      </c>
      <c r="F8087">
        <v>3.29</v>
      </c>
      <c r="G8087">
        <v>1.28</v>
      </c>
      <c r="H8087">
        <v>5461074</v>
      </c>
      <c r="I8087">
        <v>18153449472</v>
      </c>
      <c r="J8087">
        <v>15.535</v>
      </c>
    </row>
    <row r="8088" spans="1:10" x14ac:dyDescent="0.45">
      <c r="A8088" t="s">
        <v>184</v>
      </c>
      <c r="B8088" t="s">
        <v>185</v>
      </c>
      <c r="C8088">
        <v>1991</v>
      </c>
      <c r="D8088">
        <v>6.6000000000000003E-2</v>
      </c>
      <c r="E8088">
        <v>4.16</v>
      </c>
      <c r="F8088">
        <v>0.24</v>
      </c>
      <c r="G8088">
        <v>0.01</v>
      </c>
      <c r="H8088">
        <v>483153</v>
      </c>
      <c r="I8088">
        <v>925022336</v>
      </c>
      <c r="J8088">
        <v>0.50900000000000001</v>
      </c>
    </row>
    <row r="8089" spans="1:10" x14ac:dyDescent="0.45">
      <c r="A8089" t="s">
        <v>186</v>
      </c>
      <c r="B8089" t="s">
        <v>187</v>
      </c>
      <c r="C8089">
        <v>1991</v>
      </c>
      <c r="E8089">
        <v>4.13</v>
      </c>
      <c r="F8089">
        <v>2.4700000000000002</v>
      </c>
      <c r="G8089">
        <v>1.22</v>
      </c>
      <c r="H8089">
        <v>2039225</v>
      </c>
    </row>
    <row r="8090" spans="1:10" x14ac:dyDescent="0.45">
      <c r="A8090" t="s">
        <v>188</v>
      </c>
      <c r="B8090" t="s">
        <v>189</v>
      </c>
      <c r="C8090">
        <v>1991</v>
      </c>
      <c r="D8090">
        <v>34.146999999999998</v>
      </c>
      <c r="E8090">
        <v>36.56</v>
      </c>
      <c r="F8090">
        <v>2.2599999999999998</v>
      </c>
      <c r="G8090">
        <v>2.1800000000000002</v>
      </c>
      <c r="H8090">
        <v>1565621</v>
      </c>
      <c r="I8090">
        <v>23969413120</v>
      </c>
      <c r="J8090">
        <v>116.732</v>
      </c>
    </row>
    <row r="8091" spans="1:10" x14ac:dyDescent="0.45">
      <c r="A8091" t="s">
        <v>190</v>
      </c>
      <c r="B8091" t="s">
        <v>191</v>
      </c>
      <c r="C8091">
        <v>1991</v>
      </c>
      <c r="D8091">
        <v>0.872</v>
      </c>
      <c r="E8091">
        <v>2.76</v>
      </c>
      <c r="F8091">
        <v>1.31</v>
      </c>
      <c r="G8091">
        <v>0.49</v>
      </c>
      <c r="H8091">
        <v>889719</v>
      </c>
      <c r="I8091">
        <v>3548878848</v>
      </c>
      <c r="J8091">
        <v>3.528</v>
      </c>
    </row>
    <row r="8092" spans="1:10" x14ac:dyDescent="0.45">
      <c r="A8092" t="s">
        <v>192</v>
      </c>
      <c r="B8092" t="s">
        <v>193</v>
      </c>
      <c r="C8092">
        <v>1991</v>
      </c>
      <c r="D8092">
        <v>2.9580000000000002</v>
      </c>
      <c r="E8092">
        <v>93.79</v>
      </c>
      <c r="F8092">
        <v>42.7</v>
      </c>
      <c r="G8092">
        <v>23.7</v>
      </c>
      <c r="H8092">
        <v>49937436</v>
      </c>
      <c r="I8092">
        <v>41447817216</v>
      </c>
      <c r="J8092">
        <v>13.417999999999999</v>
      </c>
    </row>
    <row r="8093" spans="1:10" x14ac:dyDescent="0.45">
      <c r="B8093" t="s">
        <v>194</v>
      </c>
      <c r="C8093">
        <v>1991</v>
      </c>
      <c r="D8093">
        <v>7738.4629999999997</v>
      </c>
      <c r="E8093">
        <v>8654.1010000000006</v>
      </c>
      <c r="F8093">
        <v>1404.03</v>
      </c>
      <c r="G8093">
        <v>570.55999999999995</v>
      </c>
      <c r="H8093">
        <v>724402343</v>
      </c>
      <c r="J8093">
        <v>34685.832000000002</v>
      </c>
    </row>
    <row r="8094" spans="1:10" x14ac:dyDescent="0.45">
      <c r="B8094" t="s">
        <v>554</v>
      </c>
      <c r="C8094">
        <v>1991</v>
      </c>
      <c r="D8094">
        <v>7738.4629999999997</v>
      </c>
    </row>
    <row r="8095" spans="1:10" x14ac:dyDescent="0.45">
      <c r="B8095" t="s">
        <v>195</v>
      </c>
      <c r="C8095">
        <v>1991</v>
      </c>
      <c r="D8095">
        <v>3933.9059999999999</v>
      </c>
    </row>
    <row r="8096" spans="1:10" x14ac:dyDescent="0.45">
      <c r="B8096" t="s">
        <v>196</v>
      </c>
      <c r="C8096">
        <v>1991</v>
      </c>
      <c r="D8096">
        <v>3324.4929999999999</v>
      </c>
    </row>
    <row r="8097" spans="1:10" x14ac:dyDescent="0.45">
      <c r="B8097" t="s">
        <v>555</v>
      </c>
      <c r="C8097">
        <v>1991</v>
      </c>
      <c r="D8097">
        <v>3804.558</v>
      </c>
      <c r="E8097">
        <v>4203.43</v>
      </c>
      <c r="F8097">
        <v>516.98</v>
      </c>
      <c r="G8097">
        <v>325.39999999999998</v>
      </c>
      <c r="H8097">
        <v>419793537</v>
      </c>
      <c r="J8097">
        <v>17413.067999999999</v>
      </c>
    </row>
    <row r="8098" spans="1:10" x14ac:dyDescent="0.45">
      <c r="B8098" t="s">
        <v>556</v>
      </c>
      <c r="C8098">
        <v>1991</v>
      </c>
      <c r="D8098">
        <v>4413.97</v>
      </c>
    </row>
    <row r="8099" spans="1:10" x14ac:dyDescent="0.45">
      <c r="A8099" t="s">
        <v>197</v>
      </c>
      <c r="B8099" t="s">
        <v>557</v>
      </c>
      <c r="C8099">
        <v>1991</v>
      </c>
      <c r="D8099">
        <v>0.65600000000000003</v>
      </c>
      <c r="H8099">
        <v>46834</v>
      </c>
      <c r="J8099">
        <v>2.6890000000000001</v>
      </c>
    </row>
    <row r="8100" spans="1:10" x14ac:dyDescent="0.45">
      <c r="A8100" t="s">
        <v>199</v>
      </c>
      <c r="B8100" t="s">
        <v>200</v>
      </c>
      <c r="C8100">
        <v>1991</v>
      </c>
      <c r="D8100">
        <v>0.65500000000000003</v>
      </c>
      <c r="E8100">
        <v>-0.81</v>
      </c>
      <c r="F8100">
        <v>0.7</v>
      </c>
      <c r="G8100">
        <v>0.32</v>
      </c>
      <c r="H8100">
        <v>784838</v>
      </c>
      <c r="J8100">
        <v>4.7439999999999998</v>
      </c>
    </row>
    <row r="8101" spans="1:10" x14ac:dyDescent="0.45">
      <c r="A8101" t="s">
        <v>201</v>
      </c>
      <c r="B8101" t="s">
        <v>202</v>
      </c>
      <c r="C8101">
        <v>1991</v>
      </c>
      <c r="D8101">
        <v>55.188000000000002</v>
      </c>
      <c r="E8101">
        <v>44.39</v>
      </c>
      <c r="F8101">
        <v>8.4600000000000009</v>
      </c>
      <c r="G8101">
        <v>6.63</v>
      </c>
      <c r="H8101">
        <v>5013856</v>
      </c>
      <c r="I8101">
        <v>126220410880</v>
      </c>
      <c r="J8101">
        <v>330.75799999999998</v>
      </c>
    </row>
    <row r="8102" spans="1:10" x14ac:dyDescent="0.45">
      <c r="A8102" t="s">
        <v>203</v>
      </c>
      <c r="B8102" t="s">
        <v>204</v>
      </c>
      <c r="C8102">
        <v>1991</v>
      </c>
      <c r="D8102">
        <v>417.77499999999998</v>
      </c>
      <c r="E8102">
        <v>496.98</v>
      </c>
      <c r="F8102">
        <v>70.56</v>
      </c>
      <c r="G8102">
        <v>62.15</v>
      </c>
      <c r="H8102">
        <v>56645216</v>
      </c>
      <c r="I8102">
        <v>1655610540032</v>
      </c>
      <c r="J8102">
        <v>2825.163</v>
      </c>
    </row>
    <row r="8103" spans="1:10" x14ac:dyDescent="0.45">
      <c r="B8103" t="s">
        <v>579</v>
      </c>
      <c r="C8103">
        <v>1991</v>
      </c>
    </row>
    <row r="8104" spans="1:10" x14ac:dyDescent="0.45">
      <c r="A8104" t="s">
        <v>207</v>
      </c>
      <c r="B8104" t="s">
        <v>208</v>
      </c>
      <c r="C8104">
        <v>1991</v>
      </c>
      <c r="D8104">
        <v>0.46899999999999997</v>
      </c>
      <c r="H8104">
        <v>215455</v>
      </c>
      <c r="J8104">
        <v>4.0279999999999996</v>
      </c>
    </row>
    <row r="8105" spans="1:10" x14ac:dyDescent="0.45">
      <c r="B8105" t="s">
        <v>580</v>
      </c>
      <c r="C8105">
        <v>1991</v>
      </c>
    </row>
    <row r="8106" spans="1:10" x14ac:dyDescent="0.45">
      <c r="A8106" t="s">
        <v>210</v>
      </c>
      <c r="B8106" t="s">
        <v>211</v>
      </c>
      <c r="C8106">
        <v>1991</v>
      </c>
      <c r="D8106">
        <v>4.5220000000000002</v>
      </c>
      <c r="E8106">
        <v>17.25</v>
      </c>
      <c r="F8106">
        <v>8.94</v>
      </c>
      <c r="G8106">
        <v>0.31</v>
      </c>
      <c r="H8106">
        <v>1010005</v>
      </c>
      <c r="I8106">
        <v>7974706176</v>
      </c>
      <c r="J8106">
        <v>12.999000000000001</v>
      </c>
    </row>
    <row r="8107" spans="1:10" x14ac:dyDescent="0.45">
      <c r="A8107" t="s">
        <v>212</v>
      </c>
      <c r="B8107" t="s">
        <v>213</v>
      </c>
      <c r="C8107">
        <v>1991</v>
      </c>
      <c r="D8107">
        <v>0.19800000000000001</v>
      </c>
      <c r="E8107">
        <v>5.18</v>
      </c>
      <c r="F8107">
        <v>4.1100000000000003</v>
      </c>
      <c r="G8107">
        <v>0.34</v>
      </c>
      <c r="H8107">
        <v>1083542</v>
      </c>
      <c r="I8107">
        <v>1378188672</v>
      </c>
      <c r="J8107">
        <v>0.78400000000000003</v>
      </c>
    </row>
    <row r="8108" spans="1:10" x14ac:dyDescent="0.45">
      <c r="A8108" t="s">
        <v>214</v>
      </c>
      <c r="B8108" t="s">
        <v>215</v>
      </c>
      <c r="C8108">
        <v>1991</v>
      </c>
      <c r="D8108">
        <v>15.872</v>
      </c>
      <c r="E8108">
        <v>21.89</v>
      </c>
      <c r="F8108">
        <v>12.52</v>
      </c>
      <c r="G8108">
        <v>2.25</v>
      </c>
      <c r="H8108">
        <v>5322103</v>
      </c>
      <c r="I8108">
        <v>51732385792</v>
      </c>
    </row>
    <row r="8109" spans="1:10" x14ac:dyDescent="0.45">
      <c r="A8109" t="s">
        <v>216</v>
      </c>
      <c r="B8109" t="s">
        <v>217</v>
      </c>
      <c r="C8109">
        <v>1991</v>
      </c>
      <c r="D8109">
        <v>1016.87</v>
      </c>
      <c r="E8109">
        <v>1069.6500000000001</v>
      </c>
      <c r="F8109">
        <v>96.97</v>
      </c>
      <c r="G8109">
        <v>66.09</v>
      </c>
      <c r="H8109">
        <v>79801984</v>
      </c>
      <c r="I8109">
        <v>2140549414912</v>
      </c>
      <c r="J8109">
        <v>4090.643</v>
      </c>
    </row>
    <row r="8110" spans="1:10" x14ac:dyDescent="0.45">
      <c r="A8110" t="s">
        <v>218</v>
      </c>
      <c r="B8110" t="s">
        <v>219</v>
      </c>
      <c r="C8110">
        <v>1991</v>
      </c>
      <c r="D8110">
        <v>3.9020000000000001</v>
      </c>
      <c r="E8110">
        <v>21.61</v>
      </c>
      <c r="F8110">
        <v>5.32</v>
      </c>
      <c r="G8110">
        <v>3.58</v>
      </c>
      <c r="H8110">
        <v>15843473</v>
      </c>
      <c r="I8110">
        <v>27453958144</v>
      </c>
      <c r="J8110">
        <v>30.497</v>
      </c>
    </row>
    <row r="8111" spans="1:10" x14ac:dyDescent="0.45">
      <c r="A8111" t="s">
        <v>220</v>
      </c>
      <c r="B8111" t="s">
        <v>221</v>
      </c>
      <c r="C8111">
        <v>1991</v>
      </c>
      <c r="D8111">
        <v>83.408000000000001</v>
      </c>
      <c r="E8111">
        <v>94.34</v>
      </c>
      <c r="F8111">
        <v>10.73</v>
      </c>
      <c r="G8111">
        <v>7.25</v>
      </c>
      <c r="H8111">
        <v>10391552</v>
      </c>
      <c r="I8111">
        <v>168230944768</v>
      </c>
      <c r="J8111">
        <v>291.48200000000003</v>
      </c>
    </row>
    <row r="8112" spans="1:10" x14ac:dyDescent="0.45">
      <c r="A8112" t="s">
        <v>222</v>
      </c>
      <c r="B8112" t="s">
        <v>223</v>
      </c>
      <c r="C8112">
        <v>1991</v>
      </c>
      <c r="D8112">
        <v>0.61</v>
      </c>
      <c r="H8112">
        <v>55675</v>
      </c>
      <c r="J8112">
        <v>2.2469999999999999</v>
      </c>
    </row>
    <row r="8113" spans="1:10" x14ac:dyDescent="0.45">
      <c r="A8113" t="s">
        <v>224</v>
      </c>
      <c r="B8113" t="s">
        <v>225</v>
      </c>
      <c r="C8113">
        <v>1991</v>
      </c>
      <c r="D8113">
        <v>0.11</v>
      </c>
      <c r="E8113">
        <v>1.86</v>
      </c>
      <c r="F8113">
        <v>1.73</v>
      </c>
      <c r="G8113">
        <v>0.01</v>
      </c>
      <c r="H8113">
        <v>99778</v>
      </c>
      <c r="J8113">
        <v>0.52600000000000002</v>
      </c>
    </row>
    <row r="8114" spans="1:10" x14ac:dyDescent="0.45">
      <c r="A8114" t="s">
        <v>227</v>
      </c>
      <c r="B8114" t="s">
        <v>228</v>
      </c>
      <c r="C8114">
        <v>1991</v>
      </c>
      <c r="D8114">
        <v>4.9509999999999996</v>
      </c>
      <c r="E8114">
        <v>28.27</v>
      </c>
      <c r="F8114">
        <v>5.38</v>
      </c>
      <c r="G8114">
        <v>2.71</v>
      </c>
      <c r="H8114">
        <v>9329564</v>
      </c>
      <c r="I8114">
        <v>47626485760</v>
      </c>
      <c r="J8114">
        <v>22.791</v>
      </c>
    </row>
    <row r="8115" spans="1:10" x14ac:dyDescent="0.45">
      <c r="A8115" t="s">
        <v>229</v>
      </c>
      <c r="B8115" t="s">
        <v>230</v>
      </c>
      <c r="C8115">
        <v>1991</v>
      </c>
      <c r="D8115">
        <v>1.026</v>
      </c>
      <c r="E8115">
        <v>19.34</v>
      </c>
      <c r="F8115">
        <v>5.13</v>
      </c>
      <c r="G8115">
        <v>2.68</v>
      </c>
      <c r="H8115">
        <v>6615740</v>
      </c>
      <c r="I8115">
        <v>5139871744</v>
      </c>
      <c r="J8115">
        <v>5.0449999999999999</v>
      </c>
    </row>
    <row r="8116" spans="1:10" x14ac:dyDescent="0.45">
      <c r="A8116" t="s">
        <v>231</v>
      </c>
      <c r="B8116" t="s">
        <v>232</v>
      </c>
      <c r="C8116">
        <v>1991</v>
      </c>
      <c r="D8116">
        <v>0.17599999999999999</v>
      </c>
      <c r="E8116">
        <v>3.25</v>
      </c>
      <c r="F8116">
        <v>0.92</v>
      </c>
      <c r="G8116">
        <v>0.67</v>
      </c>
      <c r="H8116">
        <v>993861</v>
      </c>
      <c r="I8116">
        <v>1300711424</v>
      </c>
      <c r="J8116">
        <v>1.131</v>
      </c>
    </row>
    <row r="8117" spans="1:10" x14ac:dyDescent="0.45">
      <c r="A8117" t="s">
        <v>233</v>
      </c>
      <c r="B8117" t="s">
        <v>234</v>
      </c>
      <c r="C8117">
        <v>1991</v>
      </c>
      <c r="D8117">
        <v>1.107</v>
      </c>
      <c r="E8117">
        <v>7.94</v>
      </c>
      <c r="F8117">
        <v>1</v>
      </c>
      <c r="G8117">
        <v>0.35</v>
      </c>
      <c r="H8117">
        <v>744102</v>
      </c>
      <c r="J8117">
        <v>3.214</v>
      </c>
    </row>
    <row r="8118" spans="1:10" x14ac:dyDescent="0.45">
      <c r="A8118" t="s">
        <v>235</v>
      </c>
      <c r="B8118" t="s">
        <v>236</v>
      </c>
      <c r="C8118">
        <v>1991</v>
      </c>
      <c r="D8118">
        <v>0.97599999999999998</v>
      </c>
      <c r="E8118">
        <v>5.61</v>
      </c>
      <c r="F8118">
        <v>3.5</v>
      </c>
      <c r="G8118">
        <v>1.03</v>
      </c>
      <c r="H8118">
        <v>7066064</v>
      </c>
      <c r="I8118">
        <v>11156723712</v>
      </c>
      <c r="J8118">
        <v>4.1580000000000004</v>
      </c>
    </row>
    <row r="8119" spans="1:10" x14ac:dyDescent="0.45">
      <c r="B8119" t="s">
        <v>558</v>
      </c>
      <c r="C8119">
        <v>1991</v>
      </c>
      <c r="D8119">
        <v>12895.958000000001</v>
      </c>
      <c r="E8119">
        <v>13612.94</v>
      </c>
      <c r="F8119">
        <v>1790.04</v>
      </c>
      <c r="G8119">
        <v>818.2</v>
      </c>
      <c r="H8119">
        <v>1007966262</v>
      </c>
      <c r="J8119">
        <v>56883.086000000003</v>
      </c>
    </row>
    <row r="8120" spans="1:10" x14ac:dyDescent="0.45">
      <c r="A8120" t="s">
        <v>237</v>
      </c>
      <c r="B8120" t="s">
        <v>238</v>
      </c>
      <c r="C8120">
        <v>1991</v>
      </c>
      <c r="D8120">
        <v>2.5270000000000001</v>
      </c>
      <c r="E8120">
        <v>17.399999999999999</v>
      </c>
      <c r="F8120">
        <v>7.31</v>
      </c>
      <c r="G8120">
        <v>2.09</v>
      </c>
      <c r="H8120">
        <v>5196892</v>
      </c>
      <c r="I8120">
        <v>14777669632</v>
      </c>
      <c r="J8120">
        <v>17.263000000000002</v>
      </c>
    </row>
    <row r="8121" spans="1:10" x14ac:dyDescent="0.45">
      <c r="A8121" t="s">
        <v>239</v>
      </c>
      <c r="B8121" t="s">
        <v>240</v>
      </c>
      <c r="C8121">
        <v>1991</v>
      </c>
      <c r="D8121">
        <v>28.463000000000001</v>
      </c>
      <c r="H8121">
        <v>5923453</v>
      </c>
      <c r="I8121">
        <v>166794706944</v>
      </c>
      <c r="J8121">
        <v>144.38900000000001</v>
      </c>
    </row>
    <row r="8122" spans="1:10" x14ac:dyDescent="0.45">
      <c r="A8122" t="s">
        <v>241</v>
      </c>
      <c r="B8122" t="s">
        <v>242</v>
      </c>
      <c r="C8122">
        <v>1991</v>
      </c>
      <c r="D8122">
        <v>69.701999999999998</v>
      </c>
      <c r="E8122">
        <v>86.01</v>
      </c>
      <c r="F8122">
        <v>11.57</v>
      </c>
      <c r="G8122">
        <v>8.01</v>
      </c>
      <c r="H8122">
        <v>10374750</v>
      </c>
      <c r="I8122">
        <v>95995723776</v>
      </c>
      <c r="J8122">
        <v>301.90100000000001</v>
      </c>
    </row>
    <row r="8123" spans="1:10" x14ac:dyDescent="0.45">
      <c r="A8123" t="s">
        <v>243</v>
      </c>
      <c r="B8123" t="s">
        <v>244</v>
      </c>
      <c r="C8123">
        <v>1991</v>
      </c>
      <c r="D8123">
        <v>2.1040000000000001</v>
      </c>
      <c r="E8123">
        <v>3.94</v>
      </c>
      <c r="F8123">
        <v>0.51</v>
      </c>
      <c r="G8123">
        <v>0.39</v>
      </c>
      <c r="H8123">
        <v>257995</v>
      </c>
      <c r="I8123">
        <v>7281773056</v>
      </c>
      <c r="J8123">
        <v>21.187999999999999</v>
      </c>
    </row>
    <row r="8124" spans="1:10" x14ac:dyDescent="0.45">
      <c r="A8124" t="s">
        <v>245</v>
      </c>
      <c r="B8124" t="s">
        <v>246</v>
      </c>
      <c r="C8124">
        <v>1991</v>
      </c>
      <c r="D8124">
        <v>615.36500000000001</v>
      </c>
      <c r="E8124">
        <v>1074.57</v>
      </c>
      <c r="F8124">
        <v>536.65</v>
      </c>
      <c r="G8124">
        <v>151.09</v>
      </c>
      <c r="H8124">
        <v>888941760</v>
      </c>
      <c r="I8124">
        <v>1762411544576</v>
      </c>
      <c r="J8124">
        <v>2427.663</v>
      </c>
    </row>
    <row r="8125" spans="1:10" x14ac:dyDescent="0.45">
      <c r="A8125" t="s">
        <v>247</v>
      </c>
      <c r="B8125" t="s">
        <v>248</v>
      </c>
      <c r="C8125">
        <v>1991</v>
      </c>
      <c r="D8125">
        <v>174.86500000000001</v>
      </c>
      <c r="E8125">
        <v>1161.96</v>
      </c>
      <c r="F8125">
        <v>347.41</v>
      </c>
      <c r="G8125">
        <v>41.01</v>
      </c>
      <c r="H8125">
        <v>185361232</v>
      </c>
      <c r="I8125">
        <v>786439995392</v>
      </c>
      <c r="J8125">
        <v>652.93799999999999</v>
      </c>
    </row>
    <row r="8126" spans="1:10" x14ac:dyDescent="0.45">
      <c r="B8126" t="s">
        <v>559</v>
      </c>
      <c r="C8126">
        <v>1991</v>
      </c>
      <c r="D8126">
        <v>241.38499999999999</v>
      </c>
    </row>
    <row r="8127" spans="1:10" x14ac:dyDescent="0.45">
      <c r="B8127" t="s">
        <v>560</v>
      </c>
      <c r="C8127">
        <v>1991</v>
      </c>
      <c r="D8127">
        <v>302.30399999999997</v>
      </c>
    </row>
    <row r="8128" spans="1:10" x14ac:dyDescent="0.45">
      <c r="B8128" t="s">
        <v>249</v>
      </c>
      <c r="C8128">
        <v>1991</v>
      </c>
    </row>
    <row r="8129" spans="1:10" x14ac:dyDescent="0.45">
      <c r="A8129" t="s">
        <v>250</v>
      </c>
      <c r="B8129" t="s">
        <v>251</v>
      </c>
      <c r="C8129">
        <v>1991</v>
      </c>
      <c r="D8129">
        <v>221.834</v>
      </c>
      <c r="E8129">
        <v>327.85</v>
      </c>
      <c r="F8129">
        <v>110.09</v>
      </c>
      <c r="G8129">
        <v>17.18</v>
      </c>
      <c r="H8129">
        <v>57990892</v>
      </c>
      <c r="I8129">
        <v>369999085568</v>
      </c>
      <c r="J8129">
        <v>880.22900000000004</v>
      </c>
    </row>
    <row r="8130" spans="1:10" x14ac:dyDescent="0.45">
      <c r="A8130" t="s">
        <v>252</v>
      </c>
      <c r="B8130" t="s">
        <v>253</v>
      </c>
      <c r="C8130">
        <v>1991</v>
      </c>
      <c r="D8130">
        <v>45.185000000000002</v>
      </c>
      <c r="E8130">
        <v>59.41</v>
      </c>
      <c r="F8130">
        <v>11.02</v>
      </c>
      <c r="G8130">
        <v>2.83</v>
      </c>
      <c r="H8130">
        <v>17846384</v>
      </c>
      <c r="I8130">
        <v>28285614080</v>
      </c>
      <c r="J8130">
        <v>150.03200000000001</v>
      </c>
    </row>
    <row r="8131" spans="1:10" x14ac:dyDescent="0.45">
      <c r="A8131" t="s">
        <v>254</v>
      </c>
      <c r="B8131" t="s">
        <v>255</v>
      </c>
      <c r="C8131">
        <v>1991</v>
      </c>
      <c r="D8131">
        <v>33.673999999999999</v>
      </c>
      <c r="E8131">
        <v>65.09</v>
      </c>
      <c r="F8131">
        <v>15.73</v>
      </c>
      <c r="G8131">
        <v>10.039999999999999</v>
      </c>
      <c r="H8131">
        <v>3504806</v>
      </c>
      <c r="I8131">
        <v>67936149504</v>
      </c>
      <c r="J8131">
        <v>122.462</v>
      </c>
    </row>
    <row r="8132" spans="1:10" x14ac:dyDescent="0.45">
      <c r="A8132" t="s">
        <v>256</v>
      </c>
      <c r="B8132" t="s">
        <v>257</v>
      </c>
      <c r="C8132">
        <v>1991</v>
      </c>
      <c r="D8132">
        <v>36.148000000000003</v>
      </c>
      <c r="E8132">
        <v>45.15</v>
      </c>
      <c r="F8132">
        <v>8.6</v>
      </c>
      <c r="G8132">
        <v>1.74</v>
      </c>
      <c r="H8132">
        <v>4942821</v>
      </c>
      <c r="I8132">
        <v>97249247232</v>
      </c>
      <c r="J8132">
        <v>131.28</v>
      </c>
    </row>
    <row r="8133" spans="1:10" x14ac:dyDescent="0.45">
      <c r="A8133" t="s">
        <v>258</v>
      </c>
      <c r="B8133" t="s">
        <v>259</v>
      </c>
      <c r="C8133">
        <v>1991</v>
      </c>
      <c r="D8133">
        <v>438.38600000000002</v>
      </c>
      <c r="E8133">
        <v>446.29</v>
      </c>
      <c r="F8133">
        <v>47.76</v>
      </c>
      <c r="G8133">
        <v>26.62</v>
      </c>
      <c r="H8133">
        <v>56794488</v>
      </c>
      <c r="I8133">
        <v>1508723261440</v>
      </c>
      <c r="J8133">
        <v>1913.1320000000001</v>
      </c>
    </row>
    <row r="8134" spans="1:10" x14ac:dyDescent="0.45">
      <c r="A8134" t="s">
        <v>260</v>
      </c>
      <c r="B8134" t="s">
        <v>261</v>
      </c>
      <c r="C8134">
        <v>1991</v>
      </c>
      <c r="D8134">
        <v>7.7510000000000003</v>
      </c>
      <c r="E8134">
        <v>9.34</v>
      </c>
      <c r="F8134">
        <v>1.08</v>
      </c>
      <c r="G8134">
        <v>0.49</v>
      </c>
      <c r="H8134">
        <v>2411869</v>
      </c>
      <c r="I8134">
        <v>14561161216</v>
      </c>
      <c r="J8134">
        <v>31.193999999999999</v>
      </c>
    </row>
    <row r="8135" spans="1:10" x14ac:dyDescent="0.45">
      <c r="A8135" t="s">
        <v>262</v>
      </c>
      <c r="B8135" t="s">
        <v>263</v>
      </c>
      <c r="C8135">
        <v>1991</v>
      </c>
      <c r="D8135">
        <v>1168.8969999999999</v>
      </c>
      <c r="E8135">
        <v>1121.9100000000001</v>
      </c>
      <c r="F8135">
        <v>36.99</v>
      </c>
      <c r="G8135">
        <v>27.4</v>
      </c>
      <c r="H8135">
        <v>124073992</v>
      </c>
      <c r="I8135">
        <v>3824698523648</v>
      </c>
      <c r="J8135">
        <v>5336.2430000000004</v>
      </c>
    </row>
    <row r="8136" spans="1:10" x14ac:dyDescent="0.45">
      <c r="A8136" t="s">
        <v>264</v>
      </c>
      <c r="B8136" t="s">
        <v>265</v>
      </c>
      <c r="C8136">
        <v>1991</v>
      </c>
      <c r="D8136">
        <v>9.9039999999999999</v>
      </c>
      <c r="E8136">
        <v>19.059999999999999</v>
      </c>
      <c r="F8136">
        <v>8.66</v>
      </c>
      <c r="G8136">
        <v>0.57999999999999996</v>
      </c>
      <c r="H8136">
        <v>3666384</v>
      </c>
      <c r="I8136">
        <v>20298213376</v>
      </c>
      <c r="J8136">
        <v>39.966000000000001</v>
      </c>
    </row>
    <row r="8137" spans="1:10" x14ac:dyDescent="0.45">
      <c r="A8137" t="s">
        <v>266</v>
      </c>
      <c r="B8137" t="s">
        <v>267</v>
      </c>
      <c r="C8137">
        <v>1991</v>
      </c>
      <c r="D8137">
        <v>261.06599999999997</v>
      </c>
      <c r="E8137">
        <v>306.51</v>
      </c>
      <c r="F8137">
        <v>43.62</v>
      </c>
      <c r="G8137">
        <v>17.34</v>
      </c>
      <c r="H8137">
        <v>16993796</v>
      </c>
      <c r="I8137">
        <v>174429519872</v>
      </c>
      <c r="J8137">
        <v>858.53700000000003</v>
      </c>
    </row>
    <row r="8138" spans="1:10" x14ac:dyDescent="0.45">
      <c r="A8138" t="s">
        <v>268</v>
      </c>
      <c r="B8138" t="s">
        <v>269</v>
      </c>
      <c r="C8138">
        <v>1991</v>
      </c>
      <c r="D8138">
        <v>4.8339999999999996</v>
      </c>
      <c r="E8138">
        <v>29.55</v>
      </c>
      <c r="F8138">
        <v>17.77</v>
      </c>
      <c r="G8138">
        <v>10.029999999999999</v>
      </c>
      <c r="H8138">
        <v>23918238</v>
      </c>
      <c r="I8138">
        <v>42852790272</v>
      </c>
      <c r="J8138">
        <v>33.323999999999998</v>
      </c>
    </row>
    <row r="8139" spans="1:10" x14ac:dyDescent="0.45">
      <c r="A8139" t="s">
        <v>270</v>
      </c>
      <c r="B8139" t="s">
        <v>271</v>
      </c>
      <c r="C8139">
        <v>1991</v>
      </c>
      <c r="D8139">
        <v>2.1999999999999999E-2</v>
      </c>
      <c r="E8139">
        <v>0.04</v>
      </c>
      <c r="F8139">
        <v>0.01</v>
      </c>
      <c r="G8139">
        <v>0</v>
      </c>
      <c r="H8139">
        <v>76627</v>
      </c>
      <c r="J8139">
        <v>7.5999999999999998E-2</v>
      </c>
    </row>
    <row r="8140" spans="1:10" x14ac:dyDescent="0.45">
      <c r="B8140" t="s">
        <v>272</v>
      </c>
      <c r="C8140">
        <v>1991</v>
      </c>
      <c r="H8140">
        <v>2001990</v>
      </c>
    </row>
    <row r="8141" spans="1:10" x14ac:dyDescent="0.45">
      <c r="A8141" t="s">
        <v>273</v>
      </c>
      <c r="B8141" t="s">
        <v>274</v>
      </c>
      <c r="C8141">
        <v>1991</v>
      </c>
      <c r="D8141">
        <v>492.84100000000001</v>
      </c>
      <c r="E8141">
        <v>10.55</v>
      </c>
      <c r="F8141">
        <v>2.37</v>
      </c>
      <c r="G8141">
        <v>0.17</v>
      </c>
      <c r="H8141">
        <v>1339505</v>
      </c>
      <c r="I8141">
        <v>13104828416</v>
      </c>
      <c r="J8141">
        <v>46.121000000000002</v>
      </c>
    </row>
    <row r="8142" spans="1:10" x14ac:dyDescent="0.45">
      <c r="B8142" t="s">
        <v>588</v>
      </c>
      <c r="C8142">
        <v>1991</v>
      </c>
      <c r="D8142">
        <v>477.92500000000001</v>
      </c>
    </row>
    <row r="8143" spans="1:10" x14ac:dyDescent="0.45">
      <c r="B8143" t="s">
        <v>581</v>
      </c>
      <c r="C8143">
        <v>1991</v>
      </c>
    </row>
    <row r="8144" spans="1:10" x14ac:dyDescent="0.45">
      <c r="A8144" t="s">
        <v>276</v>
      </c>
      <c r="B8144" t="s">
        <v>277</v>
      </c>
      <c r="C8144">
        <v>1991</v>
      </c>
      <c r="D8144">
        <v>15.657</v>
      </c>
      <c r="E8144">
        <v>29.11</v>
      </c>
      <c r="F8144">
        <v>7.53</v>
      </c>
      <c r="G8144">
        <v>2.19</v>
      </c>
      <c r="H8144">
        <v>4456096</v>
      </c>
      <c r="I8144">
        <v>22948294656</v>
      </c>
    </row>
    <row r="8145" spans="1:10" x14ac:dyDescent="0.45">
      <c r="A8145" t="s">
        <v>278</v>
      </c>
      <c r="B8145" t="s">
        <v>279</v>
      </c>
      <c r="C8145">
        <v>1991</v>
      </c>
      <c r="D8145">
        <v>0.54600000000000004</v>
      </c>
      <c r="E8145">
        <v>19.559999999999999</v>
      </c>
      <c r="F8145">
        <v>5.94</v>
      </c>
      <c r="G8145">
        <v>2.57</v>
      </c>
      <c r="H8145">
        <v>4437233</v>
      </c>
      <c r="I8145">
        <v>6550550528</v>
      </c>
      <c r="J8145">
        <v>3.2469999999999999</v>
      </c>
    </row>
    <row r="8146" spans="1:10" x14ac:dyDescent="0.45">
      <c r="A8146" t="s">
        <v>280</v>
      </c>
      <c r="B8146" t="s">
        <v>281</v>
      </c>
      <c r="C8146">
        <v>1991</v>
      </c>
      <c r="D8146">
        <v>17.920999999999999</v>
      </c>
      <c r="E8146">
        <v>13.36</v>
      </c>
      <c r="F8146">
        <v>4.07</v>
      </c>
      <c r="G8146">
        <v>2.74</v>
      </c>
      <c r="H8146">
        <v>2678970</v>
      </c>
      <c r="I8146">
        <v>36517597184</v>
      </c>
      <c r="J8146">
        <v>79.680000000000007</v>
      </c>
    </row>
    <row r="8147" spans="1:10" x14ac:dyDescent="0.45">
      <c r="B8147" t="s">
        <v>582</v>
      </c>
      <c r="C8147">
        <v>1991</v>
      </c>
    </row>
    <row r="8148" spans="1:10" x14ac:dyDescent="0.45">
      <c r="A8148" t="s">
        <v>282</v>
      </c>
      <c r="B8148" t="s">
        <v>283</v>
      </c>
      <c r="C8148">
        <v>1991</v>
      </c>
      <c r="D8148">
        <v>8.1150000000000002</v>
      </c>
      <c r="E8148">
        <v>8.7899999999999991</v>
      </c>
      <c r="F8148">
        <v>1.27</v>
      </c>
      <c r="G8148">
        <v>0.43</v>
      </c>
      <c r="H8148">
        <v>3666735</v>
      </c>
      <c r="I8148">
        <v>14203284480</v>
      </c>
      <c r="J8148">
        <v>34.384</v>
      </c>
    </row>
    <row r="8149" spans="1:10" x14ac:dyDescent="0.45">
      <c r="B8149" t="s">
        <v>583</v>
      </c>
      <c r="C8149">
        <v>1991</v>
      </c>
    </row>
    <row r="8150" spans="1:10" x14ac:dyDescent="0.45">
      <c r="A8150" t="s">
        <v>285</v>
      </c>
      <c r="B8150" t="s">
        <v>286</v>
      </c>
      <c r="C8150">
        <v>1991</v>
      </c>
      <c r="D8150">
        <v>1.528</v>
      </c>
      <c r="E8150">
        <v>3.04</v>
      </c>
      <c r="F8150">
        <v>1.01</v>
      </c>
      <c r="G8150">
        <v>0.57999999999999996</v>
      </c>
      <c r="H8150">
        <v>1829515</v>
      </c>
      <c r="I8150">
        <v>3210336512</v>
      </c>
      <c r="J8150">
        <v>0.89400000000000002</v>
      </c>
    </row>
    <row r="8151" spans="1:10" x14ac:dyDescent="0.45">
      <c r="A8151" t="s">
        <v>287</v>
      </c>
      <c r="B8151" t="s">
        <v>288</v>
      </c>
      <c r="C8151">
        <v>1991</v>
      </c>
      <c r="D8151">
        <v>0.375</v>
      </c>
      <c r="E8151">
        <v>14.24</v>
      </c>
      <c r="F8151">
        <v>0.26</v>
      </c>
      <c r="G8151">
        <v>0.23</v>
      </c>
      <c r="H8151">
        <v>1939244</v>
      </c>
      <c r="I8151">
        <v>2990947072</v>
      </c>
      <c r="J8151">
        <v>1.353</v>
      </c>
    </row>
    <row r="8152" spans="1:10" x14ac:dyDescent="0.45">
      <c r="A8152" t="s">
        <v>289</v>
      </c>
      <c r="B8152" t="s">
        <v>290</v>
      </c>
      <c r="C8152">
        <v>1991</v>
      </c>
      <c r="D8152">
        <v>42.62</v>
      </c>
      <c r="E8152">
        <v>84.39</v>
      </c>
      <c r="F8152">
        <v>54.23</v>
      </c>
      <c r="G8152">
        <v>1.23</v>
      </c>
      <c r="H8152">
        <v>4341979</v>
      </c>
      <c r="I8152">
        <v>25389248512</v>
      </c>
      <c r="J8152">
        <v>155.43600000000001</v>
      </c>
    </row>
    <row r="8153" spans="1:10" x14ac:dyDescent="0.45">
      <c r="A8153" t="s">
        <v>291</v>
      </c>
      <c r="B8153" t="s">
        <v>292</v>
      </c>
      <c r="C8153">
        <v>1991</v>
      </c>
      <c r="D8153">
        <v>0.20599999999999999</v>
      </c>
      <c r="E8153">
        <v>0.23</v>
      </c>
      <c r="F8153">
        <v>0</v>
      </c>
      <c r="G8153">
        <v>0</v>
      </c>
      <c r="H8153">
        <v>29192</v>
      </c>
    </row>
    <row r="8154" spans="1:10" x14ac:dyDescent="0.45">
      <c r="A8154" t="s">
        <v>293</v>
      </c>
      <c r="B8154" t="s">
        <v>294</v>
      </c>
      <c r="C8154">
        <v>1991</v>
      </c>
      <c r="D8154">
        <v>37.82</v>
      </c>
      <c r="E8154">
        <v>53.56</v>
      </c>
      <c r="F8154">
        <v>7.05</v>
      </c>
      <c r="G8154">
        <v>6.41</v>
      </c>
      <c r="H8154">
        <v>3793430</v>
      </c>
      <c r="I8154">
        <v>48112087040</v>
      </c>
      <c r="J8154">
        <v>213.45099999999999</v>
      </c>
    </row>
    <row r="8155" spans="1:10" x14ac:dyDescent="0.45">
      <c r="B8155" t="s">
        <v>561</v>
      </c>
      <c r="C8155">
        <v>1991</v>
      </c>
      <c r="D8155">
        <v>190.078</v>
      </c>
      <c r="E8155">
        <v>1393.68</v>
      </c>
      <c r="F8155">
        <v>363.81</v>
      </c>
      <c r="G8155">
        <v>207.89</v>
      </c>
      <c r="H8155">
        <v>302719388</v>
      </c>
      <c r="J8155">
        <v>659.928</v>
      </c>
    </row>
    <row r="8156" spans="1:10" x14ac:dyDescent="0.45">
      <c r="B8156" t="s">
        <v>562</v>
      </c>
      <c r="C8156">
        <v>1991</v>
      </c>
      <c r="D8156">
        <v>2258.7919999999999</v>
      </c>
      <c r="E8156">
        <v>5587.39</v>
      </c>
      <c r="F8156">
        <v>1916.66</v>
      </c>
      <c r="G8156">
        <v>512.49</v>
      </c>
      <c r="H8156">
        <v>2066065851</v>
      </c>
      <c r="J8156">
        <v>8950.3379999999997</v>
      </c>
    </row>
    <row r="8157" spans="1:10" x14ac:dyDescent="0.45">
      <c r="A8157" t="s">
        <v>295</v>
      </c>
      <c r="B8157" t="s">
        <v>296</v>
      </c>
      <c r="C8157">
        <v>1991</v>
      </c>
      <c r="D8157">
        <v>12.435</v>
      </c>
      <c r="E8157">
        <v>12.05</v>
      </c>
      <c r="F8157">
        <v>0.61</v>
      </c>
      <c r="G8157">
        <v>0.32</v>
      </c>
      <c r="H8157">
        <v>386405</v>
      </c>
      <c r="I8157">
        <v>15214076928</v>
      </c>
      <c r="J8157">
        <v>39.929000000000002</v>
      </c>
    </row>
    <row r="8158" spans="1:10" x14ac:dyDescent="0.45">
      <c r="A8158" t="s">
        <v>563</v>
      </c>
      <c r="B8158" t="s">
        <v>297</v>
      </c>
      <c r="C8158">
        <v>1991</v>
      </c>
      <c r="D8158">
        <v>1.0920000000000001</v>
      </c>
      <c r="H8158">
        <v>362393</v>
      </c>
      <c r="J8158">
        <v>4.4050000000000002</v>
      </c>
    </row>
    <row r="8159" spans="1:10" x14ac:dyDescent="0.45">
      <c r="A8159" t="s">
        <v>298</v>
      </c>
      <c r="B8159" t="s">
        <v>299</v>
      </c>
      <c r="C8159">
        <v>1991</v>
      </c>
      <c r="D8159">
        <v>1.0249999999999999</v>
      </c>
      <c r="E8159">
        <v>53.52</v>
      </c>
      <c r="F8159">
        <v>16.829999999999998</v>
      </c>
      <c r="G8159">
        <v>7.92</v>
      </c>
      <c r="H8159">
        <v>12245266</v>
      </c>
      <c r="I8159">
        <v>13914944512</v>
      </c>
      <c r="J8159">
        <v>5.0730000000000004</v>
      </c>
    </row>
    <row r="8160" spans="1:10" x14ac:dyDescent="0.45">
      <c r="A8160" t="s">
        <v>300</v>
      </c>
      <c r="B8160" t="s">
        <v>301</v>
      </c>
      <c r="C8160">
        <v>1991</v>
      </c>
      <c r="D8160">
        <v>0.78800000000000003</v>
      </c>
      <c r="E8160">
        <v>11.76</v>
      </c>
      <c r="F8160">
        <v>1.54</v>
      </c>
      <c r="G8160">
        <v>1.51</v>
      </c>
      <c r="H8160">
        <v>9831584</v>
      </c>
      <c r="I8160">
        <v>8886467584</v>
      </c>
      <c r="J8160">
        <v>5.38</v>
      </c>
    </row>
    <row r="8161" spans="1:10" x14ac:dyDescent="0.45">
      <c r="A8161" t="s">
        <v>302</v>
      </c>
      <c r="B8161" t="s">
        <v>303</v>
      </c>
      <c r="C8161">
        <v>1991</v>
      </c>
      <c r="D8161">
        <v>65.784999999999997</v>
      </c>
      <c r="E8161">
        <v>199.14</v>
      </c>
      <c r="F8161">
        <v>22.87</v>
      </c>
      <c r="G8161">
        <v>4.72</v>
      </c>
      <c r="H8161">
        <v>18017470</v>
      </c>
      <c r="I8161">
        <v>157980852224</v>
      </c>
      <c r="J8161">
        <v>301.86599999999999</v>
      </c>
    </row>
    <row r="8162" spans="1:10" x14ac:dyDescent="0.45">
      <c r="A8162" t="s">
        <v>304</v>
      </c>
      <c r="B8162" t="s">
        <v>305</v>
      </c>
      <c r="C8162">
        <v>1991</v>
      </c>
      <c r="D8162">
        <v>0.154</v>
      </c>
      <c r="E8162">
        <v>0.21</v>
      </c>
      <c r="F8162">
        <v>0.04</v>
      </c>
      <c r="G8162">
        <v>0</v>
      </c>
      <c r="H8162">
        <v>232159</v>
      </c>
      <c r="J8162">
        <v>0.42199999999999999</v>
      </c>
    </row>
    <row r="8163" spans="1:10" x14ac:dyDescent="0.45">
      <c r="A8163" t="s">
        <v>306</v>
      </c>
      <c r="B8163" t="s">
        <v>307</v>
      </c>
      <c r="C8163">
        <v>1991</v>
      </c>
      <c r="D8163">
        <v>0.42599999999999999</v>
      </c>
      <c r="E8163">
        <v>17.420000000000002</v>
      </c>
      <c r="F8163">
        <v>10.3</v>
      </c>
      <c r="G8163">
        <v>6.67</v>
      </c>
      <c r="H8163">
        <v>9123965</v>
      </c>
      <c r="I8163">
        <v>10269519872</v>
      </c>
      <c r="J8163">
        <v>2.4849999999999999</v>
      </c>
    </row>
    <row r="8164" spans="1:10" x14ac:dyDescent="0.45">
      <c r="A8164" t="s">
        <v>308</v>
      </c>
      <c r="B8164" t="s">
        <v>309</v>
      </c>
      <c r="C8164">
        <v>1991</v>
      </c>
      <c r="D8164">
        <v>2.2719999999999998</v>
      </c>
      <c r="E8164">
        <v>2.4300000000000002</v>
      </c>
      <c r="F8164">
        <v>0.16</v>
      </c>
      <c r="G8164">
        <v>0.06</v>
      </c>
      <c r="H8164">
        <v>368676</v>
      </c>
      <c r="I8164">
        <v>5061075456</v>
      </c>
      <c r="J8164">
        <v>8.5399999999999991</v>
      </c>
    </row>
    <row r="8165" spans="1:10" x14ac:dyDescent="0.45">
      <c r="A8165" t="s">
        <v>310</v>
      </c>
      <c r="B8165" t="s">
        <v>311</v>
      </c>
      <c r="C8165">
        <v>1991</v>
      </c>
      <c r="E8165">
        <v>0.03</v>
      </c>
      <c r="F8165">
        <v>0.03</v>
      </c>
      <c r="G8165">
        <v>0</v>
      </c>
      <c r="H8165">
        <v>47079</v>
      </c>
    </row>
    <row r="8166" spans="1:10" x14ac:dyDescent="0.45">
      <c r="A8166" t="s">
        <v>313</v>
      </c>
      <c r="B8166" t="s">
        <v>314</v>
      </c>
      <c r="C8166">
        <v>1991</v>
      </c>
      <c r="D8166">
        <v>0.86799999999999999</v>
      </c>
      <c r="E8166">
        <v>7.19</v>
      </c>
      <c r="F8166">
        <v>4.05</v>
      </c>
      <c r="G8166">
        <v>1.88</v>
      </c>
      <c r="H8166">
        <v>2066307</v>
      </c>
      <c r="I8166">
        <v>3053303296</v>
      </c>
      <c r="J8166">
        <v>4.165</v>
      </c>
    </row>
    <row r="8167" spans="1:10" x14ac:dyDescent="0.45">
      <c r="A8167" t="s">
        <v>315</v>
      </c>
      <c r="B8167" t="s">
        <v>316</v>
      </c>
      <c r="C8167">
        <v>1991</v>
      </c>
      <c r="D8167">
        <v>1.5209999999999999</v>
      </c>
      <c r="E8167">
        <v>2.38</v>
      </c>
      <c r="F8167">
        <v>0.91</v>
      </c>
      <c r="G8167">
        <v>0.24</v>
      </c>
      <c r="H8167">
        <v>1104267</v>
      </c>
      <c r="I8167">
        <v>12478497792</v>
      </c>
      <c r="J8167">
        <v>8.048</v>
      </c>
    </row>
    <row r="8168" spans="1:10" x14ac:dyDescent="0.45">
      <c r="A8168" t="s">
        <v>318</v>
      </c>
      <c r="B8168" t="s">
        <v>319</v>
      </c>
      <c r="C8168">
        <v>1991</v>
      </c>
      <c r="D8168">
        <v>330.13299999999998</v>
      </c>
      <c r="E8168">
        <v>453.72</v>
      </c>
      <c r="F8168">
        <v>103.72</v>
      </c>
      <c r="G8168">
        <v>37.72</v>
      </c>
      <c r="H8168">
        <v>83351600</v>
      </c>
      <c r="I8168">
        <v>865148665856</v>
      </c>
      <c r="J8168">
        <v>1357.68</v>
      </c>
    </row>
    <row r="8169" spans="1:10" x14ac:dyDescent="0.45">
      <c r="A8169" t="s">
        <v>564</v>
      </c>
      <c r="B8169" t="s">
        <v>320</v>
      </c>
      <c r="C8169">
        <v>1991</v>
      </c>
      <c r="E8169">
        <v>-0.02</v>
      </c>
      <c r="F8169">
        <v>0</v>
      </c>
      <c r="G8169">
        <v>0.01</v>
      </c>
      <c r="H8169">
        <v>100448</v>
      </c>
      <c r="J8169">
        <v>0</v>
      </c>
    </row>
    <row r="8170" spans="1:10" x14ac:dyDescent="0.45">
      <c r="B8170" t="s">
        <v>565</v>
      </c>
      <c r="C8170">
        <v>1991</v>
      </c>
      <c r="D8170">
        <v>932.02599999999995</v>
      </c>
    </row>
    <row r="8171" spans="1:10" x14ac:dyDescent="0.45">
      <c r="A8171" t="s">
        <v>321</v>
      </c>
      <c r="B8171" t="s">
        <v>322</v>
      </c>
      <c r="C8171">
        <v>1991</v>
      </c>
      <c r="D8171">
        <v>29.274000000000001</v>
      </c>
      <c r="E8171">
        <v>31.87</v>
      </c>
      <c r="F8171">
        <v>5.53</v>
      </c>
      <c r="G8171">
        <v>1.97</v>
      </c>
      <c r="H8171">
        <v>4490929</v>
      </c>
      <c r="I8171">
        <v>35018330112</v>
      </c>
    </row>
    <row r="8172" spans="1:10" x14ac:dyDescent="0.45">
      <c r="A8172" t="s">
        <v>567</v>
      </c>
      <c r="B8172" t="s">
        <v>566</v>
      </c>
      <c r="C8172">
        <v>1991</v>
      </c>
      <c r="H8172">
        <v>30593</v>
      </c>
    </row>
    <row r="8173" spans="1:10" x14ac:dyDescent="0.45">
      <c r="A8173" t="s">
        <v>323</v>
      </c>
      <c r="B8173" t="s">
        <v>324</v>
      </c>
      <c r="C8173">
        <v>1991</v>
      </c>
      <c r="D8173">
        <v>11.96</v>
      </c>
      <c r="E8173">
        <v>56.51</v>
      </c>
      <c r="F8173">
        <v>9.0500000000000007</v>
      </c>
      <c r="G8173">
        <v>9.24</v>
      </c>
      <c r="H8173">
        <v>2200077</v>
      </c>
      <c r="I8173">
        <v>4287970048</v>
      </c>
      <c r="J8173">
        <v>59.253999999999998</v>
      </c>
    </row>
    <row r="8174" spans="1:10" x14ac:dyDescent="0.45">
      <c r="A8174" t="s">
        <v>325</v>
      </c>
      <c r="B8174" t="s">
        <v>326</v>
      </c>
      <c r="C8174">
        <v>1991</v>
      </c>
      <c r="D8174">
        <v>1.3879999999999999</v>
      </c>
      <c r="E8174">
        <v>3.57</v>
      </c>
      <c r="F8174">
        <v>0.93</v>
      </c>
      <c r="G8174">
        <v>0.16</v>
      </c>
      <c r="H8174">
        <v>624961</v>
      </c>
      <c r="I8174">
        <v>3585538560</v>
      </c>
    </row>
    <row r="8175" spans="1:10" x14ac:dyDescent="0.45">
      <c r="A8175" t="s">
        <v>327</v>
      </c>
      <c r="B8175" t="s">
        <v>328</v>
      </c>
      <c r="C8175">
        <v>1991</v>
      </c>
      <c r="D8175">
        <v>2.9000000000000001E-2</v>
      </c>
      <c r="H8175">
        <v>10593</v>
      </c>
      <c r="J8175">
        <v>0.13100000000000001</v>
      </c>
    </row>
    <row r="8176" spans="1:10" x14ac:dyDescent="0.45">
      <c r="A8176" t="s">
        <v>329</v>
      </c>
      <c r="B8176" t="s">
        <v>330</v>
      </c>
      <c r="C8176">
        <v>1991</v>
      </c>
      <c r="D8176">
        <v>23.687999999999999</v>
      </c>
      <c r="E8176">
        <v>33.22</v>
      </c>
      <c r="F8176">
        <v>8.76</v>
      </c>
      <c r="G8176">
        <v>6.18</v>
      </c>
      <c r="H8176">
        <v>24988088</v>
      </c>
      <c r="I8176">
        <v>109721313280</v>
      </c>
      <c r="J8176">
        <v>83.804000000000002</v>
      </c>
    </row>
    <row r="8177" spans="1:10" x14ac:dyDescent="0.45">
      <c r="A8177" t="s">
        <v>331</v>
      </c>
      <c r="B8177" t="s">
        <v>332</v>
      </c>
      <c r="C8177">
        <v>1991</v>
      </c>
      <c r="D8177">
        <v>0.94099999999999995</v>
      </c>
      <c r="E8177">
        <v>84.68</v>
      </c>
      <c r="F8177">
        <v>18.16</v>
      </c>
      <c r="G8177">
        <v>17.22</v>
      </c>
      <c r="H8177">
        <v>13561180</v>
      </c>
      <c r="I8177">
        <v>22102102016</v>
      </c>
      <c r="J8177">
        <v>5.6070000000000002</v>
      </c>
    </row>
    <row r="8178" spans="1:10" x14ac:dyDescent="0.45">
      <c r="A8178" t="s">
        <v>333</v>
      </c>
      <c r="B8178" t="s">
        <v>334</v>
      </c>
      <c r="C8178">
        <v>1991</v>
      </c>
      <c r="D8178">
        <v>4.1369999999999996</v>
      </c>
      <c r="E8178">
        <v>204.85</v>
      </c>
      <c r="F8178">
        <v>46.74</v>
      </c>
      <c r="G8178">
        <v>15.19</v>
      </c>
      <c r="H8178">
        <v>40680540</v>
      </c>
      <c r="I8178">
        <v>48063922176</v>
      </c>
      <c r="J8178">
        <v>24.876000000000001</v>
      </c>
    </row>
    <row r="8179" spans="1:10" x14ac:dyDescent="0.45">
      <c r="A8179" t="s">
        <v>335</v>
      </c>
      <c r="B8179" t="s">
        <v>336</v>
      </c>
      <c r="C8179">
        <v>1991</v>
      </c>
      <c r="D8179">
        <v>1.0549999999999999</v>
      </c>
      <c r="E8179">
        <v>19.82</v>
      </c>
      <c r="F8179">
        <v>4.5999999999999996</v>
      </c>
      <c r="G8179">
        <v>3.54</v>
      </c>
      <c r="H8179">
        <v>1415624</v>
      </c>
      <c r="I8179">
        <v>7919438336</v>
      </c>
      <c r="J8179">
        <v>5.3970000000000002</v>
      </c>
    </row>
    <row r="8180" spans="1:10" x14ac:dyDescent="0.45">
      <c r="A8180" t="s">
        <v>337</v>
      </c>
      <c r="B8180" t="s">
        <v>338</v>
      </c>
      <c r="C8180">
        <v>1991</v>
      </c>
      <c r="D8180">
        <v>0.125</v>
      </c>
      <c r="E8180">
        <v>0.13</v>
      </c>
      <c r="F8180">
        <v>0</v>
      </c>
      <c r="G8180">
        <v>0</v>
      </c>
      <c r="H8180">
        <v>9925</v>
      </c>
      <c r="J8180">
        <v>0.55900000000000005</v>
      </c>
    </row>
    <row r="8181" spans="1:10" x14ac:dyDescent="0.45">
      <c r="A8181" t="s">
        <v>339</v>
      </c>
      <c r="B8181" t="s">
        <v>340</v>
      </c>
      <c r="C8181">
        <v>1991</v>
      </c>
      <c r="D8181">
        <v>1.026</v>
      </c>
      <c r="E8181">
        <v>20.13</v>
      </c>
      <c r="F8181">
        <v>16.66</v>
      </c>
      <c r="G8181">
        <v>4.3499999999999996</v>
      </c>
      <c r="H8181">
        <v>20130774</v>
      </c>
      <c r="I8181">
        <v>26059003904</v>
      </c>
      <c r="J8181">
        <v>6.3220000000000001</v>
      </c>
    </row>
    <row r="8182" spans="1:10" x14ac:dyDescent="0.45">
      <c r="A8182" t="s">
        <v>341</v>
      </c>
      <c r="B8182" t="s">
        <v>342</v>
      </c>
      <c r="C8182">
        <v>1991</v>
      </c>
      <c r="D8182">
        <v>171.11099999999999</v>
      </c>
      <c r="E8182">
        <v>217.67</v>
      </c>
      <c r="F8182">
        <v>29.91</v>
      </c>
      <c r="G8182">
        <v>16.37</v>
      </c>
      <c r="H8182">
        <v>15046578</v>
      </c>
      <c r="I8182">
        <v>423864926208</v>
      </c>
      <c r="J8182">
        <v>928.06299999999999</v>
      </c>
    </row>
    <row r="8183" spans="1:10" x14ac:dyDescent="0.45">
      <c r="A8183" t="s">
        <v>343</v>
      </c>
      <c r="B8183" t="s">
        <v>344</v>
      </c>
      <c r="C8183">
        <v>1991</v>
      </c>
      <c r="D8183">
        <v>1.7589999999999999</v>
      </c>
      <c r="H8183">
        <v>181731</v>
      </c>
      <c r="J8183">
        <v>7.58</v>
      </c>
    </row>
    <row r="8184" spans="1:10" x14ac:dyDescent="0.45">
      <c r="A8184" t="s">
        <v>345</v>
      </c>
      <c r="B8184" t="s">
        <v>346</v>
      </c>
      <c r="C8184">
        <v>1991</v>
      </c>
      <c r="D8184">
        <v>26.181999999999999</v>
      </c>
      <c r="E8184">
        <v>46.17</v>
      </c>
      <c r="F8184">
        <v>32.56</v>
      </c>
      <c r="G8184">
        <v>14.68</v>
      </c>
      <c r="H8184">
        <v>3481606</v>
      </c>
      <c r="I8184">
        <v>72989966336</v>
      </c>
      <c r="J8184">
        <v>190.18700000000001</v>
      </c>
    </row>
    <row r="8185" spans="1:10" x14ac:dyDescent="0.45">
      <c r="A8185" t="s">
        <v>347</v>
      </c>
      <c r="B8185" t="s">
        <v>348</v>
      </c>
      <c r="C8185">
        <v>1991</v>
      </c>
      <c r="D8185">
        <v>1.986</v>
      </c>
      <c r="E8185">
        <v>27.76</v>
      </c>
      <c r="F8185">
        <v>4.57</v>
      </c>
      <c r="G8185">
        <v>1.76</v>
      </c>
      <c r="H8185">
        <v>4327293</v>
      </c>
      <c r="I8185">
        <v>8483399680</v>
      </c>
      <c r="J8185">
        <v>10.327</v>
      </c>
    </row>
    <row r="8186" spans="1:10" x14ac:dyDescent="0.45">
      <c r="A8186" t="s">
        <v>349</v>
      </c>
      <c r="B8186" t="s">
        <v>350</v>
      </c>
      <c r="C8186">
        <v>1991</v>
      </c>
      <c r="D8186">
        <v>0.56599999999999995</v>
      </c>
      <c r="E8186">
        <v>19.100000000000001</v>
      </c>
      <c r="F8186">
        <v>9.06</v>
      </c>
      <c r="G8186">
        <v>3.83</v>
      </c>
      <c r="H8186">
        <v>8634640</v>
      </c>
      <c r="I8186">
        <v>6989576704</v>
      </c>
      <c r="J8186">
        <v>3.7759999999999998</v>
      </c>
    </row>
    <row r="8187" spans="1:10" x14ac:dyDescent="0.45">
      <c r="A8187" t="s">
        <v>351</v>
      </c>
      <c r="B8187" t="s">
        <v>352</v>
      </c>
      <c r="C8187">
        <v>1991</v>
      </c>
      <c r="D8187">
        <v>41.929000000000002</v>
      </c>
      <c r="E8187">
        <v>298.81</v>
      </c>
      <c r="F8187">
        <v>149.43</v>
      </c>
      <c r="G8187">
        <v>21.31</v>
      </c>
      <c r="H8187">
        <v>97685360</v>
      </c>
      <c r="I8187">
        <v>174067580928</v>
      </c>
      <c r="J8187">
        <v>224.61500000000001</v>
      </c>
    </row>
    <row r="8188" spans="1:10" x14ac:dyDescent="0.45">
      <c r="A8188" t="s">
        <v>353</v>
      </c>
      <c r="B8188" t="s">
        <v>354</v>
      </c>
      <c r="C8188">
        <v>1991</v>
      </c>
      <c r="D8188">
        <v>7.0000000000000001E-3</v>
      </c>
      <c r="E8188">
        <v>0.01</v>
      </c>
      <c r="F8188">
        <v>0</v>
      </c>
      <c r="G8188">
        <v>0</v>
      </c>
      <c r="H8188">
        <v>2520</v>
      </c>
      <c r="J8188">
        <v>1.2999999999999999E-2</v>
      </c>
    </row>
    <row r="8189" spans="1:10" x14ac:dyDescent="0.45">
      <c r="B8189" t="s">
        <v>568</v>
      </c>
      <c r="C8189">
        <v>1991</v>
      </c>
      <c r="D8189">
        <v>10655.195</v>
      </c>
    </row>
    <row r="8190" spans="1:10" x14ac:dyDescent="0.45">
      <c r="B8190" t="s">
        <v>355</v>
      </c>
      <c r="C8190">
        <v>1991</v>
      </c>
      <c r="D8190">
        <v>5935.607</v>
      </c>
      <c r="E8190">
        <v>6689.76</v>
      </c>
      <c r="F8190">
        <v>921.11</v>
      </c>
      <c r="G8190">
        <v>340.72</v>
      </c>
      <c r="H8190">
        <v>427934509</v>
      </c>
      <c r="J8190">
        <v>27388.488000000001</v>
      </c>
    </row>
    <row r="8191" spans="1:10" x14ac:dyDescent="0.45">
      <c r="B8191" t="s">
        <v>569</v>
      </c>
      <c r="C8191">
        <v>1991</v>
      </c>
      <c r="D8191">
        <v>5843.9620000000004</v>
      </c>
    </row>
    <row r="8192" spans="1:10" x14ac:dyDescent="0.45">
      <c r="B8192" t="s">
        <v>356</v>
      </c>
      <c r="C8192">
        <v>1991</v>
      </c>
      <c r="D8192">
        <v>872.65099999999995</v>
      </c>
    </row>
    <row r="8193" spans="1:10" x14ac:dyDescent="0.45">
      <c r="A8193" t="s">
        <v>357</v>
      </c>
      <c r="B8193" t="s">
        <v>358</v>
      </c>
      <c r="C8193">
        <v>1991</v>
      </c>
      <c r="D8193">
        <v>112.819</v>
      </c>
      <c r="E8193">
        <v>153.63999999999999</v>
      </c>
      <c r="F8193">
        <v>25.18</v>
      </c>
      <c r="G8193">
        <v>8.9</v>
      </c>
      <c r="H8193">
        <v>21115534</v>
      </c>
      <c r="I8193">
        <v>48202051584</v>
      </c>
      <c r="J8193">
        <v>286.26299999999998</v>
      </c>
    </row>
    <row r="8194" spans="1:10" x14ac:dyDescent="0.45">
      <c r="A8194" t="s">
        <v>359</v>
      </c>
      <c r="B8194" t="s">
        <v>360</v>
      </c>
      <c r="C8194">
        <v>1991</v>
      </c>
      <c r="D8194">
        <v>7.7939999999999996</v>
      </c>
      <c r="E8194">
        <v>13.23</v>
      </c>
      <c r="F8194">
        <v>2.54</v>
      </c>
      <c r="G8194">
        <v>0.9</v>
      </c>
      <c r="H8194">
        <v>2036691</v>
      </c>
      <c r="I8194">
        <v>16091739136</v>
      </c>
      <c r="J8194">
        <v>29.446999999999999</v>
      </c>
    </row>
    <row r="8195" spans="1:10" x14ac:dyDescent="0.45">
      <c r="A8195" t="s">
        <v>361</v>
      </c>
      <c r="B8195" t="s">
        <v>362</v>
      </c>
      <c r="C8195">
        <v>1991</v>
      </c>
      <c r="D8195">
        <v>33.457999999999998</v>
      </c>
      <c r="E8195">
        <v>32.369999999999997</v>
      </c>
      <c r="F8195">
        <v>5.65</v>
      </c>
      <c r="G8195">
        <v>5.04</v>
      </c>
      <c r="H8195">
        <v>4261886</v>
      </c>
      <c r="I8195">
        <v>132674478080</v>
      </c>
      <c r="J8195">
        <v>456.79199999999997</v>
      </c>
    </row>
    <row r="8196" spans="1:10" x14ac:dyDescent="0.45">
      <c r="B8196" t="s">
        <v>570</v>
      </c>
      <c r="C8196">
        <v>1991</v>
      </c>
      <c r="D8196">
        <v>12030.591</v>
      </c>
    </row>
    <row r="8197" spans="1:10" x14ac:dyDescent="0.45">
      <c r="B8197" t="s">
        <v>584</v>
      </c>
      <c r="C8197">
        <v>1991</v>
      </c>
    </row>
    <row r="8198" spans="1:10" x14ac:dyDescent="0.45">
      <c r="B8198" t="s">
        <v>363</v>
      </c>
      <c r="C8198">
        <v>1991</v>
      </c>
      <c r="D8198">
        <v>311.62900000000002</v>
      </c>
      <c r="E8198">
        <v>627.07000000000005</v>
      </c>
      <c r="F8198">
        <v>185.26</v>
      </c>
      <c r="G8198">
        <v>94.5</v>
      </c>
      <c r="H8198">
        <v>27214477</v>
      </c>
      <c r="J8198">
        <v>1215.4929999999999</v>
      </c>
    </row>
    <row r="8199" spans="1:10" x14ac:dyDescent="0.45">
      <c r="B8199" t="s">
        <v>571</v>
      </c>
      <c r="C8199">
        <v>1991</v>
      </c>
      <c r="D8199">
        <v>309.45999999999998</v>
      </c>
    </row>
    <row r="8200" spans="1:10" x14ac:dyDescent="0.45">
      <c r="A8200" t="s">
        <v>364</v>
      </c>
      <c r="B8200" t="s">
        <v>365</v>
      </c>
      <c r="C8200">
        <v>1991</v>
      </c>
      <c r="D8200">
        <v>11.595000000000001</v>
      </c>
      <c r="E8200">
        <v>24.33</v>
      </c>
      <c r="F8200">
        <v>8.23</v>
      </c>
      <c r="G8200">
        <v>0.34</v>
      </c>
      <c r="H8200">
        <v>1895193</v>
      </c>
      <c r="I8200">
        <v>20623697920</v>
      </c>
      <c r="J8200">
        <v>60.793999999999997</v>
      </c>
    </row>
    <row r="8201" spans="1:10" x14ac:dyDescent="0.45">
      <c r="A8201" t="s">
        <v>366</v>
      </c>
      <c r="B8201" t="s">
        <v>367</v>
      </c>
      <c r="C8201">
        <v>1991</v>
      </c>
      <c r="D8201">
        <v>67.477000000000004</v>
      </c>
      <c r="E8201">
        <v>172.03</v>
      </c>
      <c r="F8201">
        <v>75.34</v>
      </c>
      <c r="G8201">
        <v>28.11</v>
      </c>
      <c r="H8201">
        <v>119203576</v>
      </c>
      <c r="I8201">
        <v>311483367424</v>
      </c>
      <c r="J8201">
        <v>323.70100000000002</v>
      </c>
    </row>
    <row r="8202" spans="1:10" x14ac:dyDescent="0.45">
      <c r="A8202" t="s">
        <v>368</v>
      </c>
      <c r="B8202" t="s">
        <v>369</v>
      </c>
      <c r="C8202">
        <v>1991</v>
      </c>
      <c r="D8202">
        <v>0.23400000000000001</v>
      </c>
      <c r="E8202">
        <v>0.01</v>
      </c>
      <c r="F8202">
        <v>0.01</v>
      </c>
      <c r="G8202">
        <v>0</v>
      </c>
      <c r="H8202">
        <v>15665</v>
      </c>
    </row>
    <row r="8203" spans="1:10" x14ac:dyDescent="0.45">
      <c r="A8203" t="s">
        <v>370</v>
      </c>
      <c r="B8203" t="s">
        <v>371</v>
      </c>
      <c r="C8203">
        <v>1991</v>
      </c>
      <c r="D8203">
        <v>0.88300000000000001</v>
      </c>
      <c r="H8203">
        <v>2214277</v>
      </c>
      <c r="I8203">
        <v>9454876672</v>
      </c>
    </row>
    <row r="8204" spans="1:10" x14ac:dyDescent="0.45">
      <c r="A8204" t="s">
        <v>372</v>
      </c>
      <c r="B8204" t="s">
        <v>373</v>
      </c>
      <c r="C8204">
        <v>1991</v>
      </c>
      <c r="D8204">
        <v>3.1040000000000001</v>
      </c>
      <c r="E8204">
        <v>14.1</v>
      </c>
      <c r="F8204">
        <v>4.09</v>
      </c>
      <c r="G8204">
        <v>1.04</v>
      </c>
      <c r="H8204">
        <v>2502048</v>
      </c>
      <c r="I8204">
        <v>18696767488</v>
      </c>
      <c r="J8204">
        <v>52.170999999999999</v>
      </c>
    </row>
    <row r="8205" spans="1:10" x14ac:dyDescent="0.45">
      <c r="B8205" t="s">
        <v>585</v>
      </c>
      <c r="C8205">
        <v>1991</v>
      </c>
    </row>
    <row r="8206" spans="1:10" x14ac:dyDescent="0.45">
      <c r="A8206" t="s">
        <v>375</v>
      </c>
      <c r="B8206" t="s">
        <v>376</v>
      </c>
      <c r="C8206">
        <v>1991</v>
      </c>
      <c r="D8206">
        <v>2.169</v>
      </c>
      <c r="E8206">
        <v>29.85</v>
      </c>
      <c r="F8206">
        <v>4.3899999999999997</v>
      </c>
      <c r="G8206">
        <v>1.5</v>
      </c>
      <c r="H8206">
        <v>3991006</v>
      </c>
      <c r="J8206">
        <v>11.063000000000001</v>
      </c>
    </row>
    <row r="8207" spans="1:10" x14ac:dyDescent="0.45">
      <c r="A8207" t="s">
        <v>377</v>
      </c>
      <c r="B8207" t="s">
        <v>378</v>
      </c>
      <c r="C8207">
        <v>1991</v>
      </c>
      <c r="D8207">
        <v>2.1030000000000002</v>
      </c>
      <c r="E8207">
        <v>72.27</v>
      </c>
      <c r="F8207">
        <v>17.260000000000002</v>
      </c>
      <c r="G8207">
        <v>10.94</v>
      </c>
      <c r="H8207">
        <v>4168005</v>
      </c>
      <c r="I8207">
        <v>22815096832</v>
      </c>
      <c r="J8207">
        <v>71.734999999999999</v>
      </c>
    </row>
    <row r="8208" spans="1:10" x14ac:dyDescent="0.45">
      <c r="A8208" t="s">
        <v>379</v>
      </c>
      <c r="B8208" t="s">
        <v>380</v>
      </c>
      <c r="C8208">
        <v>1991</v>
      </c>
      <c r="D8208">
        <v>20.757999999999999</v>
      </c>
      <c r="E8208">
        <v>103.14</v>
      </c>
      <c r="F8208">
        <v>17.190000000000001</v>
      </c>
      <c r="G8208">
        <v>5.89</v>
      </c>
      <c r="H8208">
        <v>22583004</v>
      </c>
      <c r="I8208">
        <v>106163724288</v>
      </c>
      <c r="J8208">
        <v>106.149</v>
      </c>
    </row>
    <row r="8209" spans="1:10" x14ac:dyDescent="0.45">
      <c r="A8209" t="s">
        <v>381</v>
      </c>
      <c r="B8209" t="s">
        <v>382</v>
      </c>
      <c r="C8209">
        <v>1991</v>
      </c>
      <c r="D8209">
        <v>43.472000000000001</v>
      </c>
      <c r="E8209">
        <v>97.66</v>
      </c>
      <c r="F8209">
        <v>46.31</v>
      </c>
      <c r="G8209">
        <v>8.34</v>
      </c>
      <c r="H8209">
        <v>63039752</v>
      </c>
      <c r="I8209">
        <v>228447698944</v>
      </c>
      <c r="J8209">
        <v>184.648</v>
      </c>
    </row>
    <row r="8210" spans="1:10" x14ac:dyDescent="0.45">
      <c r="A8210" t="s">
        <v>383</v>
      </c>
      <c r="B8210" t="s">
        <v>384</v>
      </c>
      <c r="C8210">
        <v>1991</v>
      </c>
      <c r="D8210">
        <v>373.62299999999999</v>
      </c>
      <c r="E8210">
        <v>423.19</v>
      </c>
      <c r="F8210">
        <v>43.48</v>
      </c>
      <c r="G8210">
        <v>25.19</v>
      </c>
      <c r="H8210">
        <v>38167388</v>
      </c>
      <c r="I8210">
        <v>291725475840</v>
      </c>
      <c r="J8210">
        <v>1184.164</v>
      </c>
    </row>
    <row r="8211" spans="1:10" x14ac:dyDescent="0.45">
      <c r="A8211" t="s">
        <v>385</v>
      </c>
      <c r="B8211" t="s">
        <v>386</v>
      </c>
      <c r="C8211">
        <v>1991</v>
      </c>
      <c r="D8211">
        <v>47.097000000000001</v>
      </c>
      <c r="E8211">
        <v>59.42</v>
      </c>
      <c r="F8211">
        <v>11.23</v>
      </c>
      <c r="G8211">
        <v>3.96</v>
      </c>
      <c r="H8211">
        <v>9986418</v>
      </c>
      <c r="I8211">
        <v>177700323328</v>
      </c>
      <c r="J8211">
        <v>205.953</v>
      </c>
    </row>
    <row r="8212" spans="1:10" x14ac:dyDescent="0.45">
      <c r="A8212" t="s">
        <v>387</v>
      </c>
      <c r="B8212" t="s">
        <v>388</v>
      </c>
      <c r="C8212">
        <v>1991</v>
      </c>
      <c r="H8212">
        <v>3578449</v>
      </c>
      <c r="I8212">
        <v>61737226240</v>
      </c>
      <c r="J8212">
        <v>66.534000000000006</v>
      </c>
    </row>
    <row r="8213" spans="1:10" x14ac:dyDescent="0.45">
      <c r="A8213" t="s">
        <v>389</v>
      </c>
      <c r="B8213" t="s">
        <v>390</v>
      </c>
      <c r="C8213">
        <v>1991</v>
      </c>
      <c r="D8213">
        <v>17.38</v>
      </c>
      <c r="E8213">
        <v>19.32</v>
      </c>
      <c r="F8213">
        <v>4.2</v>
      </c>
      <c r="G8213">
        <v>0.1</v>
      </c>
      <c r="H8213">
        <v>456495</v>
      </c>
      <c r="I8213">
        <v>5668716032</v>
      </c>
      <c r="J8213">
        <v>90.813000000000002</v>
      </c>
    </row>
    <row r="8214" spans="1:10" x14ac:dyDescent="0.45">
      <c r="A8214" t="s">
        <v>392</v>
      </c>
      <c r="B8214" t="s">
        <v>393</v>
      </c>
      <c r="C8214">
        <v>1991</v>
      </c>
      <c r="D8214">
        <v>142.208</v>
      </c>
      <c r="E8214">
        <v>185.85</v>
      </c>
      <c r="F8214">
        <v>26.88</v>
      </c>
      <c r="G8214">
        <v>12.99</v>
      </c>
      <c r="H8214">
        <v>22842488</v>
      </c>
      <c r="I8214">
        <v>114092097536</v>
      </c>
      <c r="J8214">
        <v>624.44399999999996</v>
      </c>
    </row>
    <row r="8215" spans="1:10" x14ac:dyDescent="0.45">
      <c r="A8215" t="s">
        <v>394</v>
      </c>
      <c r="B8215" t="s">
        <v>395</v>
      </c>
      <c r="C8215">
        <v>1991</v>
      </c>
      <c r="D8215">
        <v>2406.7559999999999</v>
      </c>
      <c r="E8215">
        <v>2563.84</v>
      </c>
      <c r="F8215">
        <v>621.29</v>
      </c>
      <c r="G8215">
        <v>106.19</v>
      </c>
      <c r="H8215">
        <v>148455408</v>
      </c>
      <c r="I8215">
        <v>1777486528512</v>
      </c>
      <c r="J8215">
        <v>9938.643</v>
      </c>
    </row>
    <row r="8216" spans="1:10" x14ac:dyDescent="0.45">
      <c r="A8216" t="s">
        <v>396</v>
      </c>
      <c r="B8216" t="s">
        <v>397</v>
      </c>
      <c r="C8216">
        <v>1991</v>
      </c>
      <c r="D8216">
        <v>0.47199999999999998</v>
      </c>
      <c r="E8216">
        <v>5.2</v>
      </c>
      <c r="F8216">
        <v>1.42</v>
      </c>
      <c r="G8216">
        <v>0.83</v>
      </c>
      <c r="H8216">
        <v>7485683</v>
      </c>
      <c r="I8216">
        <v>9167407104</v>
      </c>
      <c r="J8216">
        <v>3.5859999999999999</v>
      </c>
    </row>
    <row r="8217" spans="1:10" x14ac:dyDescent="0.45">
      <c r="B8217" t="s">
        <v>586</v>
      </c>
      <c r="C8217">
        <v>1991</v>
      </c>
    </row>
    <row r="8218" spans="1:10" x14ac:dyDescent="0.45">
      <c r="A8218" t="s">
        <v>399</v>
      </c>
      <c r="B8218" t="s">
        <v>400</v>
      </c>
      <c r="C8218">
        <v>1991</v>
      </c>
      <c r="D8218">
        <v>7.0000000000000001E-3</v>
      </c>
      <c r="H8218">
        <v>6591</v>
      </c>
      <c r="J8218">
        <v>1.2999999999999999E-2</v>
      </c>
    </row>
    <row r="8219" spans="1:10" x14ac:dyDescent="0.45">
      <c r="A8219" t="s">
        <v>401</v>
      </c>
      <c r="B8219" t="s">
        <v>402</v>
      </c>
      <c r="C8219">
        <v>1991</v>
      </c>
      <c r="D8219">
        <v>0.106</v>
      </c>
      <c r="E8219">
        <v>0.19</v>
      </c>
      <c r="F8219">
        <v>7.0000000000000007E-2</v>
      </c>
      <c r="G8219">
        <v>0.01</v>
      </c>
      <c r="H8219">
        <v>40562</v>
      </c>
      <c r="J8219">
        <v>0.29499999999999998</v>
      </c>
    </row>
    <row r="8220" spans="1:10" x14ac:dyDescent="0.45">
      <c r="A8220" t="s">
        <v>403</v>
      </c>
      <c r="B8220" t="s">
        <v>404</v>
      </c>
      <c r="C8220">
        <v>1991</v>
      </c>
      <c r="D8220">
        <v>0.191</v>
      </c>
      <c r="E8220">
        <v>0.79</v>
      </c>
      <c r="F8220">
        <v>0.69</v>
      </c>
      <c r="G8220">
        <v>0.04</v>
      </c>
      <c r="H8220">
        <v>144287</v>
      </c>
      <c r="I8220">
        <v>732565376</v>
      </c>
      <c r="J8220">
        <v>0.73199999999999998</v>
      </c>
    </row>
    <row r="8221" spans="1:10" x14ac:dyDescent="0.45">
      <c r="A8221" t="s">
        <v>405</v>
      </c>
      <c r="B8221" t="s">
        <v>406</v>
      </c>
      <c r="C8221">
        <v>1991</v>
      </c>
      <c r="D8221">
        <v>0.10299999999999999</v>
      </c>
      <c r="H8221">
        <v>6374</v>
      </c>
      <c r="J8221">
        <v>0.95</v>
      </c>
    </row>
    <row r="8222" spans="1:10" x14ac:dyDescent="0.45">
      <c r="A8222" t="s">
        <v>407</v>
      </c>
      <c r="B8222" t="s">
        <v>408</v>
      </c>
      <c r="C8222">
        <v>1991</v>
      </c>
      <c r="D8222">
        <v>8.4000000000000005E-2</v>
      </c>
      <c r="E8222">
        <v>0.12</v>
      </c>
      <c r="F8222">
        <v>7.0000000000000007E-2</v>
      </c>
      <c r="G8222">
        <v>0.01</v>
      </c>
      <c r="H8222">
        <v>112802</v>
      </c>
      <c r="J8222">
        <v>0.318</v>
      </c>
    </row>
    <row r="8223" spans="1:10" x14ac:dyDescent="0.45">
      <c r="A8223" t="s">
        <v>409</v>
      </c>
      <c r="B8223" t="s">
        <v>410</v>
      </c>
      <c r="C8223">
        <v>1991</v>
      </c>
      <c r="D8223">
        <v>9.5000000000000001E-2</v>
      </c>
      <c r="E8223">
        <v>0.45</v>
      </c>
      <c r="F8223">
        <v>0.21</v>
      </c>
      <c r="G8223">
        <v>0.04</v>
      </c>
      <c r="H8223">
        <v>168713</v>
      </c>
      <c r="J8223">
        <v>0.59599999999999997</v>
      </c>
    </row>
    <row r="8224" spans="1:10" x14ac:dyDescent="0.45">
      <c r="A8224" t="s">
        <v>573</v>
      </c>
      <c r="B8224" t="s">
        <v>572</v>
      </c>
      <c r="C8224">
        <v>1991</v>
      </c>
      <c r="H8224">
        <v>23483</v>
      </c>
    </row>
    <row r="8225" spans="1:10" x14ac:dyDescent="0.45">
      <c r="A8225" t="s">
        <v>411</v>
      </c>
      <c r="B8225" t="s">
        <v>412</v>
      </c>
      <c r="C8225">
        <v>1991</v>
      </c>
      <c r="D8225">
        <v>4.8000000000000001E-2</v>
      </c>
      <c r="E8225">
        <v>7.0000000000000007E-2</v>
      </c>
      <c r="F8225">
        <v>0.01</v>
      </c>
      <c r="G8225">
        <v>0.01</v>
      </c>
      <c r="H8225">
        <v>123101</v>
      </c>
      <c r="I8225">
        <v>262157968</v>
      </c>
      <c r="J8225">
        <v>0.29599999999999999</v>
      </c>
    </row>
    <row r="8226" spans="1:10" x14ac:dyDescent="0.45">
      <c r="A8226" t="s">
        <v>413</v>
      </c>
      <c r="B8226" t="s">
        <v>414</v>
      </c>
      <c r="C8226">
        <v>1991</v>
      </c>
      <c r="D8226">
        <v>288.54599999999999</v>
      </c>
      <c r="E8226">
        <v>272.52999999999997</v>
      </c>
      <c r="F8226">
        <v>78.42</v>
      </c>
      <c r="G8226">
        <v>5.38</v>
      </c>
      <c r="H8226">
        <v>16654283</v>
      </c>
      <c r="I8226">
        <v>279282647040</v>
      </c>
      <c r="J8226">
        <v>972.452</v>
      </c>
    </row>
    <row r="8227" spans="1:10" x14ac:dyDescent="0.45">
      <c r="A8227" t="s">
        <v>415</v>
      </c>
      <c r="B8227" t="s">
        <v>416</v>
      </c>
      <c r="C8227">
        <v>1991</v>
      </c>
      <c r="D8227">
        <v>3.379</v>
      </c>
      <c r="E8227">
        <v>18.07</v>
      </c>
      <c r="F8227">
        <v>6.95</v>
      </c>
      <c r="G8227">
        <v>3.88</v>
      </c>
      <c r="H8227">
        <v>7754296</v>
      </c>
      <c r="I8227">
        <v>16307771392</v>
      </c>
      <c r="J8227">
        <v>9.8239999999999998</v>
      </c>
    </row>
    <row r="8228" spans="1:10" x14ac:dyDescent="0.45">
      <c r="A8228" t="s">
        <v>417</v>
      </c>
      <c r="B8228" t="s">
        <v>418</v>
      </c>
      <c r="C8228">
        <v>1991</v>
      </c>
      <c r="D8228">
        <v>40.957999999999998</v>
      </c>
      <c r="E8228">
        <v>69.09</v>
      </c>
      <c r="F8228">
        <v>14.85</v>
      </c>
      <c r="G8228">
        <v>4.9400000000000004</v>
      </c>
      <c r="H8228">
        <v>7964455</v>
      </c>
      <c r="I8228">
        <v>68665327616</v>
      </c>
    </row>
    <row r="8229" spans="1:10" x14ac:dyDescent="0.45">
      <c r="A8229" t="s">
        <v>419</v>
      </c>
      <c r="B8229" t="s">
        <v>420</v>
      </c>
      <c r="C8229">
        <v>1991</v>
      </c>
      <c r="D8229">
        <v>0.17199999999999999</v>
      </c>
      <c r="E8229">
        <v>0.24</v>
      </c>
      <c r="F8229">
        <v>0.06</v>
      </c>
      <c r="G8229">
        <v>0.01</v>
      </c>
      <c r="H8229">
        <v>71773</v>
      </c>
      <c r="I8229">
        <v>617088512</v>
      </c>
      <c r="J8229">
        <v>2.0470000000000002</v>
      </c>
    </row>
    <row r="8230" spans="1:10" x14ac:dyDescent="0.45">
      <c r="A8230" t="s">
        <v>421</v>
      </c>
      <c r="B8230" t="s">
        <v>422</v>
      </c>
      <c r="C8230">
        <v>1991</v>
      </c>
      <c r="D8230">
        <v>0.55700000000000005</v>
      </c>
      <c r="E8230">
        <v>6.51</v>
      </c>
      <c r="F8230">
        <v>2.13</v>
      </c>
      <c r="G8230">
        <v>0.69</v>
      </c>
      <c r="H8230">
        <v>4378175</v>
      </c>
      <c r="I8230">
        <v>6361130496</v>
      </c>
      <c r="J8230">
        <v>4.5309999999999997</v>
      </c>
    </row>
    <row r="8231" spans="1:10" x14ac:dyDescent="0.45">
      <c r="A8231" t="s">
        <v>423</v>
      </c>
      <c r="B8231" t="s">
        <v>424</v>
      </c>
      <c r="C8231">
        <v>1991</v>
      </c>
      <c r="D8231">
        <v>44.234999999999999</v>
      </c>
      <c r="E8231">
        <v>33.99</v>
      </c>
      <c r="F8231">
        <v>1.29</v>
      </c>
      <c r="G8231">
        <v>1.84</v>
      </c>
      <c r="H8231">
        <v>3120627</v>
      </c>
      <c r="I8231">
        <v>74503577600</v>
      </c>
      <c r="J8231">
        <v>278.315</v>
      </c>
    </row>
    <row r="8232" spans="1:10" x14ac:dyDescent="0.45">
      <c r="A8232" t="s">
        <v>425</v>
      </c>
      <c r="B8232" t="s">
        <v>426</v>
      </c>
      <c r="C8232">
        <v>1991</v>
      </c>
      <c r="D8232">
        <v>0.42599999999999999</v>
      </c>
      <c r="H8232">
        <v>29846</v>
      </c>
    </row>
    <row r="8233" spans="1:10" x14ac:dyDescent="0.45">
      <c r="A8233" t="s">
        <v>427</v>
      </c>
      <c r="B8233" t="s">
        <v>428</v>
      </c>
      <c r="C8233">
        <v>1991</v>
      </c>
      <c r="D8233">
        <v>53.286000000000001</v>
      </c>
      <c r="E8233">
        <v>49.2</v>
      </c>
      <c r="F8233">
        <v>7.37</v>
      </c>
      <c r="G8233">
        <v>2.98</v>
      </c>
      <c r="H8233">
        <v>5280230</v>
      </c>
      <c r="I8233">
        <v>55497322496</v>
      </c>
      <c r="J8233">
        <v>222.18799999999999</v>
      </c>
    </row>
    <row r="8234" spans="1:10" x14ac:dyDescent="0.45">
      <c r="A8234" t="s">
        <v>429</v>
      </c>
      <c r="B8234" t="s">
        <v>430</v>
      </c>
      <c r="C8234">
        <v>1991</v>
      </c>
      <c r="D8234">
        <v>13.973000000000001</v>
      </c>
      <c r="E8234">
        <v>6.9</v>
      </c>
      <c r="F8234">
        <v>2.39</v>
      </c>
      <c r="G8234">
        <v>1.02</v>
      </c>
      <c r="H8234">
        <v>1989799</v>
      </c>
      <c r="I8234">
        <v>32680462336</v>
      </c>
      <c r="J8234">
        <v>69.409000000000006</v>
      </c>
    </row>
    <row r="8235" spans="1:10" x14ac:dyDescent="0.45">
      <c r="A8235" t="s">
        <v>431</v>
      </c>
      <c r="B8235" t="s">
        <v>432</v>
      </c>
      <c r="C8235">
        <v>1991</v>
      </c>
      <c r="D8235">
        <v>0.158</v>
      </c>
      <c r="E8235">
        <v>4.3099999999999996</v>
      </c>
      <c r="F8235">
        <v>0.22</v>
      </c>
      <c r="G8235">
        <v>0.02</v>
      </c>
      <c r="H8235">
        <v>333960</v>
      </c>
      <c r="J8235">
        <v>0.70399999999999996</v>
      </c>
    </row>
    <row r="8236" spans="1:10" x14ac:dyDescent="0.45">
      <c r="A8236" t="s">
        <v>433</v>
      </c>
      <c r="B8236" t="s">
        <v>434</v>
      </c>
      <c r="C8236">
        <v>1991</v>
      </c>
      <c r="D8236">
        <v>0.70399999999999996</v>
      </c>
      <c r="E8236">
        <v>39</v>
      </c>
      <c r="F8236">
        <v>15.17</v>
      </c>
      <c r="G8236">
        <v>5.7</v>
      </c>
      <c r="H8236">
        <v>6732711</v>
      </c>
      <c r="J8236">
        <v>2.4239999999999999</v>
      </c>
    </row>
    <row r="8237" spans="1:10" x14ac:dyDescent="0.45">
      <c r="A8237" t="s">
        <v>435</v>
      </c>
      <c r="B8237" t="s">
        <v>436</v>
      </c>
      <c r="C8237">
        <v>1991</v>
      </c>
      <c r="D8237">
        <v>326.02699999999999</v>
      </c>
      <c r="E8237">
        <v>330.79</v>
      </c>
      <c r="F8237">
        <v>60.67</v>
      </c>
      <c r="G8237">
        <v>19.29</v>
      </c>
      <c r="H8237">
        <v>40910964</v>
      </c>
      <c r="I8237">
        <v>237173669888</v>
      </c>
      <c r="J8237">
        <v>1022.248</v>
      </c>
    </row>
    <row r="8238" spans="1:10" x14ac:dyDescent="0.45">
      <c r="B8238" t="s">
        <v>437</v>
      </c>
      <c r="C8238">
        <v>1991</v>
      </c>
      <c r="D8238">
        <v>606.66899999999998</v>
      </c>
      <c r="E8238">
        <v>3060.67</v>
      </c>
      <c r="F8238">
        <v>761.74</v>
      </c>
      <c r="G8238">
        <v>221.5</v>
      </c>
      <c r="H8238">
        <v>302601570</v>
      </c>
      <c r="J8238">
        <v>3546.201</v>
      </c>
    </row>
    <row r="8239" spans="1:10" x14ac:dyDescent="0.45">
      <c r="B8239" t="s">
        <v>574</v>
      </c>
      <c r="C8239">
        <v>1991</v>
      </c>
      <c r="D8239">
        <v>606.66899999999998</v>
      </c>
    </row>
    <row r="8240" spans="1:10" x14ac:dyDescent="0.45">
      <c r="A8240" t="s">
        <v>438</v>
      </c>
      <c r="B8240" t="s">
        <v>439</v>
      </c>
      <c r="C8240">
        <v>1991</v>
      </c>
      <c r="D8240">
        <v>275.68799999999999</v>
      </c>
      <c r="E8240">
        <v>266.42</v>
      </c>
      <c r="F8240">
        <v>24.45</v>
      </c>
      <c r="G8240">
        <v>7.88</v>
      </c>
      <c r="H8240">
        <v>44487412</v>
      </c>
      <c r="I8240">
        <v>651871518720</v>
      </c>
      <c r="J8240">
        <v>1205.615</v>
      </c>
    </row>
    <row r="8241" spans="1:10" x14ac:dyDescent="0.45">
      <c r="A8241" t="s">
        <v>440</v>
      </c>
      <c r="B8241" t="s">
        <v>441</v>
      </c>
      <c r="C8241">
        <v>1991</v>
      </c>
      <c r="D8241">
        <v>0.40600000000000003</v>
      </c>
      <c r="E8241">
        <v>39.729999999999997</v>
      </c>
      <c r="F8241">
        <v>16.13</v>
      </c>
      <c r="G8241">
        <v>13.63</v>
      </c>
      <c r="H8241">
        <v>4867193</v>
      </c>
    </row>
    <row r="8242" spans="1:10" x14ac:dyDescent="0.45">
      <c r="A8242" t="s">
        <v>442</v>
      </c>
      <c r="B8242" t="s">
        <v>443</v>
      </c>
      <c r="C8242">
        <v>1991</v>
      </c>
      <c r="D8242">
        <v>240.23099999999999</v>
      </c>
      <c r="E8242">
        <v>239.03</v>
      </c>
      <c r="F8242">
        <v>34.17</v>
      </c>
      <c r="G8242">
        <v>21.48</v>
      </c>
      <c r="H8242">
        <v>38997064</v>
      </c>
      <c r="I8242">
        <v>787366543360</v>
      </c>
      <c r="J8242">
        <v>1106.518</v>
      </c>
    </row>
    <row r="8243" spans="1:10" x14ac:dyDescent="0.45">
      <c r="A8243" t="s">
        <v>444</v>
      </c>
      <c r="B8243" t="s">
        <v>445</v>
      </c>
      <c r="C8243">
        <v>1991</v>
      </c>
      <c r="D8243">
        <v>4.1379999999999999</v>
      </c>
      <c r="E8243">
        <v>28.04</v>
      </c>
      <c r="F8243">
        <v>17.61</v>
      </c>
      <c r="G8243">
        <v>1.95</v>
      </c>
      <c r="H8243">
        <v>17416596</v>
      </c>
      <c r="I8243">
        <v>74080436224</v>
      </c>
      <c r="J8243">
        <v>29.827000000000002</v>
      </c>
    </row>
    <row r="8244" spans="1:10" x14ac:dyDescent="0.45">
      <c r="B8244" t="s">
        <v>587</v>
      </c>
      <c r="C8244">
        <v>1991</v>
      </c>
    </row>
    <row r="8245" spans="1:10" x14ac:dyDescent="0.45">
      <c r="A8245" t="s">
        <v>447</v>
      </c>
      <c r="B8245" t="s">
        <v>448</v>
      </c>
      <c r="C8245">
        <v>1991</v>
      </c>
      <c r="D8245">
        <v>4.4660000000000002</v>
      </c>
      <c r="E8245">
        <v>71.09</v>
      </c>
      <c r="F8245">
        <v>27.59</v>
      </c>
      <c r="G8245">
        <v>17.27</v>
      </c>
      <c r="H8245">
        <v>21453710</v>
      </c>
      <c r="J8245">
        <v>25.898</v>
      </c>
    </row>
    <row r="8246" spans="1:10" x14ac:dyDescent="0.45">
      <c r="A8246" t="s">
        <v>449</v>
      </c>
      <c r="B8246" t="s">
        <v>450</v>
      </c>
      <c r="C8246">
        <v>1991</v>
      </c>
      <c r="D8246">
        <v>2.0230000000000001</v>
      </c>
      <c r="E8246">
        <v>6.26</v>
      </c>
      <c r="F8246">
        <v>0.85</v>
      </c>
      <c r="G8246">
        <v>0.13</v>
      </c>
      <c r="H8246">
        <v>415988</v>
      </c>
      <c r="J8246">
        <v>10.321999999999999</v>
      </c>
    </row>
    <row r="8247" spans="1:10" x14ac:dyDescent="0.45">
      <c r="A8247" t="s">
        <v>451</v>
      </c>
      <c r="B8247" t="s">
        <v>452</v>
      </c>
      <c r="C8247">
        <v>1991</v>
      </c>
      <c r="D8247">
        <v>57.74</v>
      </c>
      <c r="E8247">
        <v>74.849999999999994</v>
      </c>
      <c r="F8247">
        <v>8.49</v>
      </c>
      <c r="G8247">
        <v>6.19</v>
      </c>
      <c r="H8247">
        <v>8594170</v>
      </c>
      <c r="I8247">
        <v>237965099008</v>
      </c>
      <c r="J8247">
        <v>647.09299999999996</v>
      </c>
    </row>
    <row r="8248" spans="1:10" x14ac:dyDescent="0.45">
      <c r="A8248" t="s">
        <v>453</v>
      </c>
      <c r="B8248" t="s">
        <v>454</v>
      </c>
      <c r="C8248">
        <v>1991</v>
      </c>
      <c r="D8248">
        <v>46.137</v>
      </c>
      <c r="E8248">
        <v>54.17</v>
      </c>
      <c r="F8248">
        <v>6.35</v>
      </c>
      <c r="G8248">
        <v>2.88</v>
      </c>
      <c r="H8248">
        <v>6795392</v>
      </c>
      <c r="I8248">
        <v>236259213312</v>
      </c>
      <c r="J8248">
        <v>340.572</v>
      </c>
    </row>
    <row r="8249" spans="1:10" x14ac:dyDescent="0.45">
      <c r="A8249" t="s">
        <v>455</v>
      </c>
      <c r="B8249" t="s">
        <v>456</v>
      </c>
      <c r="C8249">
        <v>1991</v>
      </c>
      <c r="D8249">
        <v>42.201000000000001</v>
      </c>
      <c r="E8249">
        <v>80.069999999999993</v>
      </c>
      <c r="F8249">
        <v>41.29</v>
      </c>
      <c r="G8249">
        <v>3.62</v>
      </c>
      <c r="H8249">
        <v>12782284</v>
      </c>
      <c r="I8249">
        <v>120675663872</v>
      </c>
      <c r="J8249">
        <v>152.11000000000001</v>
      </c>
    </row>
    <row r="8250" spans="1:10" x14ac:dyDescent="0.45">
      <c r="A8250" t="s">
        <v>457</v>
      </c>
      <c r="B8250" t="s">
        <v>458</v>
      </c>
      <c r="C8250">
        <v>1991</v>
      </c>
      <c r="D8250">
        <v>133.60400000000001</v>
      </c>
      <c r="H8250">
        <v>20770622</v>
      </c>
      <c r="I8250">
        <v>345041731584</v>
      </c>
      <c r="J8250">
        <v>618.12199999999996</v>
      </c>
    </row>
    <row r="8251" spans="1:10" x14ac:dyDescent="0.45">
      <c r="A8251" t="s">
        <v>459</v>
      </c>
      <c r="B8251" t="s">
        <v>460</v>
      </c>
      <c r="C8251">
        <v>1991</v>
      </c>
      <c r="D8251">
        <v>9.6579999999999995</v>
      </c>
      <c r="E8251">
        <v>16.97</v>
      </c>
      <c r="F8251">
        <v>4.8899999999999997</v>
      </c>
      <c r="G8251">
        <v>1.71</v>
      </c>
      <c r="H8251">
        <v>5556315</v>
      </c>
      <c r="I8251">
        <v>23089141760</v>
      </c>
    </row>
    <row r="8252" spans="1:10" x14ac:dyDescent="0.45">
      <c r="A8252" t="s">
        <v>461</v>
      </c>
      <c r="B8252" t="s">
        <v>462</v>
      </c>
      <c r="C8252">
        <v>1991</v>
      </c>
      <c r="D8252">
        <v>2.2549999999999999</v>
      </c>
      <c r="E8252">
        <v>98.19</v>
      </c>
      <c r="F8252">
        <v>25.42</v>
      </c>
      <c r="G8252">
        <v>19.29</v>
      </c>
      <c r="H8252">
        <v>26890906</v>
      </c>
      <c r="I8252">
        <v>23122010112</v>
      </c>
      <c r="J8252">
        <v>14.634</v>
      </c>
    </row>
    <row r="8253" spans="1:10" x14ac:dyDescent="0.45">
      <c r="A8253" t="s">
        <v>463</v>
      </c>
      <c r="B8253" t="s">
        <v>464</v>
      </c>
      <c r="C8253">
        <v>1991</v>
      </c>
      <c r="D8253">
        <v>95.045000000000002</v>
      </c>
      <c r="E8253">
        <v>183.75</v>
      </c>
      <c r="F8253">
        <v>59.28</v>
      </c>
      <c r="G8253">
        <v>15.96</v>
      </c>
      <c r="H8253">
        <v>56099872</v>
      </c>
      <c r="I8253">
        <v>439083565056</v>
      </c>
      <c r="J8253">
        <v>390.63900000000001</v>
      </c>
    </row>
    <row r="8254" spans="1:10" x14ac:dyDescent="0.45">
      <c r="A8254" t="s">
        <v>467</v>
      </c>
      <c r="B8254" t="s">
        <v>468</v>
      </c>
      <c r="C8254">
        <v>1991</v>
      </c>
      <c r="D8254">
        <v>1.05</v>
      </c>
      <c r="E8254">
        <v>6.09</v>
      </c>
      <c r="F8254">
        <v>1.46</v>
      </c>
      <c r="G8254">
        <v>1.03</v>
      </c>
      <c r="H8254">
        <v>3990223</v>
      </c>
      <c r="I8254">
        <v>4804299776</v>
      </c>
      <c r="J8254">
        <v>4.9279999999999999</v>
      </c>
    </row>
    <row r="8255" spans="1:10" x14ac:dyDescent="0.45">
      <c r="A8255" t="s">
        <v>469</v>
      </c>
      <c r="B8255" t="s">
        <v>470</v>
      </c>
      <c r="C8255">
        <v>1991</v>
      </c>
      <c r="D8255">
        <v>8.7999999999999995E-2</v>
      </c>
      <c r="E8255">
        <v>0.26</v>
      </c>
      <c r="F8255">
        <v>0.12</v>
      </c>
      <c r="G8255">
        <v>0.05</v>
      </c>
      <c r="H8255">
        <v>99031</v>
      </c>
      <c r="J8255">
        <v>0.39900000000000002</v>
      </c>
    </row>
    <row r="8256" spans="1:10" x14ac:dyDescent="0.45">
      <c r="A8256" t="s">
        <v>471</v>
      </c>
      <c r="B8256" t="s">
        <v>472</v>
      </c>
      <c r="C8256">
        <v>1991</v>
      </c>
      <c r="D8256">
        <v>16.968</v>
      </c>
      <c r="E8256">
        <v>20.61</v>
      </c>
      <c r="F8256">
        <v>7.17</v>
      </c>
      <c r="G8256">
        <v>0.27</v>
      </c>
      <c r="H8256">
        <v>1276232</v>
      </c>
      <c r="I8256">
        <v>17719300096</v>
      </c>
      <c r="J8256">
        <v>69.388999999999996</v>
      </c>
    </row>
    <row r="8257" spans="1:10" x14ac:dyDescent="0.45">
      <c r="A8257" t="s">
        <v>473</v>
      </c>
      <c r="B8257" t="s">
        <v>474</v>
      </c>
      <c r="C8257">
        <v>1991</v>
      </c>
      <c r="D8257">
        <v>16.006</v>
      </c>
      <c r="E8257">
        <v>21.78</v>
      </c>
      <c r="F8257">
        <v>5.31</v>
      </c>
      <c r="G8257">
        <v>2.15</v>
      </c>
      <c r="H8257">
        <v>8622857</v>
      </c>
      <c r="I8257">
        <v>45587128320</v>
      </c>
      <c r="J8257">
        <v>48.58</v>
      </c>
    </row>
    <row r="8258" spans="1:10" x14ac:dyDescent="0.45">
      <c r="A8258" t="s">
        <v>475</v>
      </c>
      <c r="B8258" t="s">
        <v>476</v>
      </c>
      <c r="C8258">
        <v>1991</v>
      </c>
      <c r="D8258">
        <v>158.126</v>
      </c>
      <c r="E8258">
        <v>190.96</v>
      </c>
      <c r="F8258">
        <v>37.04</v>
      </c>
      <c r="G8258">
        <v>25.61</v>
      </c>
      <c r="H8258">
        <v>55321172</v>
      </c>
      <c r="I8258">
        <v>499938033664</v>
      </c>
      <c r="J8258">
        <v>573.721</v>
      </c>
    </row>
    <row r="8259" spans="1:10" x14ac:dyDescent="0.45">
      <c r="A8259" t="s">
        <v>477</v>
      </c>
      <c r="B8259" t="s">
        <v>478</v>
      </c>
      <c r="C8259">
        <v>1991</v>
      </c>
      <c r="D8259">
        <v>32.421999999999997</v>
      </c>
      <c r="E8259">
        <v>145.04</v>
      </c>
      <c r="F8259">
        <v>104.34</v>
      </c>
      <c r="G8259">
        <v>2.91</v>
      </c>
      <c r="H8259">
        <v>3821784</v>
      </c>
      <c r="I8259">
        <v>20437995520</v>
      </c>
      <c r="J8259">
        <v>155.99100000000001</v>
      </c>
    </row>
    <row r="8260" spans="1:10" x14ac:dyDescent="0.45">
      <c r="A8260" t="s">
        <v>479</v>
      </c>
      <c r="B8260" t="s">
        <v>480</v>
      </c>
      <c r="C8260">
        <v>1991</v>
      </c>
      <c r="D8260">
        <v>6.2E-2</v>
      </c>
      <c r="H8260">
        <v>12354</v>
      </c>
      <c r="J8260">
        <v>0</v>
      </c>
    </row>
    <row r="8261" spans="1:10" x14ac:dyDescent="0.45">
      <c r="A8261" t="s">
        <v>481</v>
      </c>
      <c r="B8261" t="s">
        <v>482</v>
      </c>
      <c r="C8261">
        <v>1991</v>
      </c>
      <c r="D8261">
        <v>4.0000000000000001E-3</v>
      </c>
      <c r="E8261">
        <v>0.02</v>
      </c>
      <c r="F8261">
        <v>0.01</v>
      </c>
      <c r="G8261">
        <v>0</v>
      </c>
      <c r="H8261">
        <v>9378</v>
      </c>
      <c r="J8261">
        <v>0</v>
      </c>
    </row>
    <row r="8262" spans="1:10" x14ac:dyDescent="0.45">
      <c r="A8262" t="s">
        <v>483</v>
      </c>
      <c r="B8262" t="s">
        <v>484</v>
      </c>
      <c r="C8262">
        <v>1991</v>
      </c>
      <c r="D8262">
        <v>0.78</v>
      </c>
      <c r="E8262">
        <v>28.14</v>
      </c>
      <c r="F8262">
        <v>7.82</v>
      </c>
      <c r="G8262">
        <v>5.2</v>
      </c>
      <c r="H8262">
        <v>18171944</v>
      </c>
      <c r="I8262">
        <v>16538917888</v>
      </c>
      <c r="J8262">
        <v>6.0410000000000004</v>
      </c>
    </row>
    <row r="8263" spans="1:10" x14ac:dyDescent="0.45">
      <c r="A8263" t="s">
        <v>485</v>
      </c>
      <c r="B8263" t="s">
        <v>486</v>
      </c>
      <c r="C8263">
        <v>1991</v>
      </c>
      <c r="D8263">
        <v>632.92399999999998</v>
      </c>
      <c r="E8263">
        <v>744.03</v>
      </c>
      <c r="F8263">
        <v>88.91</v>
      </c>
      <c r="G8263">
        <v>41.87</v>
      </c>
      <c r="H8263">
        <v>51672816</v>
      </c>
      <c r="I8263">
        <v>460353470464</v>
      </c>
      <c r="J8263">
        <v>2994.5680000000002</v>
      </c>
    </row>
    <row r="8264" spans="1:10" x14ac:dyDescent="0.45">
      <c r="A8264" t="s">
        <v>487</v>
      </c>
      <c r="B8264" t="s">
        <v>488</v>
      </c>
      <c r="C8264">
        <v>1991</v>
      </c>
      <c r="D8264">
        <v>56.673000000000002</v>
      </c>
      <c r="E8264">
        <v>87.04</v>
      </c>
      <c r="F8264">
        <v>23.85</v>
      </c>
      <c r="G8264">
        <v>0.56999999999999995</v>
      </c>
      <c r="H8264">
        <v>2008390</v>
      </c>
      <c r="J8264">
        <v>420.83699999999999</v>
      </c>
    </row>
    <row r="8265" spans="1:10" x14ac:dyDescent="0.45">
      <c r="A8265" t="s">
        <v>489</v>
      </c>
      <c r="B8265" t="s">
        <v>490</v>
      </c>
      <c r="C8265">
        <v>1991</v>
      </c>
      <c r="D8265">
        <v>609.41300000000001</v>
      </c>
      <c r="E8265">
        <v>770.32</v>
      </c>
      <c r="F8265">
        <v>111.74</v>
      </c>
      <c r="G8265">
        <v>58.14</v>
      </c>
      <c r="H8265">
        <v>57359452</v>
      </c>
      <c r="I8265">
        <v>1487460892672</v>
      </c>
      <c r="J8265">
        <v>2561.2170000000001</v>
      </c>
    </row>
    <row r="8266" spans="1:10" x14ac:dyDescent="0.45">
      <c r="A8266" t="s">
        <v>491</v>
      </c>
      <c r="B8266" t="s">
        <v>492</v>
      </c>
      <c r="C8266">
        <v>1991</v>
      </c>
      <c r="D8266">
        <v>5062.9570000000003</v>
      </c>
      <c r="E8266">
        <v>5403.58</v>
      </c>
      <c r="F8266">
        <v>675.93</v>
      </c>
      <c r="G8266">
        <v>238.78</v>
      </c>
      <c r="H8266">
        <v>251560192</v>
      </c>
      <c r="I8266">
        <v>9243499429888</v>
      </c>
      <c r="J8266">
        <v>22576.309000000001</v>
      </c>
    </row>
    <row r="8267" spans="1:10" x14ac:dyDescent="0.45">
      <c r="B8267" t="s">
        <v>575</v>
      </c>
      <c r="C8267">
        <v>1991</v>
      </c>
      <c r="D8267">
        <v>7340.6350000000002</v>
      </c>
      <c r="E8267">
        <v>11142.75</v>
      </c>
      <c r="F8267">
        <v>2774.46</v>
      </c>
      <c r="G8267">
        <v>805.44</v>
      </c>
      <c r="H8267">
        <v>2007371520</v>
      </c>
      <c r="J8267">
        <v>27295.120999999999</v>
      </c>
    </row>
    <row r="8268" spans="1:10" x14ac:dyDescent="0.45">
      <c r="A8268" t="s">
        <v>493</v>
      </c>
      <c r="B8268" t="s">
        <v>494</v>
      </c>
      <c r="C8268">
        <v>1991</v>
      </c>
      <c r="D8268">
        <v>4.5279999999999996</v>
      </c>
      <c r="E8268">
        <v>17.059999999999999</v>
      </c>
      <c r="F8268">
        <v>18.95</v>
      </c>
      <c r="G8268">
        <v>6.89</v>
      </c>
      <c r="H8268">
        <v>3135374</v>
      </c>
      <c r="I8268">
        <v>33068812288</v>
      </c>
      <c r="J8268">
        <v>34.996000000000002</v>
      </c>
    </row>
    <row r="8269" spans="1:10" x14ac:dyDescent="0.45">
      <c r="A8269" t="s">
        <v>495</v>
      </c>
      <c r="B8269" t="s">
        <v>496</v>
      </c>
      <c r="C8269">
        <v>1991</v>
      </c>
      <c r="D8269">
        <v>102.289</v>
      </c>
      <c r="E8269">
        <v>169.09</v>
      </c>
      <c r="F8269">
        <v>40.4</v>
      </c>
      <c r="G8269">
        <v>10.89</v>
      </c>
      <c r="H8269">
        <v>21074308</v>
      </c>
      <c r="I8269">
        <v>136577597440</v>
      </c>
      <c r="J8269">
        <v>514.66399999999999</v>
      </c>
    </row>
    <row r="8270" spans="1:10" x14ac:dyDescent="0.45">
      <c r="A8270" t="s">
        <v>497</v>
      </c>
      <c r="B8270" t="s">
        <v>498</v>
      </c>
      <c r="C8270">
        <v>1991</v>
      </c>
      <c r="D8270">
        <v>6.6000000000000003E-2</v>
      </c>
      <c r="E8270">
        <v>0.5</v>
      </c>
      <c r="F8270">
        <v>0.33</v>
      </c>
      <c r="G8270">
        <v>0.1</v>
      </c>
      <c r="H8270">
        <v>154694</v>
      </c>
      <c r="J8270">
        <v>0.40500000000000003</v>
      </c>
    </row>
    <row r="8271" spans="1:10" x14ac:dyDescent="0.45">
      <c r="A8271" t="s">
        <v>577</v>
      </c>
      <c r="B8271" t="s">
        <v>576</v>
      </c>
      <c r="C8271">
        <v>1991</v>
      </c>
      <c r="H8271">
        <v>772</v>
      </c>
    </row>
    <row r="8272" spans="1:10" x14ac:dyDescent="0.45">
      <c r="A8272" t="s">
        <v>499</v>
      </c>
      <c r="B8272" t="s">
        <v>500</v>
      </c>
      <c r="C8272">
        <v>1991</v>
      </c>
      <c r="D8272">
        <v>115.05200000000001</v>
      </c>
      <c r="E8272">
        <v>452.08</v>
      </c>
      <c r="F8272">
        <v>189.04</v>
      </c>
      <c r="G8272">
        <v>11.23</v>
      </c>
      <c r="H8272">
        <v>20226212</v>
      </c>
      <c r="I8272">
        <v>282135822336</v>
      </c>
      <c r="J8272">
        <v>607.64099999999996</v>
      </c>
    </row>
    <row r="8273" spans="1:10" x14ac:dyDescent="0.45">
      <c r="A8273" t="s">
        <v>501</v>
      </c>
      <c r="B8273" t="s">
        <v>502</v>
      </c>
      <c r="C8273">
        <v>1991</v>
      </c>
      <c r="D8273">
        <v>21.376000000000001</v>
      </c>
      <c r="E8273">
        <v>4.41</v>
      </c>
      <c r="F8273">
        <v>45.85</v>
      </c>
      <c r="G8273">
        <v>12.27</v>
      </c>
      <c r="H8273">
        <v>68358824</v>
      </c>
      <c r="I8273">
        <v>115914735616</v>
      </c>
      <c r="J8273">
        <v>78.513999999999996</v>
      </c>
    </row>
    <row r="8274" spans="1:10" x14ac:dyDescent="0.45">
      <c r="A8274" t="s">
        <v>578</v>
      </c>
      <c r="B8274" t="s">
        <v>503</v>
      </c>
      <c r="C8274">
        <v>1991</v>
      </c>
      <c r="D8274">
        <v>1.7999999999999999E-2</v>
      </c>
      <c r="H8274">
        <v>13618</v>
      </c>
    </row>
    <row r="8275" spans="1:10" x14ac:dyDescent="0.45">
      <c r="B8275" t="s">
        <v>504</v>
      </c>
      <c r="C8275">
        <v>1991</v>
      </c>
      <c r="D8275">
        <v>23229.474999999999</v>
      </c>
      <c r="E8275">
        <v>32835.512000000002</v>
      </c>
      <c r="F8275">
        <v>6972.61</v>
      </c>
      <c r="G8275">
        <v>2354.73</v>
      </c>
      <c r="H8275">
        <v>5406245888</v>
      </c>
      <c r="J8275">
        <v>96274.601999999999</v>
      </c>
    </row>
    <row r="8276" spans="1:10" x14ac:dyDescent="0.45">
      <c r="A8276" t="s">
        <v>505</v>
      </c>
      <c r="B8276" t="s">
        <v>506</v>
      </c>
      <c r="C8276">
        <v>1991</v>
      </c>
      <c r="D8276">
        <v>9.1270000000000007</v>
      </c>
      <c r="E8276">
        <v>18.61</v>
      </c>
      <c r="F8276">
        <v>7.95</v>
      </c>
      <c r="G8276">
        <v>2.15</v>
      </c>
      <c r="H8276">
        <v>13895858</v>
      </c>
      <c r="I8276">
        <v>47765819392</v>
      </c>
      <c r="J8276">
        <v>48.701000000000001</v>
      </c>
    </row>
    <row r="8277" spans="1:10" x14ac:dyDescent="0.45">
      <c r="A8277" t="s">
        <v>507</v>
      </c>
      <c r="B8277" t="s">
        <v>508</v>
      </c>
      <c r="C8277">
        <v>1991</v>
      </c>
      <c r="D8277">
        <v>2.3820000000000001</v>
      </c>
      <c r="E8277">
        <v>62.1</v>
      </c>
      <c r="F8277">
        <v>21.21</v>
      </c>
      <c r="G8277">
        <v>19.91</v>
      </c>
      <c r="H8277">
        <v>7880472</v>
      </c>
      <c r="I8277">
        <v>10497353728</v>
      </c>
      <c r="J8277">
        <v>31.704999999999998</v>
      </c>
    </row>
    <row r="8278" spans="1:10" x14ac:dyDescent="0.45">
      <c r="A8278" t="s">
        <v>509</v>
      </c>
      <c r="B8278" t="s">
        <v>510</v>
      </c>
      <c r="C8278">
        <v>1991</v>
      </c>
      <c r="D8278">
        <v>15.502000000000001</v>
      </c>
      <c r="E8278">
        <v>42.85</v>
      </c>
      <c r="F8278">
        <v>8.77</v>
      </c>
      <c r="G8278">
        <v>5.31</v>
      </c>
      <c r="H8278">
        <v>10377817</v>
      </c>
      <c r="I8278">
        <v>23189843968</v>
      </c>
      <c r="J8278">
        <v>62.640999999999998</v>
      </c>
    </row>
    <row r="8279" spans="1:10" x14ac:dyDescent="0.45">
      <c r="A8279" t="s">
        <v>58</v>
      </c>
      <c r="B8279" t="s">
        <v>59</v>
      </c>
      <c r="C8279">
        <v>1990</v>
      </c>
      <c r="D8279">
        <v>2.024</v>
      </c>
      <c r="E8279">
        <v>9.24</v>
      </c>
      <c r="F8279">
        <v>6.74</v>
      </c>
      <c r="G8279">
        <v>2.84</v>
      </c>
      <c r="H8279">
        <v>10694804</v>
      </c>
      <c r="I8279">
        <v>13065984000</v>
      </c>
      <c r="J8279">
        <v>31.745999999999999</v>
      </c>
    </row>
    <row r="8280" spans="1:10" x14ac:dyDescent="0.45">
      <c r="B8280" t="s">
        <v>60</v>
      </c>
      <c r="C8280">
        <v>1990</v>
      </c>
      <c r="D8280">
        <v>658.28099999999995</v>
      </c>
      <c r="E8280">
        <v>2688.74</v>
      </c>
      <c r="F8280">
        <v>780.89</v>
      </c>
      <c r="G8280">
        <v>342.44</v>
      </c>
      <c r="H8280">
        <v>638157571</v>
      </c>
      <c r="J8280">
        <v>2607.7950000000001</v>
      </c>
    </row>
    <row r="8281" spans="1:10" x14ac:dyDescent="0.45">
      <c r="B8281" t="s">
        <v>549</v>
      </c>
      <c r="C8281">
        <v>1990</v>
      </c>
      <c r="D8281">
        <v>658.274</v>
      </c>
    </row>
    <row r="8282" spans="1:10" x14ac:dyDescent="0.45">
      <c r="A8282" t="s">
        <v>61</v>
      </c>
      <c r="B8282" t="s">
        <v>62</v>
      </c>
      <c r="C8282">
        <v>1990</v>
      </c>
      <c r="D8282">
        <v>5.5209999999999999</v>
      </c>
      <c r="E8282">
        <v>11.37</v>
      </c>
      <c r="F8282">
        <v>3.55</v>
      </c>
      <c r="G8282">
        <v>1.57</v>
      </c>
      <c r="H8282">
        <v>3295073</v>
      </c>
      <c r="I8282">
        <v>12947849216</v>
      </c>
      <c r="J8282">
        <v>33.658000000000001</v>
      </c>
    </row>
    <row r="8283" spans="1:10" x14ac:dyDescent="0.45">
      <c r="A8283" t="s">
        <v>63</v>
      </c>
      <c r="B8283" t="s">
        <v>64</v>
      </c>
      <c r="C8283">
        <v>1990</v>
      </c>
      <c r="D8283">
        <v>76.738</v>
      </c>
      <c r="E8283">
        <v>122.88</v>
      </c>
      <c r="F8283">
        <v>54.18</v>
      </c>
      <c r="G8283">
        <v>5.1100000000000003</v>
      </c>
      <c r="H8283">
        <v>25518074</v>
      </c>
      <c r="I8283">
        <v>117843181568</v>
      </c>
      <c r="J8283">
        <v>314.97399999999999</v>
      </c>
    </row>
    <row r="8284" spans="1:10" x14ac:dyDescent="0.45">
      <c r="A8284" t="s">
        <v>65</v>
      </c>
      <c r="B8284" t="s">
        <v>66</v>
      </c>
      <c r="C8284">
        <v>1990</v>
      </c>
      <c r="D8284">
        <v>0.40699999999999997</v>
      </c>
      <c r="E8284">
        <v>0.43</v>
      </c>
      <c r="F8284">
        <v>0.02</v>
      </c>
      <c r="G8284">
        <v>0</v>
      </c>
      <c r="H8284">
        <v>53590</v>
      </c>
    </row>
    <row r="8285" spans="1:10" x14ac:dyDescent="0.45">
      <c r="A8285" t="s">
        <v>67</v>
      </c>
      <c r="B8285" t="s">
        <v>68</v>
      </c>
      <c r="C8285">
        <v>1990</v>
      </c>
      <c r="D8285">
        <v>5.09</v>
      </c>
      <c r="E8285">
        <v>68.489999999999995</v>
      </c>
      <c r="F8285">
        <v>29.39</v>
      </c>
      <c r="G8285">
        <v>22.34</v>
      </c>
      <c r="H8285">
        <v>11828643</v>
      </c>
      <c r="I8285">
        <v>11482503168</v>
      </c>
      <c r="J8285">
        <v>23.331</v>
      </c>
    </row>
    <row r="8286" spans="1:10" x14ac:dyDescent="0.45">
      <c r="A8286" t="s">
        <v>69</v>
      </c>
      <c r="B8286" t="s">
        <v>70</v>
      </c>
      <c r="C8286">
        <v>1990</v>
      </c>
      <c r="D8286">
        <v>4.8000000000000001E-2</v>
      </c>
      <c r="H8286">
        <v>8340</v>
      </c>
    </row>
    <row r="8287" spans="1:10" x14ac:dyDescent="0.45">
      <c r="A8287" t="s">
        <v>71</v>
      </c>
      <c r="B8287" t="s">
        <v>72</v>
      </c>
      <c r="C8287">
        <v>1990</v>
      </c>
      <c r="D8287">
        <v>1.0999999999999999E-2</v>
      </c>
      <c r="J8287">
        <v>0.872</v>
      </c>
    </row>
    <row r="8288" spans="1:10" x14ac:dyDescent="0.45">
      <c r="A8288" t="s">
        <v>73</v>
      </c>
      <c r="B8288" t="s">
        <v>74</v>
      </c>
      <c r="C8288">
        <v>1990</v>
      </c>
      <c r="D8288">
        <v>0.24199999999999999</v>
      </c>
      <c r="E8288">
        <v>0.36</v>
      </c>
      <c r="F8288">
        <v>0.13</v>
      </c>
      <c r="G8288">
        <v>0.01</v>
      </c>
      <c r="H8288">
        <v>63346</v>
      </c>
      <c r="J8288">
        <v>1.7490000000000001</v>
      </c>
    </row>
    <row r="8289" spans="1:10" x14ac:dyDescent="0.45">
      <c r="A8289" t="s">
        <v>75</v>
      </c>
      <c r="B8289" t="s">
        <v>76</v>
      </c>
      <c r="C8289">
        <v>1990</v>
      </c>
      <c r="D8289">
        <v>112.07899999999999</v>
      </c>
      <c r="E8289">
        <v>296.8</v>
      </c>
      <c r="F8289">
        <v>112.61</v>
      </c>
      <c r="G8289">
        <v>35.49</v>
      </c>
      <c r="H8289">
        <v>32637658</v>
      </c>
      <c r="I8289">
        <v>338751160320</v>
      </c>
      <c r="J8289">
        <v>513.02200000000005</v>
      </c>
    </row>
    <row r="8290" spans="1:10" x14ac:dyDescent="0.45">
      <c r="A8290" t="s">
        <v>77</v>
      </c>
      <c r="B8290" t="s">
        <v>78</v>
      </c>
      <c r="C8290">
        <v>1990</v>
      </c>
      <c r="D8290">
        <v>8.9480000000000004</v>
      </c>
      <c r="E8290">
        <v>24.52</v>
      </c>
      <c r="F8290">
        <v>3.65</v>
      </c>
      <c r="G8290">
        <v>0.89</v>
      </c>
      <c r="H8290">
        <v>3556544</v>
      </c>
      <c r="I8290">
        <v>32650115072</v>
      </c>
    </row>
    <row r="8291" spans="1:10" x14ac:dyDescent="0.45">
      <c r="A8291" t="s">
        <v>79</v>
      </c>
      <c r="B8291" t="s">
        <v>80</v>
      </c>
      <c r="C8291">
        <v>1990</v>
      </c>
      <c r="D8291">
        <v>0.48699999999999999</v>
      </c>
      <c r="H8291">
        <v>65734</v>
      </c>
      <c r="J8291">
        <v>2.2919999999999998</v>
      </c>
    </row>
    <row r="8292" spans="1:10" x14ac:dyDescent="0.45">
      <c r="B8292" t="s">
        <v>81</v>
      </c>
      <c r="C8292">
        <v>1990</v>
      </c>
      <c r="D8292">
        <v>6608.5739999999996</v>
      </c>
      <c r="E8292">
        <v>9648.57</v>
      </c>
      <c r="F8292">
        <v>2738.66</v>
      </c>
      <c r="G8292">
        <v>758.12</v>
      </c>
      <c r="H8292">
        <v>3210563750</v>
      </c>
      <c r="J8292">
        <v>25700.133000000002</v>
      </c>
    </row>
    <row r="8293" spans="1:10" x14ac:dyDescent="0.45">
      <c r="B8293" t="s">
        <v>550</v>
      </c>
      <c r="C8293">
        <v>1990</v>
      </c>
      <c r="D8293">
        <v>5766.3209999999999</v>
      </c>
    </row>
    <row r="8294" spans="1:10" x14ac:dyDescent="0.45">
      <c r="B8294" t="s">
        <v>551</v>
      </c>
      <c r="C8294">
        <v>1990</v>
      </c>
      <c r="D8294">
        <v>3545.7240000000002</v>
      </c>
    </row>
    <row r="8295" spans="1:10" x14ac:dyDescent="0.45">
      <c r="A8295" t="s">
        <v>82</v>
      </c>
      <c r="B8295" t="s">
        <v>83</v>
      </c>
      <c r="C8295">
        <v>1990</v>
      </c>
      <c r="D8295">
        <v>278.16000000000003</v>
      </c>
      <c r="E8295">
        <v>545.39</v>
      </c>
      <c r="F8295">
        <v>146.25</v>
      </c>
      <c r="G8295">
        <v>78.77</v>
      </c>
      <c r="H8295">
        <v>17048002</v>
      </c>
      <c r="I8295">
        <v>464136601600</v>
      </c>
      <c r="J8295">
        <v>1033.059</v>
      </c>
    </row>
    <row r="8296" spans="1:10" x14ac:dyDescent="0.45">
      <c r="A8296" t="s">
        <v>84</v>
      </c>
      <c r="B8296" t="s">
        <v>85</v>
      </c>
      <c r="C8296">
        <v>1990</v>
      </c>
      <c r="D8296">
        <v>62.167000000000002</v>
      </c>
      <c r="E8296">
        <v>63.33</v>
      </c>
      <c r="F8296">
        <v>11.85</v>
      </c>
      <c r="G8296">
        <v>4.9800000000000004</v>
      </c>
      <c r="H8296">
        <v>7678732</v>
      </c>
      <c r="I8296">
        <v>207979118592</v>
      </c>
      <c r="J8296">
        <v>335.16699999999997</v>
      </c>
    </row>
    <row r="8297" spans="1:10" x14ac:dyDescent="0.45">
      <c r="A8297" t="s">
        <v>86</v>
      </c>
      <c r="B8297" t="s">
        <v>87</v>
      </c>
      <c r="C8297">
        <v>1990</v>
      </c>
      <c r="D8297">
        <v>51.151000000000003</v>
      </c>
      <c r="E8297">
        <v>73.89</v>
      </c>
      <c r="F8297">
        <v>19.09</v>
      </c>
      <c r="G8297">
        <v>2.91</v>
      </c>
      <c r="H8297">
        <v>7427840</v>
      </c>
      <c r="I8297">
        <v>53235601408</v>
      </c>
      <c r="J8297">
        <v>260.55099999999999</v>
      </c>
    </row>
    <row r="8298" spans="1:10" x14ac:dyDescent="0.45">
      <c r="A8298" t="s">
        <v>88</v>
      </c>
      <c r="B8298" t="s">
        <v>89</v>
      </c>
      <c r="C8298">
        <v>1990</v>
      </c>
      <c r="D8298">
        <v>2.0230000000000001</v>
      </c>
      <c r="E8298">
        <v>2.23</v>
      </c>
      <c r="F8298">
        <v>0.17</v>
      </c>
      <c r="G8298">
        <v>0.04</v>
      </c>
      <c r="H8298">
        <v>270690</v>
      </c>
      <c r="J8298">
        <v>12.012</v>
      </c>
    </row>
    <row r="8299" spans="1:10" x14ac:dyDescent="0.45">
      <c r="A8299" t="s">
        <v>90</v>
      </c>
      <c r="B8299" t="s">
        <v>91</v>
      </c>
      <c r="C8299">
        <v>1990</v>
      </c>
      <c r="D8299">
        <v>11.555999999999999</v>
      </c>
      <c r="E8299">
        <v>15.95</v>
      </c>
      <c r="F8299">
        <v>5.05</v>
      </c>
      <c r="G8299">
        <v>0.05</v>
      </c>
      <c r="H8299">
        <v>517429</v>
      </c>
      <c r="I8299">
        <v>3274114048</v>
      </c>
      <c r="J8299">
        <v>75.093999999999994</v>
      </c>
    </row>
    <row r="8300" spans="1:10" x14ac:dyDescent="0.45">
      <c r="A8300" t="s">
        <v>92</v>
      </c>
      <c r="B8300" t="s">
        <v>93</v>
      </c>
      <c r="C8300">
        <v>1990</v>
      </c>
      <c r="D8300">
        <v>14.082000000000001</v>
      </c>
      <c r="E8300">
        <v>110.03</v>
      </c>
      <c r="F8300">
        <v>65.66</v>
      </c>
      <c r="G8300">
        <v>14.74</v>
      </c>
      <c r="H8300">
        <v>107147656</v>
      </c>
      <c r="I8300">
        <v>112105267200</v>
      </c>
      <c r="J8300">
        <v>73.855999999999995</v>
      </c>
    </row>
    <row r="8301" spans="1:10" x14ac:dyDescent="0.45">
      <c r="A8301" t="s">
        <v>94</v>
      </c>
      <c r="B8301" t="s">
        <v>95</v>
      </c>
      <c r="C8301">
        <v>1990</v>
      </c>
      <c r="D8301">
        <v>1.2749999999999999</v>
      </c>
      <c r="E8301">
        <v>3.13</v>
      </c>
      <c r="F8301">
        <v>2.0699999999999998</v>
      </c>
      <c r="G8301">
        <v>0.05</v>
      </c>
      <c r="H8301">
        <v>258871</v>
      </c>
      <c r="I8301">
        <v>3404428032</v>
      </c>
      <c r="J8301">
        <v>5.5019999999999998</v>
      </c>
    </row>
    <row r="8302" spans="1:10" x14ac:dyDescent="0.45">
      <c r="A8302" t="s">
        <v>96</v>
      </c>
      <c r="B8302" t="s">
        <v>97</v>
      </c>
      <c r="C8302">
        <v>1990</v>
      </c>
      <c r="D8302">
        <v>108.345</v>
      </c>
      <c r="E8302">
        <v>128.91999999999999</v>
      </c>
      <c r="F8302">
        <v>20.55</v>
      </c>
      <c r="G8302">
        <v>21.66</v>
      </c>
      <c r="H8302">
        <v>10428527</v>
      </c>
      <c r="I8302">
        <v>116974870528</v>
      </c>
      <c r="J8302">
        <v>465.97199999999998</v>
      </c>
    </row>
    <row r="8303" spans="1:10" x14ac:dyDescent="0.45">
      <c r="A8303" t="s">
        <v>98</v>
      </c>
      <c r="B8303" t="s">
        <v>99</v>
      </c>
      <c r="C8303">
        <v>1990</v>
      </c>
      <c r="D8303">
        <v>120.29300000000001</v>
      </c>
      <c r="E8303">
        <v>126.91</v>
      </c>
      <c r="F8303">
        <v>13.26</v>
      </c>
      <c r="G8303">
        <v>8.19</v>
      </c>
      <c r="H8303">
        <v>9959565</v>
      </c>
      <c r="I8303">
        <v>273278730240</v>
      </c>
      <c r="J8303">
        <v>621.35299999999995</v>
      </c>
    </row>
    <row r="8304" spans="1:10" x14ac:dyDescent="0.45">
      <c r="A8304" t="s">
        <v>100</v>
      </c>
      <c r="B8304" t="s">
        <v>101</v>
      </c>
      <c r="C8304">
        <v>1990</v>
      </c>
      <c r="D8304">
        <v>0.311</v>
      </c>
      <c r="E8304">
        <v>13.11</v>
      </c>
      <c r="F8304">
        <v>6.16</v>
      </c>
      <c r="G8304">
        <v>0.12</v>
      </c>
      <c r="H8304">
        <v>182603</v>
      </c>
      <c r="J8304">
        <v>1.4330000000000001</v>
      </c>
    </row>
    <row r="8305" spans="1:10" x14ac:dyDescent="0.45">
      <c r="A8305" t="s">
        <v>102</v>
      </c>
      <c r="B8305" t="s">
        <v>103</v>
      </c>
      <c r="C8305">
        <v>1990</v>
      </c>
      <c r="D8305">
        <v>0.57899999999999996</v>
      </c>
      <c r="E8305">
        <v>19.61</v>
      </c>
      <c r="F8305">
        <v>2.57</v>
      </c>
      <c r="G8305">
        <v>1.71</v>
      </c>
      <c r="H8305">
        <v>5133429</v>
      </c>
      <c r="I8305">
        <v>8723574784</v>
      </c>
      <c r="J8305">
        <v>2.5569999999999999</v>
      </c>
    </row>
    <row r="8306" spans="1:10" x14ac:dyDescent="0.45">
      <c r="A8306" t="s">
        <v>104</v>
      </c>
      <c r="B8306" t="s">
        <v>105</v>
      </c>
      <c r="C8306">
        <v>1990</v>
      </c>
      <c r="D8306">
        <v>0.502</v>
      </c>
      <c r="H8306">
        <v>57490</v>
      </c>
      <c r="J8306">
        <v>2.7290000000000001</v>
      </c>
    </row>
    <row r="8307" spans="1:10" x14ac:dyDescent="0.45">
      <c r="A8307" t="s">
        <v>106</v>
      </c>
      <c r="B8307" t="s">
        <v>107</v>
      </c>
      <c r="C8307">
        <v>1990</v>
      </c>
      <c r="D8307">
        <v>0.186</v>
      </c>
      <c r="E8307">
        <v>-5.72</v>
      </c>
      <c r="F8307">
        <v>0.57999999999999996</v>
      </c>
      <c r="G8307">
        <v>0.12</v>
      </c>
      <c r="H8307">
        <v>558449</v>
      </c>
      <c r="J8307">
        <v>3.73</v>
      </c>
    </row>
    <row r="8308" spans="1:10" x14ac:dyDescent="0.45">
      <c r="A8308" t="s">
        <v>108</v>
      </c>
      <c r="B8308" t="s">
        <v>109</v>
      </c>
      <c r="C8308">
        <v>1990</v>
      </c>
      <c r="D8308">
        <v>10.007</v>
      </c>
      <c r="E8308">
        <v>113.88</v>
      </c>
      <c r="F8308">
        <v>19</v>
      </c>
      <c r="G8308">
        <v>8.14</v>
      </c>
      <c r="H8308">
        <v>7096195</v>
      </c>
      <c r="I8308">
        <v>23021797376</v>
      </c>
      <c r="J8308">
        <v>27.038</v>
      </c>
    </row>
    <row r="8309" spans="1:10" x14ac:dyDescent="0.45">
      <c r="A8309" t="s">
        <v>110</v>
      </c>
      <c r="B8309" t="s">
        <v>111</v>
      </c>
      <c r="C8309">
        <v>1990</v>
      </c>
      <c r="D8309">
        <v>6.5000000000000002E-2</v>
      </c>
      <c r="H8309">
        <v>12630</v>
      </c>
    </row>
    <row r="8310" spans="1:10" x14ac:dyDescent="0.45">
      <c r="A8310" t="s">
        <v>112</v>
      </c>
      <c r="B8310" t="s">
        <v>113</v>
      </c>
      <c r="C8310">
        <v>1990</v>
      </c>
      <c r="D8310">
        <v>19.885999999999999</v>
      </c>
      <c r="E8310">
        <v>33.6</v>
      </c>
      <c r="F8310">
        <v>5.17</v>
      </c>
      <c r="G8310">
        <v>1.1299999999999999</v>
      </c>
      <c r="H8310">
        <v>4494314</v>
      </c>
      <c r="I8310">
        <v>26068545536</v>
      </c>
    </row>
    <row r="8311" spans="1:10" x14ac:dyDescent="0.45">
      <c r="A8311" t="s">
        <v>114</v>
      </c>
      <c r="B8311" t="s">
        <v>115</v>
      </c>
      <c r="C8311">
        <v>1990</v>
      </c>
      <c r="D8311">
        <v>2.7</v>
      </c>
      <c r="E8311">
        <v>53.86</v>
      </c>
      <c r="F8311">
        <v>5.56</v>
      </c>
      <c r="G8311">
        <v>4.45</v>
      </c>
      <c r="H8311">
        <v>1341480</v>
      </c>
      <c r="I8311">
        <v>6660711424</v>
      </c>
      <c r="J8311">
        <v>8.9510000000000005</v>
      </c>
    </row>
    <row r="8312" spans="1:10" x14ac:dyDescent="0.45">
      <c r="A8312" t="s">
        <v>116</v>
      </c>
      <c r="B8312" t="s">
        <v>117</v>
      </c>
      <c r="C8312">
        <v>1990</v>
      </c>
      <c r="D8312">
        <v>218.65799999999999</v>
      </c>
      <c r="E8312">
        <v>1643.11</v>
      </c>
      <c r="F8312">
        <v>291.05</v>
      </c>
      <c r="G8312">
        <v>111.7</v>
      </c>
      <c r="H8312">
        <v>150706448</v>
      </c>
      <c r="I8312">
        <v>1185475198976</v>
      </c>
      <c r="J8312">
        <v>1565.992</v>
      </c>
    </row>
    <row r="8313" spans="1:10" x14ac:dyDescent="0.45">
      <c r="A8313" t="s">
        <v>118</v>
      </c>
      <c r="B8313" t="s">
        <v>119</v>
      </c>
      <c r="C8313">
        <v>1990</v>
      </c>
      <c r="D8313">
        <v>6.6000000000000003E-2</v>
      </c>
      <c r="H8313">
        <v>15646</v>
      </c>
      <c r="J8313">
        <v>0.19400000000000001</v>
      </c>
    </row>
    <row r="8314" spans="1:10" x14ac:dyDescent="0.45">
      <c r="A8314" t="s">
        <v>120</v>
      </c>
      <c r="B8314" t="s">
        <v>121</v>
      </c>
      <c r="C8314">
        <v>1990</v>
      </c>
      <c r="D8314">
        <v>5.4560000000000004</v>
      </c>
      <c r="E8314">
        <v>6.09</v>
      </c>
      <c r="F8314">
        <v>1.47</v>
      </c>
      <c r="G8314">
        <v>0.05</v>
      </c>
      <c r="H8314">
        <v>261936</v>
      </c>
      <c r="J8314">
        <v>20.552</v>
      </c>
    </row>
    <row r="8315" spans="1:10" x14ac:dyDescent="0.45">
      <c r="A8315" t="s">
        <v>122</v>
      </c>
      <c r="B8315" t="s">
        <v>123</v>
      </c>
      <c r="C8315">
        <v>1990</v>
      </c>
      <c r="D8315">
        <v>76.638000000000005</v>
      </c>
      <c r="E8315">
        <v>76.47</v>
      </c>
      <c r="F8315">
        <v>16.37</v>
      </c>
      <c r="G8315">
        <v>8.33</v>
      </c>
      <c r="H8315">
        <v>8767778</v>
      </c>
      <c r="I8315">
        <v>79352520704</v>
      </c>
      <c r="J8315">
        <v>325.142</v>
      </c>
    </row>
    <row r="8316" spans="1:10" x14ac:dyDescent="0.45">
      <c r="A8316" t="s">
        <v>124</v>
      </c>
      <c r="B8316" t="s">
        <v>125</v>
      </c>
      <c r="C8316">
        <v>1990</v>
      </c>
      <c r="D8316">
        <v>0.58299999999999996</v>
      </c>
      <c r="E8316">
        <v>24.05</v>
      </c>
      <c r="F8316">
        <v>6.64</v>
      </c>
      <c r="G8316">
        <v>4.55</v>
      </c>
      <c r="H8316">
        <v>9131362</v>
      </c>
      <c r="I8316">
        <v>10752295936</v>
      </c>
      <c r="J8316">
        <v>2.0390000000000001</v>
      </c>
    </row>
    <row r="8317" spans="1:10" x14ac:dyDescent="0.45">
      <c r="A8317" t="s">
        <v>126</v>
      </c>
      <c r="B8317" t="s">
        <v>127</v>
      </c>
      <c r="C8317">
        <v>1990</v>
      </c>
      <c r="D8317">
        <v>0.20899999999999999</v>
      </c>
      <c r="E8317">
        <v>6.49</v>
      </c>
      <c r="F8317">
        <v>0.6</v>
      </c>
      <c r="G8317">
        <v>0.72</v>
      </c>
      <c r="H8317">
        <v>5483800</v>
      </c>
      <c r="I8317">
        <v>6041848320</v>
      </c>
      <c r="J8317">
        <v>1.591</v>
      </c>
    </row>
    <row r="8318" spans="1:10" x14ac:dyDescent="0.45">
      <c r="A8318" t="s">
        <v>128</v>
      </c>
      <c r="B8318" t="s">
        <v>129</v>
      </c>
      <c r="C8318">
        <v>1990</v>
      </c>
      <c r="D8318">
        <v>1.26</v>
      </c>
      <c r="E8318">
        <v>25.26</v>
      </c>
      <c r="F8318">
        <v>14.65</v>
      </c>
      <c r="G8318">
        <v>5.18</v>
      </c>
      <c r="H8318">
        <v>8910806</v>
      </c>
      <c r="I8318">
        <v>13119770624</v>
      </c>
      <c r="J8318">
        <v>2.0419999999999998</v>
      </c>
    </row>
    <row r="8319" spans="1:10" x14ac:dyDescent="0.45">
      <c r="A8319" t="s">
        <v>130</v>
      </c>
      <c r="B8319" t="s">
        <v>131</v>
      </c>
      <c r="C8319">
        <v>1990</v>
      </c>
      <c r="D8319">
        <v>2.605</v>
      </c>
      <c r="E8319">
        <v>76.63</v>
      </c>
      <c r="F8319">
        <v>15.06</v>
      </c>
      <c r="G8319">
        <v>5.78</v>
      </c>
      <c r="H8319">
        <v>11430519</v>
      </c>
      <c r="I8319">
        <v>22937075712</v>
      </c>
      <c r="J8319">
        <v>22.776</v>
      </c>
    </row>
    <row r="8320" spans="1:10" x14ac:dyDescent="0.45">
      <c r="A8320" t="s">
        <v>132</v>
      </c>
      <c r="B8320" t="s">
        <v>133</v>
      </c>
      <c r="C8320">
        <v>1990</v>
      </c>
      <c r="D8320">
        <v>458.50299999999999</v>
      </c>
      <c r="E8320">
        <v>626.74</v>
      </c>
      <c r="F8320">
        <v>69.64</v>
      </c>
      <c r="G8320">
        <v>43.87</v>
      </c>
      <c r="H8320">
        <v>27657206</v>
      </c>
      <c r="I8320">
        <v>835996811264</v>
      </c>
      <c r="J8320">
        <v>3008.5819999999999</v>
      </c>
    </row>
    <row r="8321" spans="1:10" x14ac:dyDescent="0.45">
      <c r="A8321" t="s">
        <v>134</v>
      </c>
      <c r="B8321" t="s">
        <v>135</v>
      </c>
      <c r="C8321">
        <v>1990</v>
      </c>
      <c r="D8321">
        <v>0.18</v>
      </c>
      <c r="E8321">
        <v>-0.2</v>
      </c>
      <c r="F8321">
        <v>0.08</v>
      </c>
      <c r="G8321">
        <v>0.05</v>
      </c>
      <c r="H8321">
        <v>364572</v>
      </c>
      <c r="I8321">
        <v>668099968</v>
      </c>
      <c r="J8321">
        <v>0.34399999999999997</v>
      </c>
    </row>
    <row r="8322" spans="1:10" x14ac:dyDescent="0.45">
      <c r="A8322" t="s">
        <v>136</v>
      </c>
      <c r="B8322" t="s">
        <v>137</v>
      </c>
      <c r="C8322">
        <v>1990</v>
      </c>
      <c r="D8322">
        <v>0.183</v>
      </c>
      <c r="E8322">
        <v>50.58</v>
      </c>
      <c r="F8322">
        <v>18.440000000000001</v>
      </c>
      <c r="G8322">
        <v>18.04</v>
      </c>
      <c r="H8322">
        <v>2809223</v>
      </c>
      <c r="I8322">
        <v>3155954944</v>
      </c>
      <c r="J8322">
        <v>1.24</v>
      </c>
    </row>
    <row r="8323" spans="1:10" x14ac:dyDescent="0.45">
      <c r="B8323" t="s">
        <v>552</v>
      </c>
      <c r="C8323">
        <v>1990</v>
      </c>
      <c r="D8323">
        <v>92.635999999999996</v>
      </c>
    </row>
    <row r="8324" spans="1:10" x14ac:dyDescent="0.45">
      <c r="A8324" t="s">
        <v>138</v>
      </c>
      <c r="B8324" t="s">
        <v>139</v>
      </c>
      <c r="C8324">
        <v>1990</v>
      </c>
      <c r="D8324">
        <v>0.377</v>
      </c>
      <c r="E8324">
        <v>24.28</v>
      </c>
      <c r="F8324">
        <v>9.74</v>
      </c>
      <c r="G8324">
        <v>6.52</v>
      </c>
      <c r="H8324">
        <v>5827070</v>
      </c>
      <c r="I8324">
        <v>4042256384</v>
      </c>
      <c r="J8324">
        <v>1.419</v>
      </c>
    </row>
    <row r="8325" spans="1:10" x14ac:dyDescent="0.45">
      <c r="A8325" t="s">
        <v>140</v>
      </c>
      <c r="B8325" t="s">
        <v>141</v>
      </c>
      <c r="C8325">
        <v>1990</v>
      </c>
      <c r="D8325">
        <v>32.908000000000001</v>
      </c>
      <c r="E8325">
        <v>28.84</v>
      </c>
      <c r="F8325">
        <v>10.16</v>
      </c>
      <c r="G8325">
        <v>4.78</v>
      </c>
      <c r="H8325">
        <v>13342876</v>
      </c>
      <c r="I8325">
        <v>133955190784</v>
      </c>
      <c r="J8325">
        <v>155.68100000000001</v>
      </c>
    </row>
    <row r="8326" spans="1:10" x14ac:dyDescent="0.45">
      <c r="A8326" t="s">
        <v>142</v>
      </c>
      <c r="B8326" t="s">
        <v>143</v>
      </c>
      <c r="C8326">
        <v>1990</v>
      </c>
      <c r="D8326">
        <v>2484.855</v>
      </c>
      <c r="E8326">
        <v>2892.41</v>
      </c>
      <c r="F8326">
        <v>764.18</v>
      </c>
      <c r="G8326">
        <v>296.39</v>
      </c>
      <c r="H8326">
        <v>1153704192</v>
      </c>
      <c r="I8326">
        <v>3385121570816</v>
      </c>
      <c r="J8326">
        <v>7938.2489999999998</v>
      </c>
    </row>
    <row r="8327" spans="1:10" x14ac:dyDescent="0.45">
      <c r="A8327" t="s">
        <v>144</v>
      </c>
      <c r="B8327" t="s">
        <v>145</v>
      </c>
      <c r="C8327">
        <v>1990</v>
      </c>
    </row>
    <row r="8328" spans="1:10" x14ac:dyDescent="0.45">
      <c r="A8328" t="s">
        <v>146</v>
      </c>
      <c r="B8328" t="s">
        <v>147</v>
      </c>
      <c r="C8328">
        <v>1990</v>
      </c>
      <c r="D8328">
        <v>56.898000000000003</v>
      </c>
      <c r="E8328">
        <v>217.45</v>
      </c>
      <c r="F8328">
        <v>57.29</v>
      </c>
      <c r="G8328">
        <v>18.21</v>
      </c>
      <c r="H8328">
        <v>32601396</v>
      </c>
      <c r="I8328">
        <v>253538205696</v>
      </c>
      <c r="J8328">
        <v>252.48099999999999</v>
      </c>
    </row>
    <row r="8329" spans="1:10" x14ac:dyDescent="0.45">
      <c r="A8329" t="s">
        <v>148</v>
      </c>
      <c r="B8329" t="s">
        <v>149</v>
      </c>
      <c r="C8329">
        <v>1990</v>
      </c>
      <c r="D8329">
        <v>6.6000000000000003E-2</v>
      </c>
      <c r="E8329">
        <v>0.32</v>
      </c>
      <c r="F8329">
        <v>0.15</v>
      </c>
      <c r="G8329">
        <v>0.04</v>
      </c>
      <c r="H8329">
        <v>431128</v>
      </c>
      <c r="I8329">
        <v>469560000</v>
      </c>
      <c r="J8329">
        <v>0.26700000000000002</v>
      </c>
    </row>
    <row r="8330" spans="1:10" x14ac:dyDescent="0.45">
      <c r="A8330" t="s">
        <v>150</v>
      </c>
      <c r="B8330" t="s">
        <v>151</v>
      </c>
      <c r="C8330">
        <v>1990</v>
      </c>
      <c r="D8330">
        <v>1.008</v>
      </c>
      <c r="E8330">
        <v>19.04</v>
      </c>
      <c r="F8330">
        <v>5.94</v>
      </c>
      <c r="G8330">
        <v>1.41</v>
      </c>
      <c r="H8330">
        <v>2385433</v>
      </c>
      <c r="I8330">
        <v>8597208064</v>
      </c>
      <c r="J8330">
        <v>5.6440000000000001</v>
      </c>
    </row>
    <row r="8331" spans="1:10" x14ac:dyDescent="0.45">
      <c r="A8331" t="s">
        <v>152</v>
      </c>
      <c r="B8331" t="s">
        <v>153</v>
      </c>
      <c r="C8331">
        <v>1990</v>
      </c>
      <c r="D8331">
        <v>4.3999999999999997E-2</v>
      </c>
      <c r="E8331">
        <v>0.03</v>
      </c>
      <c r="F8331">
        <v>0.01</v>
      </c>
      <c r="G8331">
        <v>0</v>
      </c>
      <c r="H8331">
        <v>17147</v>
      </c>
      <c r="J8331">
        <v>0.184</v>
      </c>
    </row>
    <row r="8332" spans="1:10" x14ac:dyDescent="0.45">
      <c r="A8332" t="s">
        <v>154</v>
      </c>
      <c r="B8332" t="s">
        <v>155</v>
      </c>
      <c r="C8332">
        <v>1990</v>
      </c>
      <c r="D8332">
        <v>2.9129999999999998</v>
      </c>
      <c r="E8332">
        <v>10.92</v>
      </c>
      <c r="F8332">
        <v>3.99</v>
      </c>
      <c r="G8332">
        <v>1.64</v>
      </c>
      <c r="H8332">
        <v>3158257</v>
      </c>
      <c r="I8332">
        <v>22906634240</v>
      </c>
      <c r="J8332">
        <v>21.780999999999999</v>
      </c>
    </row>
    <row r="8333" spans="1:10" x14ac:dyDescent="0.45">
      <c r="A8333" t="s">
        <v>156</v>
      </c>
      <c r="B8333" t="s">
        <v>157</v>
      </c>
      <c r="C8333">
        <v>1990</v>
      </c>
      <c r="D8333">
        <v>4.782</v>
      </c>
      <c r="E8333">
        <v>68.900000000000006</v>
      </c>
      <c r="F8333">
        <v>4.04</v>
      </c>
      <c r="G8333">
        <v>2.41</v>
      </c>
      <c r="H8333">
        <v>11910540</v>
      </c>
      <c r="I8333">
        <v>26018496512</v>
      </c>
      <c r="J8333">
        <v>22.706</v>
      </c>
    </row>
    <row r="8334" spans="1:10" x14ac:dyDescent="0.45">
      <c r="A8334" t="s">
        <v>158</v>
      </c>
      <c r="B8334" t="s">
        <v>159</v>
      </c>
      <c r="C8334">
        <v>1990</v>
      </c>
      <c r="D8334">
        <v>22.975000000000001</v>
      </c>
      <c r="E8334">
        <v>27.72</v>
      </c>
      <c r="F8334">
        <v>4.05</v>
      </c>
      <c r="G8334">
        <v>2.94</v>
      </c>
      <c r="H8334">
        <v>4873705</v>
      </c>
      <c r="I8334">
        <v>58374078464</v>
      </c>
      <c r="J8334">
        <v>100.82</v>
      </c>
    </row>
    <row r="8335" spans="1:10" x14ac:dyDescent="0.45">
      <c r="A8335" t="s">
        <v>160</v>
      </c>
      <c r="B8335" t="s">
        <v>161</v>
      </c>
      <c r="C8335">
        <v>1990</v>
      </c>
      <c r="D8335">
        <v>29.648</v>
      </c>
      <c r="E8335">
        <v>43.93</v>
      </c>
      <c r="F8335">
        <v>12.59</v>
      </c>
      <c r="G8335">
        <v>6.46</v>
      </c>
      <c r="H8335">
        <v>10626679</v>
      </c>
      <c r="I8335">
        <v>49943662592</v>
      </c>
      <c r="J8335">
        <v>145.703</v>
      </c>
    </row>
    <row r="8336" spans="1:10" x14ac:dyDescent="0.45">
      <c r="A8336" t="s">
        <v>162</v>
      </c>
      <c r="B8336" t="s">
        <v>163</v>
      </c>
      <c r="C8336">
        <v>1990</v>
      </c>
      <c r="D8336">
        <v>4.8239999999999998</v>
      </c>
      <c r="H8336">
        <v>155461</v>
      </c>
    </row>
    <row r="8337" spans="1:10" x14ac:dyDescent="0.45">
      <c r="A8337" t="s">
        <v>164</v>
      </c>
      <c r="B8337" t="s">
        <v>165</v>
      </c>
      <c r="C8337">
        <v>1990</v>
      </c>
      <c r="D8337">
        <v>4.6449999999999996</v>
      </c>
      <c r="E8337">
        <v>5.37</v>
      </c>
      <c r="F8337">
        <v>0.53</v>
      </c>
      <c r="G8337">
        <v>0.32</v>
      </c>
      <c r="H8337">
        <v>788501</v>
      </c>
      <c r="I8337">
        <v>10601790464</v>
      </c>
      <c r="J8337">
        <v>19.274999999999999</v>
      </c>
    </row>
    <row r="8338" spans="1:10" x14ac:dyDescent="0.45">
      <c r="A8338" t="s">
        <v>166</v>
      </c>
      <c r="B8338" t="s">
        <v>167</v>
      </c>
      <c r="C8338">
        <v>1990</v>
      </c>
      <c r="D8338">
        <v>164.25</v>
      </c>
      <c r="E8338">
        <v>175.65</v>
      </c>
      <c r="F8338">
        <v>23.66</v>
      </c>
      <c r="G8338">
        <v>8.0500000000000007</v>
      </c>
      <c r="H8338">
        <v>10301190</v>
      </c>
      <c r="I8338">
        <v>146168283136</v>
      </c>
      <c r="J8338">
        <v>546.74400000000003</v>
      </c>
    </row>
    <row r="8339" spans="1:10" x14ac:dyDescent="0.45">
      <c r="A8339" t="s">
        <v>168</v>
      </c>
      <c r="B8339" t="s">
        <v>169</v>
      </c>
      <c r="C8339">
        <v>1990</v>
      </c>
      <c r="D8339">
        <v>4.2489999999999997</v>
      </c>
      <c r="E8339">
        <v>436.33</v>
      </c>
      <c r="F8339">
        <v>37.74</v>
      </c>
      <c r="G8339">
        <v>27.79</v>
      </c>
      <c r="H8339">
        <v>35987544</v>
      </c>
      <c r="I8339">
        <v>31745583104</v>
      </c>
      <c r="J8339">
        <v>31.186</v>
      </c>
    </row>
    <row r="8340" spans="1:10" x14ac:dyDescent="0.45">
      <c r="A8340" t="s">
        <v>170</v>
      </c>
      <c r="B8340" t="s">
        <v>171</v>
      </c>
      <c r="C8340">
        <v>1990</v>
      </c>
      <c r="D8340">
        <v>53.476999999999997</v>
      </c>
      <c r="E8340">
        <v>70.69</v>
      </c>
      <c r="F8340">
        <v>9.6300000000000008</v>
      </c>
      <c r="G8340">
        <v>7.48</v>
      </c>
      <c r="H8340">
        <v>5144626</v>
      </c>
      <c r="I8340">
        <v>151205740544</v>
      </c>
      <c r="J8340">
        <v>201.96100000000001</v>
      </c>
    </row>
    <row r="8341" spans="1:10" x14ac:dyDescent="0.45">
      <c r="A8341" t="s">
        <v>172</v>
      </c>
      <c r="B8341" t="s">
        <v>173</v>
      </c>
      <c r="C8341">
        <v>1990</v>
      </c>
      <c r="D8341">
        <v>0.29699999999999999</v>
      </c>
      <c r="E8341">
        <v>0.91</v>
      </c>
      <c r="F8341">
        <v>0.44</v>
      </c>
      <c r="G8341">
        <v>0.2</v>
      </c>
      <c r="H8341">
        <v>577183</v>
      </c>
      <c r="I8341">
        <v>1151692032</v>
      </c>
      <c r="J8341">
        <v>6.8819999999999997</v>
      </c>
    </row>
    <row r="8342" spans="1:10" x14ac:dyDescent="0.45">
      <c r="A8342" t="s">
        <v>174</v>
      </c>
      <c r="B8342" t="s">
        <v>175</v>
      </c>
      <c r="C8342">
        <v>1990</v>
      </c>
      <c r="D8342">
        <v>5.8999999999999997E-2</v>
      </c>
      <c r="E8342">
        <v>0.24</v>
      </c>
      <c r="F8342">
        <v>0.1</v>
      </c>
      <c r="G8342">
        <v>0.03</v>
      </c>
      <c r="H8342">
        <v>69501</v>
      </c>
      <c r="I8342">
        <v>275729984</v>
      </c>
      <c r="J8342">
        <v>0.26300000000000001</v>
      </c>
    </row>
    <row r="8343" spans="1:10" x14ac:dyDescent="0.45">
      <c r="A8343" t="s">
        <v>176</v>
      </c>
      <c r="B8343" t="s">
        <v>177</v>
      </c>
      <c r="C8343">
        <v>1990</v>
      </c>
      <c r="D8343">
        <v>8.9359999999999999</v>
      </c>
      <c r="E8343">
        <v>8.5</v>
      </c>
      <c r="F8343">
        <v>5.97</v>
      </c>
      <c r="G8343">
        <v>1.93</v>
      </c>
      <c r="H8343">
        <v>7129004</v>
      </c>
      <c r="I8343">
        <v>27899936768</v>
      </c>
      <c r="J8343">
        <v>40.658999999999999</v>
      </c>
    </row>
    <row r="8344" spans="1:10" x14ac:dyDescent="0.45">
      <c r="A8344" t="s">
        <v>465</v>
      </c>
      <c r="B8344" t="s">
        <v>553</v>
      </c>
      <c r="C8344">
        <v>1990</v>
      </c>
      <c r="E8344">
        <v>0.92</v>
      </c>
      <c r="F8344">
        <v>0.33</v>
      </c>
      <c r="G8344">
        <v>0.12</v>
      </c>
      <c r="H8344">
        <v>758120</v>
      </c>
    </row>
    <row r="8345" spans="1:10" x14ac:dyDescent="0.45">
      <c r="A8345" t="s">
        <v>178</v>
      </c>
      <c r="B8345" t="s">
        <v>179</v>
      </c>
      <c r="C8345">
        <v>1990</v>
      </c>
      <c r="D8345">
        <v>16.457999999999998</v>
      </c>
      <c r="E8345">
        <v>74.099999999999994</v>
      </c>
      <c r="F8345">
        <v>18.41</v>
      </c>
      <c r="G8345">
        <v>3.69</v>
      </c>
      <c r="H8345">
        <v>10449845</v>
      </c>
      <c r="I8345">
        <v>64188502016</v>
      </c>
      <c r="J8345">
        <v>80.981999999999999</v>
      </c>
    </row>
    <row r="8346" spans="1:10" x14ac:dyDescent="0.45">
      <c r="A8346" t="s">
        <v>180</v>
      </c>
      <c r="B8346" t="s">
        <v>181</v>
      </c>
      <c r="C8346">
        <v>1990</v>
      </c>
      <c r="D8346">
        <v>75.218000000000004</v>
      </c>
      <c r="E8346">
        <v>137.79</v>
      </c>
      <c r="F8346">
        <v>35.450000000000003</v>
      </c>
      <c r="G8346">
        <v>12.48</v>
      </c>
      <c r="H8346">
        <v>57214632</v>
      </c>
      <c r="I8346">
        <v>227979902976</v>
      </c>
      <c r="J8346">
        <v>391.32299999999998</v>
      </c>
    </row>
    <row r="8347" spans="1:10" x14ac:dyDescent="0.45">
      <c r="A8347" t="s">
        <v>182</v>
      </c>
      <c r="B8347" t="s">
        <v>183</v>
      </c>
      <c r="C8347">
        <v>1990</v>
      </c>
      <c r="D8347">
        <v>2.4750000000000001</v>
      </c>
      <c r="E8347">
        <v>7.94</v>
      </c>
      <c r="F8347">
        <v>3.22</v>
      </c>
      <c r="G8347">
        <v>1.25</v>
      </c>
      <c r="H8347">
        <v>5367182</v>
      </c>
      <c r="I8347">
        <v>17260965888</v>
      </c>
      <c r="J8347">
        <v>15.718</v>
      </c>
    </row>
    <row r="8348" spans="1:10" x14ac:dyDescent="0.45">
      <c r="A8348" t="s">
        <v>184</v>
      </c>
      <c r="B8348" t="s">
        <v>185</v>
      </c>
      <c r="C8348">
        <v>1990</v>
      </c>
      <c r="D8348">
        <v>6.2E-2</v>
      </c>
      <c r="E8348">
        <v>4.01</v>
      </c>
      <c r="F8348">
        <v>0.1</v>
      </c>
      <c r="G8348">
        <v>0.01</v>
      </c>
      <c r="H8348">
        <v>465560</v>
      </c>
      <c r="I8348">
        <v>917854016</v>
      </c>
      <c r="J8348">
        <v>0.50900000000000001</v>
      </c>
    </row>
    <row r="8349" spans="1:10" x14ac:dyDescent="0.45">
      <c r="A8349" t="s">
        <v>186</v>
      </c>
      <c r="B8349" t="s">
        <v>187</v>
      </c>
      <c r="C8349">
        <v>1990</v>
      </c>
      <c r="D8349">
        <v>0</v>
      </c>
      <c r="E8349">
        <v>4.1100000000000003</v>
      </c>
      <c r="F8349">
        <v>2.46</v>
      </c>
      <c r="G8349">
        <v>1.22</v>
      </c>
      <c r="H8349">
        <v>2149967</v>
      </c>
    </row>
    <row r="8350" spans="1:10" x14ac:dyDescent="0.45">
      <c r="A8350" t="s">
        <v>188</v>
      </c>
      <c r="B8350" t="s">
        <v>189</v>
      </c>
      <c r="C8350">
        <v>1990</v>
      </c>
      <c r="D8350">
        <v>36.92</v>
      </c>
      <c r="E8350">
        <v>39.39</v>
      </c>
      <c r="F8350">
        <v>2.2799999999999998</v>
      </c>
      <c r="G8350">
        <v>2.31</v>
      </c>
      <c r="H8350">
        <v>1570676</v>
      </c>
      <c r="I8350">
        <v>27066095616</v>
      </c>
      <c r="J8350">
        <v>127.571</v>
      </c>
    </row>
    <row r="8351" spans="1:10" x14ac:dyDescent="0.45">
      <c r="A8351" t="s">
        <v>190</v>
      </c>
      <c r="B8351" t="s">
        <v>191</v>
      </c>
      <c r="C8351">
        <v>1990</v>
      </c>
      <c r="D8351">
        <v>0.96</v>
      </c>
      <c r="E8351">
        <v>2.74</v>
      </c>
      <c r="F8351">
        <v>1.28</v>
      </c>
      <c r="G8351">
        <v>0.48</v>
      </c>
      <c r="H8351">
        <v>854020</v>
      </c>
      <c r="I8351">
        <v>3420534784</v>
      </c>
      <c r="J8351">
        <v>3.4489999999999998</v>
      </c>
    </row>
    <row r="8352" spans="1:10" x14ac:dyDescent="0.45">
      <c r="A8352" t="s">
        <v>192</v>
      </c>
      <c r="B8352" t="s">
        <v>193</v>
      </c>
      <c r="C8352">
        <v>1990</v>
      </c>
      <c r="D8352">
        <v>2.9870000000000001</v>
      </c>
      <c r="E8352">
        <v>93.4</v>
      </c>
      <c r="F8352">
        <v>42.33</v>
      </c>
      <c r="G8352">
        <v>23.7</v>
      </c>
      <c r="H8352">
        <v>47878076</v>
      </c>
      <c r="I8352">
        <v>45030920192</v>
      </c>
      <c r="J8352">
        <v>15.476000000000001</v>
      </c>
    </row>
    <row r="8353" spans="1:10" x14ac:dyDescent="0.45">
      <c r="B8353" t="s">
        <v>194</v>
      </c>
      <c r="C8353">
        <v>1990</v>
      </c>
      <c r="D8353">
        <v>8038.4309999999996</v>
      </c>
      <c r="E8353">
        <v>8844.2999999999993</v>
      </c>
      <c r="F8353">
        <v>1445.58</v>
      </c>
      <c r="G8353">
        <v>598.92999999999995</v>
      </c>
      <c r="H8353">
        <v>722286138</v>
      </c>
      <c r="J8353">
        <v>35143.589999999997</v>
      </c>
    </row>
    <row r="8354" spans="1:10" x14ac:dyDescent="0.45">
      <c r="B8354" t="s">
        <v>554</v>
      </c>
      <c r="C8354">
        <v>1990</v>
      </c>
      <c r="D8354">
        <v>8038.43</v>
      </c>
    </row>
    <row r="8355" spans="1:10" x14ac:dyDescent="0.45">
      <c r="B8355" t="s">
        <v>195</v>
      </c>
      <c r="C8355">
        <v>1990</v>
      </c>
      <c r="D8355">
        <v>4168.0029999999997</v>
      </c>
    </row>
    <row r="8356" spans="1:10" x14ac:dyDescent="0.45">
      <c r="B8356" t="s">
        <v>196</v>
      </c>
      <c r="C8356">
        <v>1990</v>
      </c>
      <c r="D8356">
        <v>3566.058</v>
      </c>
    </row>
    <row r="8357" spans="1:10" x14ac:dyDescent="0.45">
      <c r="B8357" t="s">
        <v>555</v>
      </c>
      <c r="C8357">
        <v>1990</v>
      </c>
      <c r="D8357">
        <v>3870.4270000000001</v>
      </c>
      <c r="E8357">
        <v>4270.49</v>
      </c>
      <c r="F8357">
        <v>527.78</v>
      </c>
      <c r="G8357">
        <v>341.89</v>
      </c>
      <c r="H8357">
        <v>418534524</v>
      </c>
      <c r="J8357">
        <v>17491.888999999999</v>
      </c>
    </row>
    <row r="8358" spans="1:10" x14ac:dyDescent="0.45">
      <c r="B8358" t="s">
        <v>556</v>
      </c>
      <c r="C8358">
        <v>1990</v>
      </c>
      <c r="D8358">
        <v>4472.3720000000003</v>
      </c>
    </row>
    <row r="8359" spans="1:10" x14ac:dyDescent="0.45">
      <c r="A8359" t="s">
        <v>197</v>
      </c>
      <c r="B8359" t="s">
        <v>557</v>
      </c>
      <c r="C8359">
        <v>1990</v>
      </c>
      <c r="D8359">
        <v>0.70299999999999996</v>
      </c>
      <c r="H8359">
        <v>47505</v>
      </c>
      <c r="J8359">
        <v>2.9129999999999998</v>
      </c>
    </row>
    <row r="8360" spans="1:10" x14ac:dyDescent="0.45">
      <c r="A8360" t="s">
        <v>199</v>
      </c>
      <c r="B8360" t="s">
        <v>200</v>
      </c>
      <c r="C8360">
        <v>1990</v>
      </c>
      <c r="D8360">
        <v>0.80100000000000005</v>
      </c>
      <c r="E8360">
        <v>-0.84</v>
      </c>
      <c r="F8360">
        <v>0.69</v>
      </c>
      <c r="G8360">
        <v>0.33</v>
      </c>
      <c r="H8360">
        <v>780437</v>
      </c>
      <c r="J8360">
        <v>5.4279999999999999</v>
      </c>
    </row>
    <row r="8361" spans="1:10" x14ac:dyDescent="0.45">
      <c r="A8361" t="s">
        <v>201</v>
      </c>
      <c r="B8361" t="s">
        <v>202</v>
      </c>
      <c r="C8361">
        <v>1990</v>
      </c>
      <c r="D8361">
        <v>56.914999999999999</v>
      </c>
      <c r="E8361">
        <v>44.5</v>
      </c>
      <c r="F8361">
        <v>8.5500000000000007</v>
      </c>
      <c r="G8361">
        <v>7.2</v>
      </c>
      <c r="H8361">
        <v>4986551</v>
      </c>
      <c r="I8361">
        <v>134055206912</v>
      </c>
      <c r="J8361">
        <v>323.24900000000002</v>
      </c>
    </row>
    <row r="8362" spans="1:10" x14ac:dyDescent="0.45">
      <c r="A8362" t="s">
        <v>203</v>
      </c>
      <c r="B8362" t="s">
        <v>204</v>
      </c>
      <c r="C8362">
        <v>1990</v>
      </c>
      <c r="D8362">
        <v>393.43099999999998</v>
      </c>
      <c r="E8362">
        <v>471.94</v>
      </c>
      <c r="F8362">
        <v>70.650000000000006</v>
      </c>
      <c r="G8362">
        <v>61.69</v>
      </c>
      <c r="H8362">
        <v>56412896</v>
      </c>
      <c r="I8362">
        <v>1636207689728</v>
      </c>
      <c r="J8362">
        <v>2657.8530000000001</v>
      </c>
    </row>
    <row r="8363" spans="1:10" x14ac:dyDescent="0.45">
      <c r="B8363" t="s">
        <v>579</v>
      </c>
      <c r="C8363">
        <v>1990</v>
      </c>
    </row>
    <row r="8364" spans="1:10" x14ac:dyDescent="0.45">
      <c r="A8364" t="s">
        <v>207</v>
      </c>
      <c r="B8364" t="s">
        <v>208</v>
      </c>
      <c r="C8364">
        <v>1990</v>
      </c>
      <c r="D8364">
        <v>0.46899999999999997</v>
      </c>
      <c r="H8364">
        <v>211108</v>
      </c>
      <c r="J8364">
        <v>3.9929999999999999</v>
      </c>
    </row>
    <row r="8365" spans="1:10" x14ac:dyDescent="0.45">
      <c r="B8365" t="s">
        <v>580</v>
      </c>
      <c r="C8365">
        <v>1990</v>
      </c>
    </row>
    <row r="8366" spans="1:10" x14ac:dyDescent="0.45">
      <c r="A8366" t="s">
        <v>210</v>
      </c>
      <c r="B8366" t="s">
        <v>211</v>
      </c>
      <c r="C8366">
        <v>1990</v>
      </c>
      <c r="D8366">
        <v>4.4850000000000003</v>
      </c>
      <c r="E8366">
        <v>16.100000000000001</v>
      </c>
      <c r="F8366">
        <v>8.27</v>
      </c>
      <c r="G8366">
        <v>0.3</v>
      </c>
      <c r="H8366">
        <v>983039</v>
      </c>
      <c r="I8366">
        <v>7172590080</v>
      </c>
      <c r="J8366">
        <v>12.644</v>
      </c>
    </row>
    <row r="8367" spans="1:10" x14ac:dyDescent="0.45">
      <c r="A8367" t="s">
        <v>212</v>
      </c>
      <c r="B8367" t="s">
        <v>213</v>
      </c>
      <c r="C8367">
        <v>1990</v>
      </c>
      <c r="D8367">
        <v>0.19800000000000001</v>
      </c>
      <c r="E8367">
        <v>5.0199999999999996</v>
      </c>
      <c r="F8367">
        <v>3.97</v>
      </c>
      <c r="G8367">
        <v>0.33</v>
      </c>
      <c r="H8367">
        <v>1040625</v>
      </c>
      <c r="I8367">
        <v>1331399936</v>
      </c>
      <c r="J8367">
        <v>0.78800000000000003</v>
      </c>
    </row>
    <row r="8368" spans="1:10" x14ac:dyDescent="0.45">
      <c r="A8368" t="s">
        <v>214</v>
      </c>
      <c r="B8368" t="s">
        <v>215</v>
      </c>
      <c r="C8368">
        <v>1990</v>
      </c>
      <c r="D8368">
        <v>15.948</v>
      </c>
      <c r="E8368">
        <v>31.33</v>
      </c>
      <c r="F8368">
        <v>13.76</v>
      </c>
      <c r="G8368">
        <v>2.4700000000000002</v>
      </c>
      <c r="H8368">
        <v>5391635</v>
      </c>
      <c r="I8368">
        <v>65874153472</v>
      </c>
    </row>
    <row r="8369" spans="1:10" x14ac:dyDescent="0.45">
      <c r="A8369" t="s">
        <v>216</v>
      </c>
      <c r="B8369" t="s">
        <v>217</v>
      </c>
      <c r="C8369">
        <v>1990</v>
      </c>
      <c r="D8369">
        <v>1054.741</v>
      </c>
      <c r="E8369">
        <v>1096.99</v>
      </c>
      <c r="F8369">
        <v>99.83</v>
      </c>
      <c r="G8369">
        <v>67.17</v>
      </c>
      <c r="H8369">
        <v>79370192</v>
      </c>
      <c r="I8369">
        <v>2015547621376</v>
      </c>
      <c r="J8369">
        <v>4192.6419999999998</v>
      </c>
    </row>
    <row r="8370" spans="1:10" x14ac:dyDescent="0.45">
      <c r="A8370" t="s">
        <v>218</v>
      </c>
      <c r="B8370" t="s">
        <v>219</v>
      </c>
      <c r="C8370">
        <v>1990</v>
      </c>
      <c r="D8370">
        <v>3.5139999999999998</v>
      </c>
      <c r="E8370">
        <v>21.56</v>
      </c>
      <c r="F8370">
        <v>5.0999999999999996</v>
      </c>
      <c r="G8370">
        <v>3.51</v>
      </c>
      <c r="H8370">
        <v>15446987</v>
      </c>
      <c r="I8370">
        <v>26095562752</v>
      </c>
      <c r="J8370">
        <v>29.355</v>
      </c>
    </row>
    <row r="8371" spans="1:10" x14ac:dyDescent="0.45">
      <c r="A8371" t="s">
        <v>220</v>
      </c>
      <c r="B8371" t="s">
        <v>221</v>
      </c>
      <c r="C8371">
        <v>1990</v>
      </c>
      <c r="D8371">
        <v>83.438000000000002</v>
      </c>
      <c r="E8371">
        <v>94.27</v>
      </c>
      <c r="F8371">
        <v>10.84</v>
      </c>
      <c r="G8371">
        <v>7.48</v>
      </c>
      <c r="H8371">
        <v>10302255</v>
      </c>
      <c r="I8371">
        <v>161708982272</v>
      </c>
      <c r="J8371">
        <v>287.31200000000001</v>
      </c>
    </row>
    <row r="8372" spans="1:10" x14ac:dyDescent="0.45">
      <c r="A8372" t="s">
        <v>222</v>
      </c>
      <c r="B8372" t="s">
        <v>223</v>
      </c>
      <c r="C8372">
        <v>1990</v>
      </c>
      <c r="D8372">
        <v>0.625</v>
      </c>
      <c r="H8372">
        <v>55616</v>
      </c>
      <c r="J8372">
        <v>2.2749999999999999</v>
      </c>
    </row>
    <row r="8373" spans="1:10" x14ac:dyDescent="0.45">
      <c r="A8373" t="s">
        <v>224</v>
      </c>
      <c r="B8373" t="s">
        <v>225</v>
      </c>
      <c r="C8373">
        <v>1990</v>
      </c>
      <c r="D8373">
        <v>0.106</v>
      </c>
      <c r="E8373">
        <v>1.84</v>
      </c>
      <c r="F8373">
        <v>1.72</v>
      </c>
      <c r="G8373">
        <v>0.01</v>
      </c>
      <c r="H8373">
        <v>99066</v>
      </c>
      <c r="J8373">
        <v>0.52600000000000002</v>
      </c>
    </row>
    <row r="8374" spans="1:10" x14ac:dyDescent="0.45">
      <c r="A8374" t="s">
        <v>227</v>
      </c>
      <c r="B8374" t="s">
        <v>228</v>
      </c>
      <c r="C8374">
        <v>1990</v>
      </c>
      <c r="D8374">
        <v>4.9720000000000004</v>
      </c>
      <c r="E8374">
        <v>27.9</v>
      </c>
      <c r="F8374">
        <v>5.27</v>
      </c>
      <c r="G8374">
        <v>2.56</v>
      </c>
      <c r="H8374">
        <v>9084779</v>
      </c>
      <c r="I8374">
        <v>46309388288</v>
      </c>
      <c r="J8374">
        <v>23.442</v>
      </c>
    </row>
    <row r="8375" spans="1:10" x14ac:dyDescent="0.45">
      <c r="A8375" t="s">
        <v>229</v>
      </c>
      <c r="B8375" t="s">
        <v>230</v>
      </c>
      <c r="C8375">
        <v>1990</v>
      </c>
      <c r="D8375">
        <v>1.004</v>
      </c>
      <c r="E8375">
        <v>19.02</v>
      </c>
      <c r="F8375">
        <v>4.92</v>
      </c>
      <c r="G8375">
        <v>2.6</v>
      </c>
      <c r="H8375">
        <v>6354146</v>
      </c>
      <c r="I8375">
        <v>4999406592</v>
      </c>
      <c r="J8375">
        <v>6.3929999999999998</v>
      </c>
    </row>
    <row r="8376" spans="1:10" x14ac:dyDescent="0.45">
      <c r="A8376" t="s">
        <v>231</v>
      </c>
      <c r="B8376" t="s">
        <v>232</v>
      </c>
      <c r="C8376">
        <v>1990</v>
      </c>
      <c r="D8376">
        <v>0.17199999999999999</v>
      </c>
      <c r="E8376">
        <v>3.24</v>
      </c>
      <c r="F8376">
        <v>0.91</v>
      </c>
      <c r="G8376">
        <v>0.66</v>
      </c>
      <c r="H8376">
        <v>973557</v>
      </c>
      <c r="I8376">
        <v>1261819904</v>
      </c>
      <c r="J8376">
        <v>1.131</v>
      </c>
    </row>
    <row r="8377" spans="1:10" x14ac:dyDescent="0.45">
      <c r="A8377" t="s">
        <v>233</v>
      </c>
      <c r="B8377" t="s">
        <v>234</v>
      </c>
      <c r="C8377">
        <v>1990</v>
      </c>
      <c r="D8377">
        <v>1.129</v>
      </c>
      <c r="E8377">
        <v>7.77</v>
      </c>
      <c r="F8377">
        <v>0.84</v>
      </c>
      <c r="G8377">
        <v>0.31</v>
      </c>
      <c r="H8377">
        <v>747124</v>
      </c>
      <c r="J8377">
        <v>2.726</v>
      </c>
    </row>
    <row r="8378" spans="1:10" x14ac:dyDescent="0.45">
      <c r="A8378" t="s">
        <v>235</v>
      </c>
      <c r="B8378" t="s">
        <v>236</v>
      </c>
      <c r="C8378">
        <v>1990</v>
      </c>
      <c r="D8378">
        <v>0.995</v>
      </c>
      <c r="E8378">
        <v>5.4</v>
      </c>
      <c r="F8378">
        <v>3.33</v>
      </c>
      <c r="G8378">
        <v>0.98</v>
      </c>
      <c r="H8378">
        <v>6925335</v>
      </c>
      <c r="I8378">
        <v>10773449728</v>
      </c>
      <c r="J8378">
        <v>4.109</v>
      </c>
    </row>
    <row r="8379" spans="1:10" x14ac:dyDescent="0.45">
      <c r="B8379" t="s">
        <v>558</v>
      </c>
      <c r="C8379">
        <v>1990</v>
      </c>
      <c r="D8379">
        <v>12408.191999999999</v>
      </c>
      <c r="E8379">
        <v>13635.061</v>
      </c>
      <c r="F8379">
        <v>1783.16</v>
      </c>
      <c r="G8379">
        <v>835.46</v>
      </c>
      <c r="H8379">
        <v>1000128696</v>
      </c>
      <c r="J8379">
        <v>56477.101999999999</v>
      </c>
    </row>
    <row r="8380" spans="1:10" x14ac:dyDescent="0.45">
      <c r="A8380" t="s">
        <v>237</v>
      </c>
      <c r="B8380" t="s">
        <v>238</v>
      </c>
      <c r="C8380">
        <v>1990</v>
      </c>
      <c r="D8380">
        <v>2.5049999999999999</v>
      </c>
      <c r="E8380">
        <v>17.29</v>
      </c>
      <c r="F8380">
        <v>7.26</v>
      </c>
      <c r="G8380">
        <v>2.0299999999999998</v>
      </c>
      <c r="H8380">
        <v>5053235</v>
      </c>
      <c r="I8380">
        <v>14201085952</v>
      </c>
      <c r="J8380">
        <v>17.286000000000001</v>
      </c>
    </row>
    <row r="8381" spans="1:10" x14ac:dyDescent="0.45">
      <c r="A8381" t="s">
        <v>239</v>
      </c>
      <c r="B8381" t="s">
        <v>240</v>
      </c>
      <c r="C8381">
        <v>1990</v>
      </c>
      <c r="D8381">
        <v>27.148</v>
      </c>
      <c r="H8381">
        <v>5838573</v>
      </c>
      <c r="I8381">
        <v>159035326464</v>
      </c>
      <c r="J8381">
        <v>139.358</v>
      </c>
    </row>
    <row r="8382" spans="1:10" x14ac:dyDescent="0.45">
      <c r="A8382" t="s">
        <v>241</v>
      </c>
      <c r="B8382" t="s">
        <v>242</v>
      </c>
      <c r="C8382">
        <v>1990</v>
      </c>
      <c r="D8382">
        <v>73.376999999999995</v>
      </c>
      <c r="E8382">
        <v>91.05</v>
      </c>
      <c r="F8382">
        <v>11.64</v>
      </c>
      <c r="G8382">
        <v>10.07</v>
      </c>
      <c r="H8382">
        <v>10375989</v>
      </c>
      <c r="I8382">
        <v>106788855808</v>
      </c>
      <c r="J8382">
        <v>323.255</v>
      </c>
    </row>
    <row r="8383" spans="1:10" x14ac:dyDescent="0.45">
      <c r="A8383" t="s">
        <v>243</v>
      </c>
      <c r="B8383" t="s">
        <v>244</v>
      </c>
      <c r="C8383">
        <v>1990</v>
      </c>
      <c r="D8383">
        <v>2.2229999999999999</v>
      </c>
      <c r="E8383">
        <v>4.0599999999999996</v>
      </c>
      <c r="F8383">
        <v>0.51</v>
      </c>
      <c r="G8383">
        <v>0.39</v>
      </c>
      <c r="H8383">
        <v>255026</v>
      </c>
      <c r="I8383">
        <v>7325718528</v>
      </c>
      <c r="J8383">
        <v>21.687999999999999</v>
      </c>
    </row>
    <row r="8384" spans="1:10" x14ac:dyDescent="0.45">
      <c r="A8384" t="s">
        <v>245</v>
      </c>
      <c r="B8384" t="s">
        <v>246</v>
      </c>
      <c r="C8384">
        <v>1990</v>
      </c>
      <c r="D8384">
        <v>577.99599999999998</v>
      </c>
      <c r="E8384">
        <v>1020.11</v>
      </c>
      <c r="F8384">
        <v>530.35</v>
      </c>
      <c r="G8384">
        <v>146.94</v>
      </c>
      <c r="H8384">
        <v>870452160</v>
      </c>
      <c r="I8384">
        <v>1750992945152</v>
      </c>
      <c r="J8384">
        <v>2300.701</v>
      </c>
    </row>
    <row r="8385" spans="1:10" x14ac:dyDescent="0.45">
      <c r="A8385" t="s">
        <v>247</v>
      </c>
      <c r="B8385" t="s">
        <v>248</v>
      </c>
      <c r="C8385">
        <v>1990</v>
      </c>
      <c r="D8385">
        <v>155.08099999999999</v>
      </c>
      <c r="E8385">
        <v>1140.8399999999999</v>
      </c>
      <c r="F8385">
        <v>340.47</v>
      </c>
      <c r="G8385">
        <v>40.78</v>
      </c>
      <c r="H8385">
        <v>182159888</v>
      </c>
      <c r="I8385">
        <v>718548893696</v>
      </c>
      <c r="J8385">
        <v>600.17899999999997</v>
      </c>
    </row>
    <row r="8386" spans="1:10" x14ac:dyDescent="0.45">
      <c r="B8386" t="s">
        <v>559</v>
      </c>
      <c r="C8386">
        <v>1990</v>
      </c>
      <c r="D8386">
        <v>232.22200000000001</v>
      </c>
    </row>
    <row r="8387" spans="1:10" x14ac:dyDescent="0.45">
      <c r="B8387" t="s">
        <v>560</v>
      </c>
      <c r="C8387">
        <v>1990</v>
      </c>
      <c r="D8387">
        <v>316.63</v>
      </c>
    </row>
    <row r="8388" spans="1:10" x14ac:dyDescent="0.45">
      <c r="B8388" t="s">
        <v>249</v>
      </c>
      <c r="C8388">
        <v>1990</v>
      </c>
    </row>
    <row r="8389" spans="1:10" x14ac:dyDescent="0.45">
      <c r="A8389" t="s">
        <v>250</v>
      </c>
      <c r="B8389" t="s">
        <v>251</v>
      </c>
      <c r="C8389">
        <v>1990</v>
      </c>
      <c r="D8389">
        <v>209.94399999999999</v>
      </c>
      <c r="E8389">
        <v>300.45</v>
      </c>
      <c r="F8389">
        <v>104.16</v>
      </c>
      <c r="G8389">
        <v>16.48</v>
      </c>
      <c r="H8389">
        <v>55793628</v>
      </c>
      <c r="I8389">
        <v>318478254080</v>
      </c>
      <c r="J8389">
        <v>811.28300000000002</v>
      </c>
    </row>
    <row r="8390" spans="1:10" x14ac:dyDescent="0.45">
      <c r="A8390" t="s">
        <v>252</v>
      </c>
      <c r="B8390" t="s">
        <v>253</v>
      </c>
      <c r="C8390">
        <v>1990</v>
      </c>
      <c r="D8390">
        <v>49.057000000000002</v>
      </c>
      <c r="E8390">
        <v>103.58</v>
      </c>
      <c r="F8390">
        <v>35.22</v>
      </c>
      <c r="G8390">
        <v>4.16</v>
      </c>
      <c r="H8390">
        <v>17658384</v>
      </c>
      <c r="I8390">
        <v>71051763712</v>
      </c>
      <c r="J8390">
        <v>237.72399999999999</v>
      </c>
    </row>
    <row r="8391" spans="1:10" x14ac:dyDescent="0.45">
      <c r="A8391" t="s">
        <v>254</v>
      </c>
      <c r="B8391" t="s">
        <v>255</v>
      </c>
      <c r="C8391">
        <v>1990</v>
      </c>
      <c r="D8391">
        <v>32.944000000000003</v>
      </c>
      <c r="E8391">
        <v>64.56</v>
      </c>
      <c r="F8391">
        <v>15.47</v>
      </c>
      <c r="G8391">
        <v>10.3</v>
      </c>
      <c r="H8391">
        <v>3485370</v>
      </c>
      <c r="I8391">
        <v>66087473152</v>
      </c>
      <c r="J8391">
        <v>117.886</v>
      </c>
    </row>
    <row r="8392" spans="1:10" x14ac:dyDescent="0.45">
      <c r="A8392" t="s">
        <v>256</v>
      </c>
      <c r="B8392" t="s">
        <v>257</v>
      </c>
      <c r="C8392">
        <v>1990</v>
      </c>
      <c r="D8392">
        <v>35.823999999999998</v>
      </c>
      <c r="E8392">
        <v>44.08</v>
      </c>
      <c r="F8392">
        <v>8.33</v>
      </c>
      <c r="G8392">
        <v>1.76</v>
      </c>
      <c r="H8392">
        <v>4803255</v>
      </c>
      <c r="I8392">
        <v>93268262912</v>
      </c>
      <c r="J8392">
        <v>129.13800000000001</v>
      </c>
    </row>
    <row r="8393" spans="1:10" x14ac:dyDescent="0.45">
      <c r="A8393" t="s">
        <v>258</v>
      </c>
      <c r="B8393" t="s">
        <v>259</v>
      </c>
      <c r="C8393">
        <v>1990</v>
      </c>
      <c r="D8393">
        <v>438.904</v>
      </c>
      <c r="E8393">
        <v>448.74</v>
      </c>
      <c r="F8393">
        <v>48.76</v>
      </c>
      <c r="G8393">
        <v>26.49</v>
      </c>
      <c r="H8393">
        <v>56756560</v>
      </c>
      <c r="I8393">
        <v>1475485237248</v>
      </c>
      <c r="J8393">
        <v>1854.886</v>
      </c>
    </row>
    <row r="8394" spans="1:10" x14ac:dyDescent="0.45">
      <c r="A8394" t="s">
        <v>260</v>
      </c>
      <c r="B8394" t="s">
        <v>261</v>
      </c>
      <c r="C8394">
        <v>1990</v>
      </c>
      <c r="D8394">
        <v>7.5270000000000001</v>
      </c>
      <c r="E8394">
        <v>9.35</v>
      </c>
      <c r="F8394">
        <v>1.03</v>
      </c>
      <c r="G8394">
        <v>0.48</v>
      </c>
      <c r="H8394">
        <v>2392035</v>
      </c>
      <c r="I8394">
        <v>14169709568</v>
      </c>
      <c r="J8394">
        <v>29.885000000000002</v>
      </c>
    </row>
    <row r="8395" spans="1:10" x14ac:dyDescent="0.45">
      <c r="A8395" t="s">
        <v>262</v>
      </c>
      <c r="B8395" t="s">
        <v>263</v>
      </c>
      <c r="C8395">
        <v>1990</v>
      </c>
      <c r="D8395">
        <v>1157.1959999999999</v>
      </c>
      <c r="E8395">
        <v>1106.46</v>
      </c>
      <c r="F8395">
        <v>36.99</v>
      </c>
      <c r="G8395">
        <v>28.08</v>
      </c>
      <c r="H8395">
        <v>123686320</v>
      </c>
      <c r="I8395">
        <v>3699821510656</v>
      </c>
      <c r="J8395">
        <v>5218.6499999999996</v>
      </c>
    </row>
    <row r="8396" spans="1:10" x14ac:dyDescent="0.45">
      <c r="A8396" t="s">
        <v>264</v>
      </c>
      <c r="B8396" t="s">
        <v>265</v>
      </c>
      <c r="C8396">
        <v>1990</v>
      </c>
      <c r="D8396">
        <v>10.476000000000001</v>
      </c>
      <c r="E8396">
        <v>18.61</v>
      </c>
      <c r="F8396">
        <v>8.18</v>
      </c>
      <c r="G8396">
        <v>0.48</v>
      </c>
      <c r="H8396">
        <v>3480591</v>
      </c>
      <c r="I8396">
        <v>19715854336</v>
      </c>
      <c r="J8396">
        <v>42.155999999999999</v>
      </c>
    </row>
    <row r="8397" spans="1:10" x14ac:dyDescent="0.45">
      <c r="A8397" t="s">
        <v>266</v>
      </c>
      <c r="B8397" t="s">
        <v>267</v>
      </c>
      <c r="C8397">
        <v>1990</v>
      </c>
      <c r="D8397">
        <v>268.173</v>
      </c>
      <c r="E8397">
        <v>297.98</v>
      </c>
      <c r="F8397">
        <v>43.38</v>
      </c>
      <c r="G8397">
        <v>18.16</v>
      </c>
      <c r="H8397">
        <v>16866574</v>
      </c>
      <c r="I8397">
        <v>194940977152</v>
      </c>
      <c r="J8397">
        <v>859.42499999999995</v>
      </c>
    </row>
    <row r="8398" spans="1:10" x14ac:dyDescent="0.45">
      <c r="A8398" t="s">
        <v>268</v>
      </c>
      <c r="B8398" t="s">
        <v>269</v>
      </c>
      <c r="C8398">
        <v>1990</v>
      </c>
      <c r="D8398">
        <v>5.819</v>
      </c>
      <c r="E8398">
        <v>30.82</v>
      </c>
      <c r="F8398">
        <v>18.46</v>
      </c>
      <c r="G8398">
        <v>10.38</v>
      </c>
      <c r="H8398">
        <v>23162270</v>
      </c>
      <c r="I8398">
        <v>41570971648</v>
      </c>
      <c r="J8398">
        <v>35.933999999999997</v>
      </c>
    </row>
    <row r="8399" spans="1:10" x14ac:dyDescent="0.45">
      <c r="A8399" t="s">
        <v>270</v>
      </c>
      <c r="B8399" t="s">
        <v>271</v>
      </c>
      <c r="C8399">
        <v>1990</v>
      </c>
      <c r="D8399">
        <v>2.1999999999999999E-2</v>
      </c>
      <c r="E8399">
        <v>0.04</v>
      </c>
      <c r="F8399">
        <v>0.01</v>
      </c>
      <c r="G8399">
        <v>0</v>
      </c>
      <c r="H8399">
        <v>75140</v>
      </c>
      <c r="J8399">
        <v>7.4999999999999997E-2</v>
      </c>
    </row>
    <row r="8400" spans="1:10" x14ac:dyDescent="0.45">
      <c r="B8400" t="s">
        <v>272</v>
      </c>
      <c r="C8400">
        <v>1990</v>
      </c>
      <c r="H8400">
        <v>1964994</v>
      </c>
    </row>
    <row r="8401" spans="1:10" x14ac:dyDescent="0.45">
      <c r="A8401" t="s">
        <v>273</v>
      </c>
      <c r="B8401" t="s">
        <v>274</v>
      </c>
      <c r="C8401">
        <v>1990</v>
      </c>
      <c r="D8401">
        <v>37.807000000000002</v>
      </c>
      <c r="E8401">
        <v>39.32</v>
      </c>
      <c r="F8401">
        <v>9.8000000000000007</v>
      </c>
      <c r="G8401">
        <v>0.28999999999999998</v>
      </c>
      <c r="H8401">
        <v>1674942</v>
      </c>
      <c r="I8401">
        <v>20899600384</v>
      </c>
      <c r="J8401">
        <v>91.492999999999995</v>
      </c>
    </row>
    <row r="8402" spans="1:10" x14ac:dyDescent="0.45">
      <c r="B8402" t="s">
        <v>581</v>
      </c>
      <c r="C8402">
        <v>1990</v>
      </c>
    </row>
    <row r="8403" spans="1:10" x14ac:dyDescent="0.45">
      <c r="A8403" t="s">
        <v>276</v>
      </c>
      <c r="B8403" t="s">
        <v>277</v>
      </c>
      <c r="C8403">
        <v>1990</v>
      </c>
      <c r="D8403">
        <v>18.998000000000001</v>
      </c>
      <c r="E8403">
        <v>31.4</v>
      </c>
      <c r="F8403">
        <v>7.32</v>
      </c>
      <c r="G8403">
        <v>2.35</v>
      </c>
      <c r="H8403">
        <v>4394738</v>
      </c>
      <c r="I8403">
        <v>25164234752</v>
      </c>
    </row>
    <row r="8404" spans="1:10" x14ac:dyDescent="0.45">
      <c r="A8404" t="s">
        <v>278</v>
      </c>
      <c r="B8404" t="s">
        <v>279</v>
      </c>
      <c r="C8404">
        <v>1990</v>
      </c>
      <c r="D8404">
        <v>0.51300000000000001</v>
      </c>
      <c r="E8404">
        <v>19.64</v>
      </c>
      <c r="F8404">
        <v>6.07</v>
      </c>
      <c r="G8404">
        <v>2.5499999999999998</v>
      </c>
      <c r="H8404">
        <v>4314442</v>
      </c>
      <c r="I8404">
        <v>6235010048</v>
      </c>
      <c r="J8404">
        <v>2.9830000000000001</v>
      </c>
    </row>
    <row r="8405" spans="1:10" x14ac:dyDescent="0.45">
      <c r="A8405" t="s">
        <v>280</v>
      </c>
      <c r="B8405" t="s">
        <v>281</v>
      </c>
      <c r="C8405">
        <v>1990</v>
      </c>
      <c r="D8405">
        <v>19.663</v>
      </c>
      <c r="E8405">
        <v>15.09</v>
      </c>
      <c r="F8405">
        <v>4.0599999999999996</v>
      </c>
      <c r="G8405">
        <v>2.9</v>
      </c>
      <c r="H8405">
        <v>2689398</v>
      </c>
      <c r="I8405">
        <v>42100703232</v>
      </c>
      <c r="J8405">
        <v>86.465999999999994</v>
      </c>
    </row>
    <row r="8406" spans="1:10" x14ac:dyDescent="0.45">
      <c r="B8406" t="s">
        <v>582</v>
      </c>
      <c r="C8406">
        <v>1990</v>
      </c>
    </row>
    <row r="8407" spans="1:10" x14ac:dyDescent="0.45">
      <c r="A8407" t="s">
        <v>282</v>
      </c>
      <c r="B8407" t="s">
        <v>283</v>
      </c>
      <c r="C8407">
        <v>1990</v>
      </c>
      <c r="D8407">
        <v>7.8680000000000003</v>
      </c>
      <c r="E8407">
        <v>7.29</v>
      </c>
      <c r="F8407">
        <v>1.23</v>
      </c>
      <c r="G8407">
        <v>0.4</v>
      </c>
      <c r="H8407">
        <v>3593705</v>
      </c>
      <c r="I8407">
        <v>9719894016</v>
      </c>
      <c r="J8407">
        <v>20.881</v>
      </c>
    </row>
    <row r="8408" spans="1:10" x14ac:dyDescent="0.45">
      <c r="B8408" t="s">
        <v>583</v>
      </c>
      <c r="C8408">
        <v>1990</v>
      </c>
    </row>
    <row r="8409" spans="1:10" x14ac:dyDescent="0.45">
      <c r="A8409" t="s">
        <v>285</v>
      </c>
      <c r="B8409" t="s">
        <v>286</v>
      </c>
      <c r="C8409">
        <v>1990</v>
      </c>
      <c r="D8409">
        <v>1.4730000000000001</v>
      </c>
      <c r="E8409">
        <v>2.99</v>
      </c>
      <c r="F8409">
        <v>1</v>
      </c>
      <c r="G8409">
        <v>0.59</v>
      </c>
      <c r="H8409">
        <v>1799004</v>
      </c>
      <c r="I8409">
        <v>3205046016</v>
      </c>
      <c r="J8409">
        <v>0.88</v>
      </c>
    </row>
    <row r="8410" spans="1:10" x14ac:dyDescent="0.45">
      <c r="A8410" t="s">
        <v>287</v>
      </c>
      <c r="B8410" t="s">
        <v>288</v>
      </c>
      <c r="C8410">
        <v>1990</v>
      </c>
      <c r="D8410">
        <v>0.45600000000000002</v>
      </c>
      <c r="E8410">
        <v>14.36</v>
      </c>
      <c r="F8410">
        <v>0.28999999999999998</v>
      </c>
      <c r="G8410">
        <v>0.24</v>
      </c>
      <c r="H8410">
        <v>2209737</v>
      </c>
      <c r="I8410">
        <v>3680819968</v>
      </c>
      <c r="J8410">
        <v>2.4020000000000001</v>
      </c>
    </row>
    <row r="8411" spans="1:10" x14ac:dyDescent="0.45">
      <c r="A8411" t="s">
        <v>289</v>
      </c>
      <c r="B8411" t="s">
        <v>290</v>
      </c>
      <c r="C8411">
        <v>1990</v>
      </c>
      <c r="D8411">
        <v>36.514000000000003</v>
      </c>
      <c r="E8411">
        <v>80.13</v>
      </c>
      <c r="F8411">
        <v>50.2</v>
      </c>
      <c r="G8411">
        <v>1.24</v>
      </c>
      <c r="H8411">
        <v>4236988</v>
      </c>
      <c r="I8411">
        <v>20372078592</v>
      </c>
      <c r="J8411">
        <v>148.88999999999999</v>
      </c>
    </row>
    <row r="8412" spans="1:10" x14ac:dyDescent="0.45">
      <c r="A8412" t="s">
        <v>291</v>
      </c>
      <c r="B8412" t="s">
        <v>292</v>
      </c>
      <c r="C8412">
        <v>1990</v>
      </c>
      <c r="D8412">
        <v>0.19900000000000001</v>
      </c>
      <c r="E8412">
        <v>0.22</v>
      </c>
      <c r="F8412">
        <v>0</v>
      </c>
      <c r="G8412">
        <v>0</v>
      </c>
      <c r="H8412">
        <v>28789</v>
      </c>
    </row>
    <row r="8413" spans="1:10" x14ac:dyDescent="0.45">
      <c r="A8413" t="s">
        <v>293</v>
      </c>
      <c r="B8413" t="s">
        <v>294</v>
      </c>
      <c r="C8413">
        <v>1990</v>
      </c>
      <c r="D8413">
        <v>35.738</v>
      </c>
      <c r="E8413">
        <v>51.82</v>
      </c>
      <c r="F8413">
        <v>7.12</v>
      </c>
      <c r="G8413">
        <v>6.67</v>
      </c>
      <c r="H8413">
        <v>3785851</v>
      </c>
      <c r="I8413">
        <v>51021991936</v>
      </c>
      <c r="J8413">
        <v>201.91</v>
      </c>
    </row>
    <row r="8414" spans="1:10" x14ac:dyDescent="0.45">
      <c r="B8414" t="s">
        <v>561</v>
      </c>
      <c r="C8414">
        <v>1990</v>
      </c>
      <c r="D8414">
        <v>192.27</v>
      </c>
      <c r="E8414">
        <v>1382.75</v>
      </c>
      <c r="F8414">
        <v>352.84</v>
      </c>
      <c r="G8414">
        <v>204.8</v>
      </c>
      <c r="H8414">
        <v>295113902</v>
      </c>
      <c r="J8414">
        <v>687.48199999999997</v>
      </c>
    </row>
    <row r="8415" spans="1:10" x14ac:dyDescent="0.45">
      <c r="B8415" t="s">
        <v>562</v>
      </c>
      <c r="C8415">
        <v>1990</v>
      </c>
      <c r="D8415">
        <v>2252.9899999999998</v>
      </c>
      <c r="E8415">
        <v>5476.96</v>
      </c>
      <c r="F8415">
        <v>1878.25</v>
      </c>
      <c r="G8415">
        <v>507.61</v>
      </c>
      <c r="H8415">
        <v>2020653165</v>
      </c>
      <c r="J8415">
        <v>8890.7690000000002</v>
      </c>
    </row>
    <row r="8416" spans="1:10" x14ac:dyDescent="0.45">
      <c r="A8416" t="s">
        <v>295</v>
      </c>
      <c r="B8416" t="s">
        <v>296</v>
      </c>
      <c r="C8416">
        <v>1990</v>
      </c>
      <c r="D8416">
        <v>11.816000000000001</v>
      </c>
      <c r="E8416">
        <v>11.55</v>
      </c>
      <c r="F8416">
        <v>0.6</v>
      </c>
      <c r="G8416">
        <v>0.3</v>
      </c>
      <c r="H8416">
        <v>381275</v>
      </c>
      <c r="I8416">
        <v>14057150464</v>
      </c>
      <c r="J8416">
        <v>37.151000000000003</v>
      </c>
    </row>
    <row r="8417" spans="1:10" x14ac:dyDescent="0.45">
      <c r="A8417" t="s">
        <v>563</v>
      </c>
      <c r="B8417" t="s">
        <v>297</v>
      </c>
      <c r="C8417">
        <v>1990</v>
      </c>
      <c r="D8417">
        <v>1.0329999999999999</v>
      </c>
      <c r="H8417">
        <v>350240</v>
      </c>
      <c r="J8417">
        <v>4.47</v>
      </c>
    </row>
    <row r="8418" spans="1:10" x14ac:dyDescent="0.45">
      <c r="A8418" t="s">
        <v>298</v>
      </c>
      <c r="B8418" t="s">
        <v>299</v>
      </c>
      <c r="C8418">
        <v>1990</v>
      </c>
      <c r="D8418">
        <v>0.94399999999999995</v>
      </c>
      <c r="E8418">
        <v>53.49</v>
      </c>
      <c r="F8418">
        <v>16.899999999999999</v>
      </c>
      <c r="G8418">
        <v>7.9</v>
      </c>
      <c r="H8418">
        <v>11882763</v>
      </c>
      <c r="I8418">
        <v>14680679424</v>
      </c>
      <c r="J8418">
        <v>4.8970000000000002</v>
      </c>
    </row>
    <row r="8419" spans="1:10" x14ac:dyDescent="0.45">
      <c r="A8419" t="s">
        <v>300</v>
      </c>
      <c r="B8419" t="s">
        <v>301</v>
      </c>
      <c r="C8419">
        <v>1990</v>
      </c>
      <c r="D8419">
        <v>0.74</v>
      </c>
      <c r="E8419">
        <v>11.58</v>
      </c>
      <c r="F8419">
        <v>1.55</v>
      </c>
      <c r="G8419">
        <v>1.39</v>
      </c>
      <c r="H8419">
        <v>9539669</v>
      </c>
      <c r="I8419">
        <v>8210711040</v>
      </c>
      <c r="J8419">
        <v>4.7069999999999999</v>
      </c>
    </row>
    <row r="8420" spans="1:10" x14ac:dyDescent="0.45">
      <c r="A8420" t="s">
        <v>302</v>
      </c>
      <c r="B8420" t="s">
        <v>303</v>
      </c>
      <c r="C8420">
        <v>1990</v>
      </c>
      <c r="D8420">
        <v>54.268999999999998</v>
      </c>
      <c r="E8420">
        <v>188.15</v>
      </c>
      <c r="F8420">
        <v>22.2</v>
      </c>
      <c r="G8420">
        <v>4.91</v>
      </c>
      <c r="H8420">
        <v>17517060</v>
      </c>
      <c r="I8420">
        <v>143192113152</v>
      </c>
      <c r="J8420">
        <v>240.98599999999999</v>
      </c>
    </row>
    <row r="8421" spans="1:10" x14ac:dyDescent="0.45">
      <c r="A8421" t="s">
        <v>304</v>
      </c>
      <c r="B8421" t="s">
        <v>305</v>
      </c>
      <c r="C8421">
        <v>1990</v>
      </c>
      <c r="D8421">
        <v>0.17199999999999999</v>
      </c>
      <c r="E8421">
        <v>0.2</v>
      </c>
      <c r="F8421">
        <v>0.04</v>
      </c>
      <c r="G8421">
        <v>0</v>
      </c>
      <c r="H8421">
        <v>224976</v>
      </c>
      <c r="J8421">
        <v>0.42199999999999999</v>
      </c>
    </row>
    <row r="8422" spans="1:10" x14ac:dyDescent="0.45">
      <c r="A8422" t="s">
        <v>306</v>
      </c>
      <c r="B8422" t="s">
        <v>307</v>
      </c>
      <c r="C8422">
        <v>1990</v>
      </c>
      <c r="D8422">
        <v>0.42199999999999999</v>
      </c>
      <c r="E8422">
        <v>17.48</v>
      </c>
      <c r="F8422">
        <v>10.34</v>
      </c>
      <c r="G8422">
        <v>6.7</v>
      </c>
      <c r="H8422">
        <v>8945030</v>
      </c>
      <c r="I8422">
        <v>9628796928</v>
      </c>
      <c r="J8422">
        <v>2.48</v>
      </c>
    </row>
    <row r="8423" spans="1:10" x14ac:dyDescent="0.45">
      <c r="A8423" t="s">
        <v>308</v>
      </c>
      <c r="B8423" t="s">
        <v>309</v>
      </c>
      <c r="C8423">
        <v>1990</v>
      </c>
      <c r="D8423">
        <v>2.427</v>
      </c>
      <c r="E8423">
        <v>2.5299999999999998</v>
      </c>
      <c r="F8423">
        <v>0.15</v>
      </c>
      <c r="G8423">
        <v>0.06</v>
      </c>
      <c r="H8423">
        <v>365396</v>
      </c>
      <c r="I8423">
        <v>4761399808</v>
      </c>
      <c r="J8423">
        <v>8.1059999999999999</v>
      </c>
    </row>
    <row r="8424" spans="1:10" x14ac:dyDescent="0.45">
      <c r="A8424" t="s">
        <v>310</v>
      </c>
      <c r="B8424" t="s">
        <v>311</v>
      </c>
      <c r="C8424">
        <v>1990</v>
      </c>
      <c r="E8424">
        <v>0.03</v>
      </c>
      <c r="F8424">
        <v>0.02</v>
      </c>
      <c r="G8424">
        <v>0</v>
      </c>
      <c r="H8424">
        <v>46069</v>
      </c>
    </row>
    <row r="8425" spans="1:10" x14ac:dyDescent="0.45">
      <c r="A8425" t="s">
        <v>313</v>
      </c>
      <c r="B8425" t="s">
        <v>314</v>
      </c>
      <c r="C8425">
        <v>1990</v>
      </c>
      <c r="D8425">
        <v>0.85399999999999998</v>
      </c>
      <c r="E8425">
        <v>6.98</v>
      </c>
      <c r="F8425">
        <v>3.92</v>
      </c>
      <c r="G8425">
        <v>1.82</v>
      </c>
      <c r="H8425">
        <v>2006035</v>
      </c>
      <c r="I8425">
        <v>2908675072</v>
      </c>
      <c r="J8425">
        <v>3.9809999999999999</v>
      </c>
    </row>
    <row r="8426" spans="1:10" x14ac:dyDescent="0.45">
      <c r="A8426" t="s">
        <v>315</v>
      </c>
      <c r="B8426" t="s">
        <v>316</v>
      </c>
      <c r="C8426">
        <v>1990</v>
      </c>
      <c r="D8426">
        <v>1.462</v>
      </c>
      <c r="E8426">
        <v>2.2799999999999998</v>
      </c>
      <c r="F8426">
        <v>0.9</v>
      </c>
      <c r="G8426">
        <v>0.23</v>
      </c>
      <c r="H8426">
        <v>1090296</v>
      </c>
      <c r="I8426">
        <v>12196699136</v>
      </c>
      <c r="J8426">
        <v>7.9450000000000003</v>
      </c>
    </row>
    <row r="8427" spans="1:10" x14ac:dyDescent="0.45">
      <c r="A8427" t="s">
        <v>318</v>
      </c>
      <c r="B8427" t="s">
        <v>319</v>
      </c>
      <c r="C8427">
        <v>1990</v>
      </c>
      <c r="D8427">
        <v>317.04199999999997</v>
      </c>
      <c r="E8427">
        <v>434.41</v>
      </c>
      <c r="F8427">
        <v>101.91</v>
      </c>
      <c r="G8427">
        <v>38.75</v>
      </c>
      <c r="H8427">
        <v>81720424</v>
      </c>
      <c r="I8427">
        <v>823577542656</v>
      </c>
      <c r="J8427">
        <v>1319.0719999999999</v>
      </c>
    </row>
    <row r="8428" spans="1:10" x14ac:dyDescent="0.45">
      <c r="A8428" t="s">
        <v>564</v>
      </c>
      <c r="B8428" t="s">
        <v>320</v>
      </c>
      <c r="C8428">
        <v>1990</v>
      </c>
      <c r="E8428">
        <v>0.01</v>
      </c>
      <c r="F8428">
        <v>0</v>
      </c>
      <c r="G8428">
        <v>0</v>
      </c>
      <c r="H8428">
        <v>98616</v>
      </c>
      <c r="J8428">
        <v>0</v>
      </c>
    </row>
    <row r="8429" spans="1:10" x14ac:dyDescent="0.45">
      <c r="B8429" t="s">
        <v>565</v>
      </c>
      <c r="C8429">
        <v>1990</v>
      </c>
      <c r="D8429">
        <v>844.40899999999999</v>
      </c>
    </row>
    <row r="8430" spans="1:10" x14ac:dyDescent="0.45">
      <c r="A8430" t="s">
        <v>321</v>
      </c>
      <c r="B8430" t="s">
        <v>322</v>
      </c>
      <c r="C8430">
        <v>1990</v>
      </c>
      <c r="D8430">
        <v>36.24</v>
      </c>
      <c r="E8430">
        <v>37.909999999999997</v>
      </c>
      <c r="F8430">
        <v>5.5</v>
      </c>
      <c r="G8430">
        <v>2.11</v>
      </c>
      <c r="H8430">
        <v>4480206</v>
      </c>
      <c r="I8430">
        <v>43214991360</v>
      </c>
    </row>
    <row r="8431" spans="1:10" x14ac:dyDescent="0.45">
      <c r="A8431" t="s">
        <v>567</v>
      </c>
      <c r="B8431" t="s">
        <v>566</v>
      </c>
      <c r="C8431">
        <v>1990</v>
      </c>
      <c r="H8431">
        <v>30351</v>
      </c>
    </row>
    <row r="8432" spans="1:10" x14ac:dyDescent="0.45">
      <c r="A8432" t="s">
        <v>323</v>
      </c>
      <c r="B8432" t="s">
        <v>324</v>
      </c>
      <c r="C8432">
        <v>1990</v>
      </c>
      <c r="D8432">
        <v>9.7910000000000004</v>
      </c>
      <c r="E8432">
        <v>54.27</v>
      </c>
      <c r="F8432">
        <v>8.77</v>
      </c>
      <c r="G8432">
        <v>9.08</v>
      </c>
      <c r="H8432">
        <v>2161440</v>
      </c>
      <c r="I8432">
        <v>4502882816</v>
      </c>
      <c r="J8432">
        <v>57.100999999999999</v>
      </c>
    </row>
    <row r="8433" spans="1:10" x14ac:dyDescent="0.45">
      <c r="A8433" t="s">
        <v>325</v>
      </c>
      <c r="B8433" t="s">
        <v>326</v>
      </c>
      <c r="C8433">
        <v>1990</v>
      </c>
      <c r="D8433">
        <v>1.962</v>
      </c>
      <c r="E8433">
        <v>4.1500000000000004</v>
      </c>
      <c r="F8433">
        <v>0.95</v>
      </c>
      <c r="G8433">
        <v>0.18</v>
      </c>
      <c r="H8433">
        <v>621450</v>
      </c>
      <c r="I8433">
        <v>3852049152</v>
      </c>
    </row>
    <row r="8434" spans="1:10" x14ac:dyDescent="0.45">
      <c r="A8434" t="s">
        <v>327</v>
      </c>
      <c r="B8434" t="s">
        <v>328</v>
      </c>
      <c r="C8434">
        <v>1990</v>
      </c>
      <c r="D8434">
        <v>2.9000000000000001E-2</v>
      </c>
      <c r="H8434">
        <v>10828</v>
      </c>
      <c r="J8434">
        <v>7.4999999999999997E-2</v>
      </c>
    </row>
    <row r="8435" spans="1:10" x14ac:dyDescent="0.45">
      <c r="A8435" t="s">
        <v>329</v>
      </c>
      <c r="B8435" t="s">
        <v>330</v>
      </c>
      <c r="C8435">
        <v>1990</v>
      </c>
      <c r="D8435">
        <v>22.297999999999998</v>
      </c>
      <c r="E8435">
        <v>31.9</v>
      </c>
      <c r="F8435">
        <v>8.91</v>
      </c>
      <c r="G8435">
        <v>6.33</v>
      </c>
      <c r="H8435">
        <v>24570816</v>
      </c>
      <c r="I8435">
        <v>102154764288</v>
      </c>
      <c r="J8435">
        <v>82.756</v>
      </c>
    </row>
    <row r="8436" spans="1:10" x14ac:dyDescent="0.45">
      <c r="A8436" t="s">
        <v>331</v>
      </c>
      <c r="B8436" t="s">
        <v>332</v>
      </c>
      <c r="C8436">
        <v>1990</v>
      </c>
      <c r="D8436">
        <v>1.0249999999999999</v>
      </c>
      <c r="E8436">
        <v>84.41</v>
      </c>
      <c r="F8436">
        <v>17.78</v>
      </c>
      <c r="G8436">
        <v>17.149999999999999</v>
      </c>
      <c r="H8436">
        <v>13303461</v>
      </c>
      <c r="I8436">
        <v>22495834112</v>
      </c>
      <c r="J8436">
        <v>5.4640000000000004</v>
      </c>
    </row>
    <row r="8437" spans="1:10" x14ac:dyDescent="0.45">
      <c r="A8437" t="s">
        <v>333</v>
      </c>
      <c r="B8437" t="s">
        <v>334</v>
      </c>
      <c r="C8437">
        <v>1990</v>
      </c>
      <c r="D8437">
        <v>4.2359999999999998</v>
      </c>
      <c r="E8437">
        <v>205.44</v>
      </c>
      <c r="F8437">
        <v>47.3</v>
      </c>
      <c r="G8437">
        <v>15.16</v>
      </c>
      <c r="H8437">
        <v>40099556</v>
      </c>
      <c r="I8437">
        <v>49171472384</v>
      </c>
      <c r="J8437">
        <v>25.123000000000001</v>
      </c>
    </row>
    <row r="8438" spans="1:10" x14ac:dyDescent="0.45">
      <c r="A8438" t="s">
        <v>335</v>
      </c>
      <c r="B8438" t="s">
        <v>336</v>
      </c>
      <c r="C8438">
        <v>1990</v>
      </c>
      <c r="D8438">
        <v>0</v>
      </c>
      <c r="F8438">
        <v>4.42</v>
      </c>
      <c r="G8438">
        <v>3.45</v>
      </c>
      <c r="H8438">
        <v>1369016</v>
      </c>
      <c r="I8438">
        <v>7363139072</v>
      </c>
      <c r="J8438">
        <v>10.159000000000001</v>
      </c>
    </row>
    <row r="8439" spans="1:10" x14ac:dyDescent="0.45">
      <c r="A8439" t="s">
        <v>337</v>
      </c>
      <c r="B8439" t="s">
        <v>338</v>
      </c>
      <c r="C8439">
        <v>1990</v>
      </c>
      <c r="D8439">
        <v>0.125</v>
      </c>
      <c r="E8439">
        <v>0.13</v>
      </c>
      <c r="F8439">
        <v>0</v>
      </c>
      <c r="G8439">
        <v>0</v>
      </c>
      <c r="H8439">
        <v>9620</v>
      </c>
      <c r="J8439">
        <v>0.55900000000000005</v>
      </c>
    </row>
    <row r="8440" spans="1:10" x14ac:dyDescent="0.45">
      <c r="A8440" t="s">
        <v>339</v>
      </c>
      <c r="B8440" t="s">
        <v>340</v>
      </c>
      <c r="C8440">
        <v>1990</v>
      </c>
      <c r="D8440">
        <v>0.72099999999999997</v>
      </c>
      <c r="E8440">
        <v>19.88</v>
      </c>
      <c r="F8440">
        <v>16.690000000000001</v>
      </c>
      <c r="G8440">
        <v>4.3099999999999996</v>
      </c>
      <c r="H8440">
        <v>19616528</v>
      </c>
      <c r="I8440">
        <v>24523433984</v>
      </c>
      <c r="J8440">
        <v>5.5449999999999999</v>
      </c>
    </row>
    <row r="8441" spans="1:10" x14ac:dyDescent="0.45">
      <c r="A8441" t="s">
        <v>341</v>
      </c>
      <c r="B8441" t="s">
        <v>342</v>
      </c>
      <c r="C8441">
        <v>1990</v>
      </c>
      <c r="D8441">
        <v>162.66499999999999</v>
      </c>
      <c r="E8441">
        <v>212.73</v>
      </c>
      <c r="F8441">
        <v>29.61</v>
      </c>
      <c r="G8441">
        <v>16.23</v>
      </c>
      <c r="H8441">
        <v>14944550</v>
      </c>
      <c r="I8441">
        <v>411390803968</v>
      </c>
      <c r="J8441">
        <v>910.73500000000001</v>
      </c>
    </row>
    <row r="8442" spans="1:10" x14ac:dyDescent="0.45">
      <c r="A8442" t="s">
        <v>343</v>
      </c>
      <c r="B8442" t="s">
        <v>344</v>
      </c>
      <c r="C8442">
        <v>1990</v>
      </c>
      <c r="D8442">
        <v>1.5760000000000001</v>
      </c>
      <c r="H8442">
        <v>177280</v>
      </c>
      <c r="J8442">
        <v>7.51</v>
      </c>
    </row>
    <row r="8443" spans="1:10" x14ac:dyDescent="0.45">
      <c r="A8443" t="s">
        <v>345</v>
      </c>
      <c r="B8443" t="s">
        <v>346</v>
      </c>
      <c r="C8443">
        <v>1990</v>
      </c>
      <c r="D8443">
        <v>25.503</v>
      </c>
      <c r="E8443">
        <v>46.51</v>
      </c>
      <c r="F8443">
        <v>32.97</v>
      </c>
      <c r="G8443">
        <v>14.92</v>
      </c>
      <c r="H8443">
        <v>3397388</v>
      </c>
      <c r="I8443">
        <v>74483236864</v>
      </c>
      <c r="J8443">
        <v>186.435</v>
      </c>
    </row>
    <row r="8444" spans="1:10" x14ac:dyDescent="0.45">
      <c r="A8444" t="s">
        <v>347</v>
      </c>
      <c r="B8444" t="s">
        <v>348</v>
      </c>
      <c r="C8444">
        <v>1990</v>
      </c>
      <c r="D8444">
        <v>2.044</v>
      </c>
      <c r="E8444">
        <v>29.13</v>
      </c>
      <c r="F8444">
        <v>5.56</v>
      </c>
      <c r="G8444">
        <v>2.12</v>
      </c>
      <c r="H8444">
        <v>4227824</v>
      </c>
      <c r="I8444">
        <v>8348404224</v>
      </c>
      <c r="J8444">
        <v>10.795</v>
      </c>
    </row>
    <row r="8445" spans="1:10" x14ac:dyDescent="0.45">
      <c r="A8445" t="s">
        <v>349</v>
      </c>
      <c r="B8445" t="s">
        <v>350</v>
      </c>
      <c r="C8445">
        <v>1990</v>
      </c>
      <c r="D8445">
        <v>0.59899999999999998</v>
      </c>
      <c r="E8445">
        <v>18.64</v>
      </c>
      <c r="F8445">
        <v>8.73</v>
      </c>
      <c r="G8445">
        <v>3.67</v>
      </c>
      <c r="H8445">
        <v>8370650</v>
      </c>
      <c r="I8445">
        <v>6837988352</v>
      </c>
      <c r="J8445">
        <v>3.73</v>
      </c>
    </row>
    <row r="8446" spans="1:10" x14ac:dyDescent="0.45">
      <c r="A8446" t="s">
        <v>351</v>
      </c>
      <c r="B8446" t="s">
        <v>352</v>
      </c>
      <c r="C8446">
        <v>1990</v>
      </c>
      <c r="D8446">
        <v>38.856999999999999</v>
      </c>
      <c r="E8446">
        <v>282.12</v>
      </c>
      <c r="F8446">
        <v>142.44</v>
      </c>
      <c r="G8446">
        <v>20.87</v>
      </c>
      <c r="H8446">
        <v>95214256</v>
      </c>
      <c r="I8446">
        <v>171278467072</v>
      </c>
      <c r="J8446">
        <v>204.31700000000001</v>
      </c>
    </row>
    <row r="8447" spans="1:10" x14ac:dyDescent="0.45">
      <c r="A8447" t="s">
        <v>353</v>
      </c>
      <c r="B8447" t="s">
        <v>354</v>
      </c>
      <c r="C8447">
        <v>1990</v>
      </c>
      <c r="D8447">
        <v>7.0000000000000001E-3</v>
      </c>
      <c r="E8447">
        <v>0.01</v>
      </c>
      <c r="F8447">
        <v>0</v>
      </c>
      <c r="G8447">
        <v>0</v>
      </c>
      <c r="H8447">
        <v>2560</v>
      </c>
      <c r="J8447">
        <v>1.2999999999999999E-2</v>
      </c>
    </row>
    <row r="8448" spans="1:10" x14ac:dyDescent="0.45">
      <c r="B8448" t="s">
        <v>568</v>
      </c>
      <c r="C8448">
        <v>1990</v>
      </c>
      <c r="D8448">
        <v>10160.462</v>
      </c>
    </row>
    <row r="8449" spans="1:10" x14ac:dyDescent="0.45">
      <c r="B8449" t="s">
        <v>355</v>
      </c>
      <c r="C8449">
        <v>1990</v>
      </c>
      <c r="D8449">
        <v>5989.8469999999998</v>
      </c>
      <c r="E8449">
        <v>6726.55</v>
      </c>
      <c r="F8449">
        <v>916.03</v>
      </c>
      <c r="G8449">
        <v>343.44</v>
      </c>
      <c r="H8449">
        <v>421575397</v>
      </c>
      <c r="J8449">
        <v>27376.508000000002</v>
      </c>
    </row>
    <row r="8450" spans="1:10" x14ac:dyDescent="0.45">
      <c r="B8450" t="s">
        <v>569</v>
      </c>
      <c r="C8450">
        <v>1990</v>
      </c>
      <c r="D8450">
        <v>5897.2190000000001</v>
      </c>
    </row>
    <row r="8451" spans="1:10" x14ac:dyDescent="0.45">
      <c r="B8451" t="s">
        <v>356</v>
      </c>
      <c r="C8451">
        <v>1990</v>
      </c>
      <c r="D8451">
        <v>868.89</v>
      </c>
    </row>
    <row r="8452" spans="1:10" x14ac:dyDescent="0.45">
      <c r="A8452" t="s">
        <v>357</v>
      </c>
      <c r="B8452" t="s">
        <v>358</v>
      </c>
      <c r="C8452">
        <v>1990</v>
      </c>
      <c r="D8452">
        <v>118.379</v>
      </c>
      <c r="E8452">
        <v>161.30000000000001</v>
      </c>
      <c r="F8452">
        <v>26.68</v>
      </c>
      <c r="G8452">
        <v>8.67</v>
      </c>
      <c r="H8452">
        <v>20799522</v>
      </c>
      <c r="I8452">
        <v>50223947776</v>
      </c>
      <c r="J8452">
        <v>287.58</v>
      </c>
    </row>
    <row r="8453" spans="1:10" x14ac:dyDescent="0.45">
      <c r="A8453" t="s">
        <v>359</v>
      </c>
      <c r="B8453" t="s">
        <v>360</v>
      </c>
      <c r="C8453">
        <v>1990</v>
      </c>
      <c r="D8453">
        <v>11.106999999999999</v>
      </c>
      <c r="E8453">
        <v>13.9</v>
      </c>
      <c r="F8453">
        <v>2.59</v>
      </c>
      <c r="G8453">
        <v>0.96</v>
      </c>
      <c r="H8453">
        <v>2044181</v>
      </c>
      <c r="I8453">
        <v>17074264064</v>
      </c>
      <c r="J8453">
        <v>29.66</v>
      </c>
    </row>
    <row r="8454" spans="1:10" x14ac:dyDescent="0.45">
      <c r="A8454" t="s">
        <v>361</v>
      </c>
      <c r="B8454" t="s">
        <v>362</v>
      </c>
      <c r="C8454">
        <v>1990</v>
      </c>
      <c r="D8454">
        <v>35.003</v>
      </c>
      <c r="E8454">
        <v>34.99</v>
      </c>
      <c r="F8454">
        <v>5.61</v>
      </c>
      <c r="G8454">
        <v>5.18</v>
      </c>
      <c r="H8454">
        <v>4241637</v>
      </c>
      <c r="I8454">
        <v>124859203584</v>
      </c>
      <c r="J8454">
        <v>495.39800000000002</v>
      </c>
    </row>
    <row r="8455" spans="1:10" x14ac:dyDescent="0.45">
      <c r="B8455" t="s">
        <v>570</v>
      </c>
      <c r="C8455">
        <v>1990</v>
      </c>
      <c r="D8455">
        <v>12043.387000000001</v>
      </c>
    </row>
    <row r="8456" spans="1:10" x14ac:dyDescent="0.45">
      <c r="B8456" t="s">
        <v>584</v>
      </c>
      <c r="C8456">
        <v>1990</v>
      </c>
    </row>
    <row r="8457" spans="1:10" x14ac:dyDescent="0.45">
      <c r="B8457" t="s">
        <v>363</v>
      </c>
      <c r="C8457">
        <v>1990</v>
      </c>
      <c r="D8457">
        <v>309.50299999999999</v>
      </c>
      <c r="E8457">
        <v>625.66</v>
      </c>
      <c r="F8457">
        <v>184.23</v>
      </c>
      <c r="G8457">
        <v>95.73</v>
      </c>
      <c r="H8457">
        <v>26744211</v>
      </c>
      <c r="J8457">
        <v>1219.4949999999999</v>
      </c>
    </row>
    <row r="8458" spans="1:10" x14ac:dyDescent="0.45">
      <c r="B8458" t="s">
        <v>571</v>
      </c>
      <c r="C8458">
        <v>1990</v>
      </c>
      <c r="D8458">
        <v>307.34800000000001</v>
      </c>
    </row>
    <row r="8459" spans="1:10" x14ac:dyDescent="0.45">
      <c r="A8459" t="s">
        <v>364</v>
      </c>
      <c r="B8459" t="s">
        <v>365</v>
      </c>
      <c r="C8459">
        <v>1990</v>
      </c>
      <c r="D8459">
        <v>11.222</v>
      </c>
      <c r="E8459">
        <v>20.18</v>
      </c>
      <c r="F8459">
        <v>7.92</v>
      </c>
      <c r="G8459">
        <v>0.31</v>
      </c>
      <c r="H8459">
        <v>1804528</v>
      </c>
      <c r="I8459">
        <v>18309502976</v>
      </c>
      <c r="J8459">
        <v>46.578000000000003</v>
      </c>
    </row>
    <row r="8460" spans="1:10" x14ac:dyDescent="0.45">
      <c r="A8460" t="s">
        <v>366</v>
      </c>
      <c r="B8460" t="s">
        <v>367</v>
      </c>
      <c r="C8460">
        <v>1990</v>
      </c>
      <c r="D8460">
        <v>67.826999999999998</v>
      </c>
      <c r="E8460">
        <v>168.54</v>
      </c>
      <c r="F8460">
        <v>73.53</v>
      </c>
      <c r="G8460">
        <v>27.74</v>
      </c>
      <c r="H8460">
        <v>115414072</v>
      </c>
      <c r="I8460">
        <v>290069544960</v>
      </c>
      <c r="J8460">
        <v>305.49799999999999</v>
      </c>
    </row>
    <row r="8461" spans="1:10" x14ac:dyDescent="0.45">
      <c r="A8461" t="s">
        <v>368</v>
      </c>
      <c r="B8461" t="s">
        <v>369</v>
      </c>
      <c r="C8461">
        <v>1990</v>
      </c>
      <c r="D8461">
        <v>0.23400000000000001</v>
      </c>
      <c r="E8461">
        <v>0.01</v>
      </c>
      <c r="F8461">
        <v>0.01</v>
      </c>
      <c r="G8461">
        <v>0</v>
      </c>
      <c r="H8461">
        <v>15318</v>
      </c>
    </row>
    <row r="8462" spans="1:10" x14ac:dyDescent="0.45">
      <c r="A8462" t="s">
        <v>370</v>
      </c>
      <c r="B8462" t="s">
        <v>371</v>
      </c>
      <c r="C8462">
        <v>1990</v>
      </c>
      <c r="D8462">
        <v>0.86099999999999999</v>
      </c>
      <c r="H8462">
        <v>2124623</v>
      </c>
      <c r="I8462">
        <v>10144809984</v>
      </c>
    </row>
    <row r="8463" spans="1:10" x14ac:dyDescent="0.45">
      <c r="A8463" t="s">
        <v>372</v>
      </c>
      <c r="B8463" t="s">
        <v>373</v>
      </c>
      <c r="C8463">
        <v>1990</v>
      </c>
      <c r="D8463">
        <v>2.6320000000000001</v>
      </c>
      <c r="E8463">
        <v>13.61</v>
      </c>
      <c r="F8463">
        <v>4.0199999999999996</v>
      </c>
      <c r="G8463">
        <v>1.05</v>
      </c>
      <c r="H8463">
        <v>2449966</v>
      </c>
      <c r="I8463">
        <v>17035766784</v>
      </c>
      <c r="J8463">
        <v>52.771000000000001</v>
      </c>
    </row>
    <row r="8464" spans="1:10" x14ac:dyDescent="0.45">
      <c r="B8464" t="s">
        <v>585</v>
      </c>
      <c r="C8464">
        <v>1990</v>
      </c>
    </row>
    <row r="8465" spans="1:10" x14ac:dyDescent="0.45">
      <c r="A8465" t="s">
        <v>375</v>
      </c>
      <c r="B8465" t="s">
        <v>376</v>
      </c>
      <c r="C8465">
        <v>1990</v>
      </c>
      <c r="D8465">
        <v>2.1539999999999999</v>
      </c>
      <c r="E8465">
        <v>28.85</v>
      </c>
      <c r="F8465">
        <v>3.4</v>
      </c>
      <c r="G8465">
        <v>1.5</v>
      </c>
      <c r="H8465">
        <v>3864983</v>
      </c>
      <c r="J8465">
        <v>11.183</v>
      </c>
    </row>
    <row r="8466" spans="1:10" x14ac:dyDescent="0.45">
      <c r="A8466" t="s">
        <v>377</v>
      </c>
      <c r="B8466" t="s">
        <v>378</v>
      </c>
      <c r="C8466">
        <v>1990</v>
      </c>
      <c r="D8466">
        <v>2.1360000000000001</v>
      </c>
      <c r="E8466">
        <v>75.28</v>
      </c>
      <c r="F8466">
        <v>18.12</v>
      </c>
      <c r="G8466">
        <v>13.05</v>
      </c>
      <c r="H8466">
        <v>4059198</v>
      </c>
      <c r="I8466">
        <v>22196119552</v>
      </c>
      <c r="J8466">
        <v>67.671000000000006</v>
      </c>
    </row>
    <row r="8467" spans="1:10" x14ac:dyDescent="0.45">
      <c r="A8467" t="s">
        <v>379</v>
      </c>
      <c r="B8467" t="s">
        <v>380</v>
      </c>
      <c r="C8467">
        <v>1990</v>
      </c>
      <c r="D8467">
        <v>21.401</v>
      </c>
      <c r="E8467">
        <v>104.25</v>
      </c>
      <c r="F8467">
        <v>17.5</v>
      </c>
      <c r="G8467">
        <v>6.08</v>
      </c>
      <c r="H8467">
        <v>22109102</v>
      </c>
      <c r="I8467">
        <v>103571996672</v>
      </c>
      <c r="J8467">
        <v>107.017</v>
      </c>
    </row>
    <row r="8468" spans="1:10" x14ac:dyDescent="0.45">
      <c r="A8468" t="s">
        <v>381</v>
      </c>
      <c r="B8468" t="s">
        <v>382</v>
      </c>
      <c r="C8468">
        <v>1990</v>
      </c>
      <c r="D8468">
        <v>41.348999999999997</v>
      </c>
      <c r="E8468">
        <v>97.83</v>
      </c>
      <c r="F8468">
        <v>45.42</v>
      </c>
      <c r="G8468">
        <v>8.99</v>
      </c>
      <c r="H8468">
        <v>61558900</v>
      </c>
      <c r="I8468">
        <v>227937189888</v>
      </c>
      <c r="J8468">
        <v>187.578</v>
      </c>
    </row>
    <row r="8469" spans="1:10" x14ac:dyDescent="0.45">
      <c r="A8469" t="s">
        <v>383</v>
      </c>
      <c r="B8469" t="s">
        <v>384</v>
      </c>
      <c r="C8469">
        <v>1990</v>
      </c>
      <c r="D8469">
        <v>376.64100000000002</v>
      </c>
      <c r="E8469">
        <v>425.06</v>
      </c>
      <c r="F8469">
        <v>45.22</v>
      </c>
      <c r="G8469">
        <v>26.76</v>
      </c>
      <c r="H8469">
        <v>38064252</v>
      </c>
      <c r="I8469">
        <v>310673178624</v>
      </c>
      <c r="J8469">
        <v>1210.33</v>
      </c>
    </row>
    <row r="8470" spans="1:10" x14ac:dyDescent="0.45">
      <c r="A8470" t="s">
        <v>385</v>
      </c>
      <c r="B8470" t="s">
        <v>386</v>
      </c>
      <c r="C8470">
        <v>1990</v>
      </c>
      <c r="D8470">
        <v>45.279000000000003</v>
      </c>
      <c r="E8470">
        <v>57.69</v>
      </c>
      <c r="F8470">
        <v>11.12</v>
      </c>
      <c r="G8470">
        <v>4.05</v>
      </c>
      <c r="H8470">
        <v>10007347</v>
      </c>
      <c r="I8470">
        <v>171225923584</v>
      </c>
      <c r="J8470">
        <v>198.464</v>
      </c>
    </row>
    <row r="8471" spans="1:10" x14ac:dyDescent="0.45">
      <c r="A8471" t="s">
        <v>387</v>
      </c>
      <c r="B8471" t="s">
        <v>388</v>
      </c>
      <c r="C8471">
        <v>1990</v>
      </c>
      <c r="H8471">
        <v>3543785</v>
      </c>
      <c r="I8471">
        <v>59418062848</v>
      </c>
      <c r="J8471">
        <v>66.798000000000002</v>
      </c>
    </row>
    <row r="8472" spans="1:10" x14ac:dyDescent="0.45">
      <c r="A8472" t="s">
        <v>389</v>
      </c>
      <c r="B8472" t="s">
        <v>390</v>
      </c>
      <c r="C8472">
        <v>1990</v>
      </c>
      <c r="D8472">
        <v>11.411</v>
      </c>
      <c r="E8472">
        <v>16.239999999999998</v>
      </c>
      <c r="F8472">
        <v>3.57</v>
      </c>
      <c r="G8472">
        <v>0.1</v>
      </c>
      <c r="H8472">
        <v>441685</v>
      </c>
      <c r="I8472">
        <v>5221963264</v>
      </c>
      <c r="J8472">
        <v>78.837999999999994</v>
      </c>
    </row>
    <row r="8473" spans="1:10" x14ac:dyDescent="0.45">
      <c r="A8473" t="s">
        <v>392</v>
      </c>
      <c r="B8473" t="s">
        <v>393</v>
      </c>
      <c r="C8473">
        <v>1990</v>
      </c>
      <c r="D8473">
        <v>176.50700000000001</v>
      </c>
      <c r="E8473">
        <v>224.07</v>
      </c>
      <c r="F8473">
        <v>29.87</v>
      </c>
      <c r="G8473">
        <v>18.12</v>
      </c>
      <c r="H8473">
        <v>22836234</v>
      </c>
      <c r="I8473">
        <v>127957827584</v>
      </c>
      <c r="J8473">
        <v>735.21500000000003</v>
      </c>
    </row>
    <row r="8474" spans="1:10" x14ac:dyDescent="0.45">
      <c r="A8474" t="s">
        <v>394</v>
      </c>
      <c r="B8474" t="s">
        <v>395</v>
      </c>
      <c r="C8474">
        <v>1990</v>
      </c>
      <c r="D8474">
        <v>2536.248</v>
      </c>
      <c r="E8474">
        <v>2624.74</v>
      </c>
      <c r="F8474">
        <v>648.6</v>
      </c>
      <c r="G8474">
        <v>111.92</v>
      </c>
      <c r="H8474">
        <v>148005696</v>
      </c>
      <c r="I8474">
        <v>1834865262592</v>
      </c>
      <c r="J8474">
        <v>10076.102999999999</v>
      </c>
    </row>
    <row r="8475" spans="1:10" x14ac:dyDescent="0.45">
      <c r="A8475" t="s">
        <v>396</v>
      </c>
      <c r="B8475" t="s">
        <v>397</v>
      </c>
      <c r="C8475">
        <v>1990</v>
      </c>
      <c r="D8475">
        <v>0.52400000000000002</v>
      </c>
      <c r="E8475">
        <v>5.22</v>
      </c>
      <c r="F8475">
        <v>1.4</v>
      </c>
      <c r="G8475">
        <v>0.81</v>
      </c>
      <c r="H8475">
        <v>7319970</v>
      </c>
      <c r="I8475">
        <v>9760500736</v>
      </c>
      <c r="J8475">
        <v>3.5209999999999999</v>
      </c>
    </row>
    <row r="8476" spans="1:10" x14ac:dyDescent="0.45">
      <c r="B8476" t="s">
        <v>586</v>
      </c>
      <c r="C8476">
        <v>1990</v>
      </c>
    </row>
    <row r="8477" spans="1:10" x14ac:dyDescent="0.45">
      <c r="A8477" t="s">
        <v>399</v>
      </c>
      <c r="B8477" t="s">
        <v>400</v>
      </c>
      <c r="C8477">
        <v>1990</v>
      </c>
      <c r="D8477">
        <v>7.0000000000000001E-3</v>
      </c>
      <c r="H8477">
        <v>6633</v>
      </c>
      <c r="J8477">
        <v>2.5999999999999999E-2</v>
      </c>
    </row>
    <row r="8478" spans="1:10" x14ac:dyDescent="0.45">
      <c r="A8478" t="s">
        <v>401</v>
      </c>
      <c r="B8478" t="s">
        <v>402</v>
      </c>
      <c r="C8478">
        <v>1990</v>
      </c>
      <c r="D8478">
        <v>0.106</v>
      </c>
      <c r="E8478">
        <v>0.19</v>
      </c>
      <c r="F8478">
        <v>7.0000000000000007E-2</v>
      </c>
      <c r="G8478">
        <v>0.01</v>
      </c>
      <c r="H8478">
        <v>40663</v>
      </c>
      <c r="J8478">
        <v>0.219</v>
      </c>
    </row>
    <row r="8479" spans="1:10" x14ac:dyDescent="0.45">
      <c r="A8479" t="s">
        <v>403</v>
      </c>
      <c r="B8479" t="s">
        <v>404</v>
      </c>
      <c r="C8479">
        <v>1990</v>
      </c>
      <c r="D8479">
        <v>0.18</v>
      </c>
      <c r="E8479">
        <v>0.77</v>
      </c>
      <c r="F8479">
        <v>0.68</v>
      </c>
      <c r="G8479">
        <v>0.03</v>
      </c>
      <c r="H8479">
        <v>142315</v>
      </c>
      <c r="I8479">
        <v>718014016</v>
      </c>
      <c r="J8479">
        <v>0.73199999999999998</v>
      </c>
    </row>
    <row r="8480" spans="1:10" x14ac:dyDescent="0.45">
      <c r="A8480" t="s">
        <v>405</v>
      </c>
      <c r="B8480" t="s">
        <v>406</v>
      </c>
      <c r="C8480">
        <v>1990</v>
      </c>
      <c r="D8480">
        <v>9.1999999999999998E-2</v>
      </c>
      <c r="H8480">
        <v>6345</v>
      </c>
      <c r="J8480">
        <v>1.0109999999999999</v>
      </c>
    </row>
    <row r="8481" spans="1:10" x14ac:dyDescent="0.45">
      <c r="A8481" t="s">
        <v>407</v>
      </c>
      <c r="B8481" t="s">
        <v>408</v>
      </c>
      <c r="C8481">
        <v>1990</v>
      </c>
      <c r="D8481">
        <v>8.1000000000000003E-2</v>
      </c>
      <c r="E8481">
        <v>0.11</v>
      </c>
      <c r="F8481">
        <v>7.0000000000000007E-2</v>
      </c>
      <c r="G8481">
        <v>0.01</v>
      </c>
      <c r="H8481">
        <v>112507</v>
      </c>
      <c r="J8481">
        <v>0.36599999999999999</v>
      </c>
    </row>
    <row r="8482" spans="1:10" x14ac:dyDescent="0.45">
      <c r="A8482" t="s">
        <v>409</v>
      </c>
      <c r="B8482" t="s">
        <v>410</v>
      </c>
      <c r="C8482">
        <v>1990</v>
      </c>
      <c r="D8482">
        <v>8.7999999999999995E-2</v>
      </c>
      <c r="E8482">
        <v>0.44</v>
      </c>
      <c r="F8482">
        <v>0.21</v>
      </c>
      <c r="G8482">
        <v>0.04</v>
      </c>
      <c r="H8482">
        <v>168202</v>
      </c>
      <c r="J8482">
        <v>0.59599999999999997</v>
      </c>
    </row>
    <row r="8483" spans="1:10" x14ac:dyDescent="0.45">
      <c r="A8483" t="s">
        <v>573</v>
      </c>
      <c r="B8483" t="s">
        <v>572</v>
      </c>
      <c r="C8483">
        <v>1990</v>
      </c>
      <c r="H8483">
        <v>23156</v>
      </c>
    </row>
    <row r="8484" spans="1:10" x14ac:dyDescent="0.45">
      <c r="A8484" t="s">
        <v>411</v>
      </c>
      <c r="B8484" t="s">
        <v>412</v>
      </c>
      <c r="C8484">
        <v>1990</v>
      </c>
      <c r="D8484">
        <v>4.8000000000000001E-2</v>
      </c>
      <c r="E8484">
        <v>7.0000000000000007E-2</v>
      </c>
      <c r="F8484">
        <v>0.01</v>
      </c>
      <c r="G8484">
        <v>0.01</v>
      </c>
      <c r="H8484">
        <v>120355</v>
      </c>
      <c r="I8484">
        <v>257172000</v>
      </c>
      <c r="J8484">
        <v>0.28000000000000003</v>
      </c>
    </row>
    <row r="8485" spans="1:10" x14ac:dyDescent="0.45">
      <c r="A8485" t="s">
        <v>413</v>
      </c>
      <c r="B8485" t="s">
        <v>414</v>
      </c>
      <c r="C8485">
        <v>1990</v>
      </c>
      <c r="D8485">
        <v>208.49700000000001</v>
      </c>
      <c r="E8485">
        <v>239.71</v>
      </c>
      <c r="F8485">
        <v>62.74</v>
      </c>
      <c r="G8485">
        <v>5.15</v>
      </c>
      <c r="H8485">
        <v>16004768</v>
      </c>
      <c r="I8485">
        <v>230231015424</v>
      </c>
      <c r="J8485">
        <v>928.33699999999999</v>
      </c>
    </row>
    <row r="8486" spans="1:10" x14ac:dyDescent="0.45">
      <c r="A8486" t="s">
        <v>415</v>
      </c>
      <c r="B8486" t="s">
        <v>416</v>
      </c>
      <c r="C8486">
        <v>1990</v>
      </c>
      <c r="D8486">
        <v>3.1389999999999998</v>
      </c>
      <c r="E8486">
        <v>17.78</v>
      </c>
      <c r="F8486">
        <v>6.78</v>
      </c>
      <c r="G8486">
        <v>3.78</v>
      </c>
      <c r="H8486">
        <v>7536003</v>
      </c>
      <c r="I8486">
        <v>15993263104</v>
      </c>
      <c r="J8486">
        <v>10.638999999999999</v>
      </c>
    </row>
    <row r="8487" spans="1:10" x14ac:dyDescent="0.45">
      <c r="A8487" t="s">
        <v>417</v>
      </c>
      <c r="B8487" t="s">
        <v>418</v>
      </c>
      <c r="C8487">
        <v>1990</v>
      </c>
      <c r="D8487">
        <v>57.828000000000003</v>
      </c>
      <c r="E8487">
        <v>79.56</v>
      </c>
      <c r="F8487">
        <v>15.14</v>
      </c>
      <c r="G8487">
        <v>5.43</v>
      </c>
      <c r="H8487">
        <v>7987530</v>
      </c>
      <c r="I8487">
        <v>75948515328</v>
      </c>
    </row>
    <row r="8488" spans="1:10" x14ac:dyDescent="0.45">
      <c r="A8488" t="s">
        <v>419</v>
      </c>
      <c r="B8488" t="s">
        <v>420</v>
      </c>
      <c r="C8488">
        <v>1990</v>
      </c>
      <c r="D8488">
        <v>0.15</v>
      </c>
      <c r="E8488">
        <v>0.22</v>
      </c>
      <c r="F8488">
        <v>0.06</v>
      </c>
      <c r="G8488">
        <v>0.01</v>
      </c>
      <c r="H8488">
        <v>71073</v>
      </c>
      <c r="I8488">
        <v>584969024</v>
      </c>
      <c r="J8488">
        <v>1.8049999999999999</v>
      </c>
    </row>
    <row r="8489" spans="1:10" x14ac:dyDescent="0.45">
      <c r="A8489" t="s">
        <v>421</v>
      </c>
      <c r="B8489" t="s">
        <v>422</v>
      </c>
      <c r="C8489">
        <v>1990</v>
      </c>
      <c r="D8489">
        <v>0.498</v>
      </c>
      <c r="E8489">
        <v>6.51</v>
      </c>
      <c r="F8489">
        <v>2.15</v>
      </c>
      <c r="G8489">
        <v>0.7</v>
      </c>
      <c r="H8489">
        <v>4325390</v>
      </c>
      <c r="I8489">
        <v>6912779776</v>
      </c>
      <c r="J8489">
        <v>4.2770000000000001</v>
      </c>
    </row>
    <row r="8490" spans="1:10" x14ac:dyDescent="0.45">
      <c r="A8490" t="s">
        <v>423</v>
      </c>
      <c r="B8490" t="s">
        <v>424</v>
      </c>
      <c r="C8490">
        <v>1990</v>
      </c>
      <c r="D8490">
        <v>43.536000000000001</v>
      </c>
      <c r="E8490">
        <v>30.84</v>
      </c>
      <c r="F8490">
        <v>1.28</v>
      </c>
      <c r="G8490">
        <v>0.21</v>
      </c>
      <c r="H8490">
        <v>3022218</v>
      </c>
      <c r="I8490">
        <v>69065572352</v>
      </c>
      <c r="J8490">
        <v>273.10399999999998</v>
      </c>
    </row>
    <row r="8491" spans="1:10" x14ac:dyDescent="0.45">
      <c r="A8491" t="s">
        <v>425</v>
      </c>
      <c r="B8491" t="s">
        <v>426</v>
      </c>
      <c r="C8491">
        <v>1990</v>
      </c>
      <c r="D8491">
        <v>0.53400000000000003</v>
      </c>
      <c r="H8491">
        <v>27864</v>
      </c>
    </row>
    <row r="8492" spans="1:10" x14ac:dyDescent="0.45">
      <c r="A8492" t="s">
        <v>427</v>
      </c>
      <c r="B8492" t="s">
        <v>428</v>
      </c>
      <c r="C8492">
        <v>1990</v>
      </c>
      <c r="D8492">
        <v>61.472999999999999</v>
      </c>
      <c r="E8492">
        <v>57.28</v>
      </c>
      <c r="F8492">
        <v>7.57</v>
      </c>
      <c r="G8492">
        <v>3.98</v>
      </c>
      <c r="H8492">
        <v>5261310</v>
      </c>
      <c r="I8492">
        <v>65119608832</v>
      </c>
      <c r="J8492">
        <v>248.35400000000001</v>
      </c>
    </row>
    <row r="8493" spans="1:10" x14ac:dyDescent="0.45">
      <c r="A8493" t="s">
        <v>429</v>
      </c>
      <c r="B8493" t="s">
        <v>430</v>
      </c>
      <c r="C8493">
        <v>1990</v>
      </c>
      <c r="D8493">
        <v>15.095000000000001</v>
      </c>
      <c r="E8493">
        <v>7.91</v>
      </c>
      <c r="F8493">
        <v>2.4300000000000002</v>
      </c>
      <c r="G8493">
        <v>1.1299999999999999</v>
      </c>
      <c r="H8493">
        <v>1986030</v>
      </c>
      <c r="I8493">
        <v>36026961920</v>
      </c>
      <c r="J8493">
        <v>69.298000000000002</v>
      </c>
    </row>
    <row r="8494" spans="1:10" x14ac:dyDescent="0.45">
      <c r="A8494" t="s">
        <v>431</v>
      </c>
      <c r="B8494" t="s">
        <v>432</v>
      </c>
      <c r="C8494">
        <v>1990</v>
      </c>
      <c r="D8494">
        <v>0.14699999999999999</v>
      </c>
      <c r="E8494">
        <v>4.3</v>
      </c>
      <c r="F8494">
        <v>0.21</v>
      </c>
      <c r="G8494">
        <v>0.02</v>
      </c>
      <c r="H8494">
        <v>324184</v>
      </c>
      <c r="J8494">
        <v>0.70399999999999996</v>
      </c>
    </row>
    <row r="8495" spans="1:10" x14ac:dyDescent="0.45">
      <c r="A8495" t="s">
        <v>433</v>
      </c>
      <c r="B8495" t="s">
        <v>434</v>
      </c>
      <c r="C8495">
        <v>1990</v>
      </c>
      <c r="D8495">
        <v>0.78200000000000003</v>
      </c>
      <c r="E8495">
        <v>41.89</v>
      </c>
      <c r="F8495">
        <v>17.07</v>
      </c>
      <c r="G8495">
        <v>6.73</v>
      </c>
      <c r="H8495">
        <v>6999098</v>
      </c>
      <c r="J8495">
        <v>4.0679999999999996</v>
      </c>
    </row>
    <row r="8496" spans="1:10" x14ac:dyDescent="0.45">
      <c r="A8496" t="s">
        <v>435</v>
      </c>
      <c r="B8496" t="s">
        <v>436</v>
      </c>
      <c r="C8496">
        <v>1990</v>
      </c>
      <c r="D8496">
        <v>312.93</v>
      </c>
      <c r="E8496">
        <v>334.69</v>
      </c>
      <c r="F8496">
        <v>59.72</v>
      </c>
      <c r="G8496">
        <v>19.18</v>
      </c>
      <c r="H8496">
        <v>39877568</v>
      </c>
      <c r="I8496">
        <v>235128504320</v>
      </c>
      <c r="J8496">
        <v>1029.6690000000001</v>
      </c>
    </row>
    <row r="8497" spans="1:10" x14ac:dyDescent="0.45">
      <c r="B8497" t="s">
        <v>437</v>
      </c>
      <c r="C8497">
        <v>1990</v>
      </c>
      <c r="D8497">
        <v>599.20000000000005</v>
      </c>
      <c r="E8497">
        <v>3019.4</v>
      </c>
      <c r="F8497">
        <v>736.65</v>
      </c>
      <c r="G8497">
        <v>219.18</v>
      </c>
      <c r="H8497">
        <v>297146501</v>
      </c>
      <c r="J8497">
        <v>3438.2429999999999</v>
      </c>
    </row>
    <row r="8498" spans="1:10" x14ac:dyDescent="0.45">
      <c r="B8498" t="s">
        <v>574</v>
      </c>
      <c r="C8498">
        <v>1990</v>
      </c>
      <c r="D8498">
        <v>599.20000000000005</v>
      </c>
    </row>
    <row r="8499" spans="1:10" x14ac:dyDescent="0.45">
      <c r="A8499" t="s">
        <v>438</v>
      </c>
      <c r="B8499" t="s">
        <v>439</v>
      </c>
      <c r="C8499">
        <v>1990</v>
      </c>
      <c r="D8499">
        <v>250.511</v>
      </c>
      <c r="E8499">
        <v>238.21</v>
      </c>
      <c r="F8499">
        <v>24.25</v>
      </c>
      <c r="G8499">
        <v>7.73</v>
      </c>
      <c r="H8499">
        <v>44120040</v>
      </c>
      <c r="I8499">
        <v>594764496896</v>
      </c>
      <c r="J8499">
        <v>1066.037</v>
      </c>
    </row>
    <row r="8500" spans="1:10" x14ac:dyDescent="0.45">
      <c r="A8500" t="s">
        <v>440</v>
      </c>
      <c r="B8500" t="s">
        <v>441</v>
      </c>
      <c r="C8500">
        <v>1990</v>
      </c>
      <c r="D8500">
        <v>0.434</v>
      </c>
      <c r="E8500">
        <v>38.869999999999997</v>
      </c>
      <c r="F8500">
        <v>15.65</v>
      </c>
      <c r="G8500">
        <v>13.22</v>
      </c>
      <c r="H8500">
        <v>4750824</v>
      </c>
    </row>
    <row r="8501" spans="1:10" x14ac:dyDescent="0.45">
      <c r="A8501" t="s">
        <v>442</v>
      </c>
      <c r="B8501" t="s">
        <v>443</v>
      </c>
      <c r="C8501">
        <v>1990</v>
      </c>
      <c r="D8501">
        <v>230.5</v>
      </c>
      <c r="E8501">
        <v>232.94</v>
      </c>
      <c r="F8501">
        <v>34.1</v>
      </c>
      <c r="G8501">
        <v>22.25</v>
      </c>
      <c r="H8501">
        <v>38889888</v>
      </c>
      <c r="I8501">
        <v>756125007872</v>
      </c>
      <c r="J8501">
        <v>1068.7539999999999</v>
      </c>
    </row>
    <row r="8502" spans="1:10" x14ac:dyDescent="0.45">
      <c r="A8502" t="s">
        <v>444</v>
      </c>
      <c r="B8502" t="s">
        <v>445</v>
      </c>
      <c r="C8502">
        <v>1990</v>
      </c>
      <c r="D8502">
        <v>3.831</v>
      </c>
      <c r="E8502">
        <v>28.2</v>
      </c>
      <c r="F8502">
        <v>17.850000000000001</v>
      </c>
      <c r="G8502">
        <v>2.0099999999999998</v>
      </c>
      <c r="H8502">
        <v>17204098</v>
      </c>
      <c r="I8502">
        <v>67098669056</v>
      </c>
      <c r="J8502">
        <v>29.887</v>
      </c>
    </row>
    <row r="8503" spans="1:10" x14ac:dyDescent="0.45">
      <c r="B8503" t="s">
        <v>587</v>
      </c>
      <c r="C8503">
        <v>1990</v>
      </c>
    </row>
    <row r="8504" spans="1:10" x14ac:dyDescent="0.45">
      <c r="A8504" t="s">
        <v>447</v>
      </c>
      <c r="B8504" t="s">
        <v>448</v>
      </c>
      <c r="C8504">
        <v>1990</v>
      </c>
      <c r="D8504">
        <v>4.7690000000000001</v>
      </c>
      <c r="E8504">
        <v>70.23</v>
      </c>
      <c r="F8504">
        <v>26.71</v>
      </c>
      <c r="G8504">
        <v>16.73</v>
      </c>
      <c r="H8504">
        <v>21090892</v>
      </c>
      <c r="J8504">
        <v>18.628</v>
      </c>
    </row>
    <row r="8505" spans="1:10" x14ac:dyDescent="0.45">
      <c r="A8505" t="s">
        <v>449</v>
      </c>
      <c r="B8505" t="s">
        <v>450</v>
      </c>
      <c r="C8505">
        <v>1990</v>
      </c>
      <c r="D8505">
        <v>1.7370000000000001</v>
      </c>
      <c r="E8505">
        <v>5.9</v>
      </c>
      <c r="F8505">
        <v>0.77</v>
      </c>
      <c r="G8505">
        <v>0.13</v>
      </c>
      <c r="H8505">
        <v>412767</v>
      </c>
      <c r="J8505">
        <v>10.055999999999999</v>
      </c>
    </row>
    <row r="8506" spans="1:10" x14ac:dyDescent="0.45">
      <c r="A8506" t="s">
        <v>451</v>
      </c>
      <c r="B8506" t="s">
        <v>452</v>
      </c>
      <c r="C8506">
        <v>1990</v>
      </c>
      <c r="D8506">
        <v>57.51</v>
      </c>
      <c r="E8506">
        <v>74.239999999999995</v>
      </c>
      <c r="F8506">
        <v>8.5500000000000007</v>
      </c>
      <c r="G8506">
        <v>6.43</v>
      </c>
      <c r="H8506">
        <v>8548407</v>
      </c>
      <c r="I8506">
        <v>240234004480</v>
      </c>
      <c r="J8506">
        <v>682.31200000000001</v>
      </c>
    </row>
    <row r="8507" spans="1:10" x14ac:dyDescent="0.45">
      <c r="A8507" t="s">
        <v>453</v>
      </c>
      <c r="B8507" t="s">
        <v>454</v>
      </c>
      <c r="C8507">
        <v>1990</v>
      </c>
      <c r="D8507">
        <v>44.161000000000001</v>
      </c>
      <c r="E8507">
        <v>51.95</v>
      </c>
      <c r="F8507">
        <v>6.44</v>
      </c>
      <c r="G8507">
        <v>2.9</v>
      </c>
      <c r="H8507">
        <v>6711685</v>
      </c>
      <c r="I8507">
        <v>234154442752</v>
      </c>
      <c r="J8507">
        <v>331.625</v>
      </c>
    </row>
    <row r="8508" spans="1:10" x14ac:dyDescent="0.45">
      <c r="A8508" t="s">
        <v>455</v>
      </c>
      <c r="B8508" t="s">
        <v>456</v>
      </c>
      <c r="C8508">
        <v>1990</v>
      </c>
      <c r="D8508">
        <v>37.045000000000002</v>
      </c>
      <c r="E8508">
        <v>70.48</v>
      </c>
      <c r="F8508">
        <v>34.99</v>
      </c>
      <c r="G8508">
        <v>3.73</v>
      </c>
      <c r="H8508">
        <v>12409003</v>
      </c>
      <c r="I8508">
        <v>113006346240</v>
      </c>
      <c r="J8508">
        <v>164.02099999999999</v>
      </c>
    </row>
    <row r="8509" spans="1:10" x14ac:dyDescent="0.45">
      <c r="A8509" t="s">
        <v>457</v>
      </c>
      <c r="B8509" t="s">
        <v>458</v>
      </c>
      <c r="C8509">
        <v>1990</v>
      </c>
      <c r="D8509">
        <v>124.184</v>
      </c>
      <c r="H8509">
        <v>20586176</v>
      </c>
      <c r="I8509">
        <v>319544655872</v>
      </c>
      <c r="J8509">
        <v>584.58000000000004</v>
      </c>
    </row>
    <row r="8510" spans="1:10" x14ac:dyDescent="0.45">
      <c r="A8510" t="s">
        <v>459</v>
      </c>
      <c r="B8510" t="s">
        <v>460</v>
      </c>
      <c r="C8510">
        <v>1990</v>
      </c>
      <c r="D8510">
        <v>11.965</v>
      </c>
      <c r="E8510">
        <v>17.850000000000001</v>
      </c>
      <c r="F8510">
        <v>4.99</v>
      </c>
      <c r="G8510">
        <v>1.81</v>
      </c>
      <c r="H8510">
        <v>5417862</v>
      </c>
      <c r="I8510">
        <v>25321416704</v>
      </c>
    </row>
    <row r="8511" spans="1:10" x14ac:dyDescent="0.45">
      <c r="A8511" t="s">
        <v>461</v>
      </c>
      <c r="B8511" t="s">
        <v>462</v>
      </c>
      <c r="C8511">
        <v>1990</v>
      </c>
      <c r="D8511">
        <v>2.1120000000000001</v>
      </c>
      <c r="E8511">
        <v>97.91</v>
      </c>
      <c r="F8511">
        <v>25.27</v>
      </c>
      <c r="G8511">
        <v>19.13</v>
      </c>
      <c r="H8511">
        <v>26206024</v>
      </c>
      <c r="I8511">
        <v>22062497792</v>
      </c>
      <c r="J8511">
        <v>15.965</v>
      </c>
    </row>
    <row r="8512" spans="1:10" x14ac:dyDescent="0.45">
      <c r="A8512" t="s">
        <v>463</v>
      </c>
      <c r="B8512" t="s">
        <v>464</v>
      </c>
      <c r="C8512">
        <v>1990</v>
      </c>
      <c r="D8512">
        <v>86.563000000000002</v>
      </c>
      <c r="E8512">
        <v>172.3</v>
      </c>
      <c r="F8512">
        <v>56.83</v>
      </c>
      <c r="G8512">
        <v>15.55</v>
      </c>
      <c r="H8512">
        <v>55228408</v>
      </c>
      <c r="I8512">
        <v>407627792384</v>
      </c>
      <c r="J8512">
        <v>354.06799999999998</v>
      </c>
    </row>
    <row r="8513" spans="1:10" x14ac:dyDescent="0.45">
      <c r="A8513" t="s">
        <v>467</v>
      </c>
      <c r="B8513" t="s">
        <v>468</v>
      </c>
      <c r="C8513">
        <v>1990</v>
      </c>
      <c r="D8513">
        <v>0.97799999999999998</v>
      </c>
      <c r="E8513">
        <v>6.26</v>
      </c>
      <c r="F8513">
        <v>1.53</v>
      </c>
      <c r="G8513">
        <v>1.08</v>
      </c>
      <c r="H8513">
        <v>3875958</v>
      </c>
      <c r="I8513">
        <v>4744274944</v>
      </c>
      <c r="J8513">
        <v>2.9769999999999999</v>
      </c>
    </row>
    <row r="8514" spans="1:10" x14ac:dyDescent="0.45">
      <c r="A8514" t="s">
        <v>469</v>
      </c>
      <c r="B8514" t="s">
        <v>470</v>
      </c>
      <c r="C8514">
        <v>1990</v>
      </c>
      <c r="D8514">
        <v>8.4000000000000005E-2</v>
      </c>
      <c r="E8514">
        <v>0.25</v>
      </c>
      <c r="F8514">
        <v>0.12</v>
      </c>
      <c r="G8514">
        <v>0.05</v>
      </c>
      <c r="H8514">
        <v>98744</v>
      </c>
      <c r="J8514">
        <v>0.39300000000000002</v>
      </c>
    </row>
    <row r="8515" spans="1:10" x14ac:dyDescent="0.45">
      <c r="A8515" t="s">
        <v>471</v>
      </c>
      <c r="B8515" t="s">
        <v>472</v>
      </c>
      <c r="C8515">
        <v>1990</v>
      </c>
      <c r="D8515">
        <v>16.981000000000002</v>
      </c>
      <c r="E8515">
        <v>20.71</v>
      </c>
      <c r="F8515">
        <v>7.19</v>
      </c>
      <c r="G8515">
        <v>0.27</v>
      </c>
      <c r="H8515">
        <v>1266525</v>
      </c>
      <c r="I8515">
        <v>17710559232</v>
      </c>
      <c r="J8515">
        <v>69.599999999999994</v>
      </c>
    </row>
    <row r="8516" spans="1:10" x14ac:dyDescent="0.45">
      <c r="A8516" t="s">
        <v>473</v>
      </c>
      <c r="B8516" t="s">
        <v>474</v>
      </c>
      <c r="C8516">
        <v>1990</v>
      </c>
      <c r="D8516">
        <v>13.483000000000001</v>
      </c>
      <c r="E8516">
        <v>20.78</v>
      </c>
      <c r="F8516">
        <v>5.07</v>
      </c>
      <c r="G8516">
        <v>1.93</v>
      </c>
      <c r="H8516">
        <v>8440035</v>
      </c>
      <c r="I8516">
        <v>43649703936</v>
      </c>
      <c r="J8516">
        <v>58.761000000000003</v>
      </c>
    </row>
    <row r="8517" spans="1:10" x14ac:dyDescent="0.45">
      <c r="A8517" t="s">
        <v>475</v>
      </c>
      <c r="B8517" t="s">
        <v>476</v>
      </c>
      <c r="C8517">
        <v>1990</v>
      </c>
      <c r="D8517">
        <v>151.61500000000001</v>
      </c>
      <c r="E8517">
        <v>188.51</v>
      </c>
      <c r="F8517">
        <v>38.21</v>
      </c>
      <c r="G8517">
        <v>26.8</v>
      </c>
      <c r="H8517">
        <v>54324140</v>
      </c>
      <c r="I8517">
        <v>486761168896</v>
      </c>
      <c r="J8517">
        <v>561.99800000000005</v>
      </c>
    </row>
    <row r="8518" spans="1:10" x14ac:dyDescent="0.45">
      <c r="A8518" t="s">
        <v>477</v>
      </c>
      <c r="B8518" t="s">
        <v>478</v>
      </c>
      <c r="C8518">
        <v>1990</v>
      </c>
      <c r="D8518">
        <v>31.702999999999999</v>
      </c>
      <c r="E8518">
        <v>153.46</v>
      </c>
      <c r="F8518">
        <v>105.73</v>
      </c>
      <c r="G8518">
        <v>3.08</v>
      </c>
      <c r="H8518">
        <v>3720287</v>
      </c>
      <c r="I8518">
        <v>21201768448</v>
      </c>
      <c r="J8518">
        <v>151.892</v>
      </c>
    </row>
    <row r="8519" spans="1:10" x14ac:dyDescent="0.45">
      <c r="A8519" t="s">
        <v>479</v>
      </c>
      <c r="B8519" t="s">
        <v>480</v>
      </c>
      <c r="C8519">
        <v>1990</v>
      </c>
      <c r="D8519">
        <v>6.2E-2</v>
      </c>
      <c r="H8519">
        <v>11723</v>
      </c>
      <c r="J8519">
        <v>0</v>
      </c>
    </row>
    <row r="8520" spans="1:10" x14ac:dyDescent="0.45">
      <c r="A8520" t="s">
        <v>481</v>
      </c>
      <c r="B8520" t="s">
        <v>482</v>
      </c>
      <c r="C8520">
        <v>1990</v>
      </c>
      <c r="D8520">
        <v>4.0000000000000001E-3</v>
      </c>
      <c r="E8520">
        <v>0.02</v>
      </c>
      <c r="F8520">
        <v>0.01</v>
      </c>
      <c r="G8520">
        <v>0</v>
      </c>
      <c r="H8520">
        <v>9201</v>
      </c>
      <c r="J8520">
        <v>0</v>
      </c>
    </row>
    <row r="8521" spans="1:10" x14ac:dyDescent="0.45">
      <c r="A8521" t="s">
        <v>483</v>
      </c>
      <c r="B8521" t="s">
        <v>484</v>
      </c>
      <c r="C8521">
        <v>1990</v>
      </c>
      <c r="D8521">
        <v>0.76100000000000001</v>
      </c>
      <c r="E8521">
        <v>27.67</v>
      </c>
      <c r="F8521">
        <v>7.55</v>
      </c>
      <c r="G8521">
        <v>5.03</v>
      </c>
      <c r="H8521">
        <v>17586634</v>
      </c>
      <c r="I8521">
        <v>16268766208</v>
      </c>
      <c r="J8521">
        <v>5.71</v>
      </c>
    </row>
    <row r="8522" spans="1:10" x14ac:dyDescent="0.45">
      <c r="A8522" t="s">
        <v>485</v>
      </c>
      <c r="B8522" t="s">
        <v>486</v>
      </c>
      <c r="C8522">
        <v>1990</v>
      </c>
      <c r="D8522">
        <v>706.22699999999998</v>
      </c>
      <c r="E8522">
        <v>786.55</v>
      </c>
      <c r="F8522">
        <v>91.93</v>
      </c>
      <c r="G8522">
        <v>44.58</v>
      </c>
      <c r="H8522">
        <v>51589816</v>
      </c>
      <c r="I8522">
        <v>495935193088</v>
      </c>
      <c r="J8522">
        <v>3194.6970000000001</v>
      </c>
    </row>
    <row r="8523" spans="1:10" x14ac:dyDescent="0.45">
      <c r="A8523" t="s">
        <v>487</v>
      </c>
      <c r="B8523" t="s">
        <v>488</v>
      </c>
      <c r="C8523">
        <v>1990</v>
      </c>
      <c r="D8523">
        <v>51.704000000000001</v>
      </c>
      <c r="E8523">
        <v>78.599999999999994</v>
      </c>
      <c r="F8523">
        <v>21.81</v>
      </c>
      <c r="G8523">
        <v>0.51</v>
      </c>
      <c r="H8523">
        <v>1900160</v>
      </c>
      <c r="I8523">
        <v>40641368064</v>
      </c>
      <c r="J8523">
        <v>344.95299999999997</v>
      </c>
    </row>
    <row r="8524" spans="1:10" x14ac:dyDescent="0.45">
      <c r="A8524" t="s">
        <v>489</v>
      </c>
      <c r="B8524" t="s">
        <v>490</v>
      </c>
      <c r="C8524">
        <v>1990</v>
      </c>
      <c r="D8524">
        <v>601.94500000000005</v>
      </c>
      <c r="E8524">
        <v>761.46</v>
      </c>
      <c r="F8524">
        <v>111.25</v>
      </c>
      <c r="G8524">
        <v>59.04</v>
      </c>
      <c r="H8524">
        <v>57210444</v>
      </c>
      <c r="I8524">
        <v>1505692221440</v>
      </c>
      <c r="J8524">
        <v>2508.3939999999998</v>
      </c>
    </row>
    <row r="8525" spans="1:10" x14ac:dyDescent="0.45">
      <c r="A8525" t="s">
        <v>491</v>
      </c>
      <c r="B8525" t="s">
        <v>492</v>
      </c>
      <c r="C8525">
        <v>1990</v>
      </c>
      <c r="D8525">
        <v>5120.9570000000003</v>
      </c>
      <c r="E8525">
        <v>5448.74</v>
      </c>
      <c r="F8525">
        <v>673.88</v>
      </c>
      <c r="G8525">
        <v>239.74</v>
      </c>
      <c r="H8525">
        <v>248083728</v>
      </c>
      <c r="I8525">
        <v>9250378088448</v>
      </c>
      <c r="J8525">
        <v>22606.611000000001</v>
      </c>
    </row>
    <row r="8526" spans="1:10" x14ac:dyDescent="0.45">
      <c r="B8526" t="s">
        <v>575</v>
      </c>
      <c r="C8526">
        <v>1990</v>
      </c>
      <c r="D8526">
        <v>7350.0749999999998</v>
      </c>
      <c r="E8526">
        <v>11058.41</v>
      </c>
      <c r="F8526">
        <v>2787.78</v>
      </c>
      <c r="G8526">
        <v>809.97</v>
      </c>
      <c r="H8526">
        <v>1978674629</v>
      </c>
      <c r="J8526">
        <v>26973.557000000001</v>
      </c>
    </row>
    <row r="8527" spans="1:10" x14ac:dyDescent="0.45">
      <c r="A8527" t="s">
        <v>493</v>
      </c>
      <c r="B8527" t="s">
        <v>494</v>
      </c>
      <c r="C8527">
        <v>1990</v>
      </c>
      <c r="D8527">
        <v>3.9670000000000001</v>
      </c>
      <c r="E8527">
        <v>15.45</v>
      </c>
      <c r="F8527">
        <v>18.11</v>
      </c>
      <c r="G8527">
        <v>6.64</v>
      </c>
      <c r="H8527">
        <v>3117011</v>
      </c>
      <c r="I8527">
        <v>32048549888</v>
      </c>
      <c r="J8527">
        <v>39.430999999999997</v>
      </c>
    </row>
    <row r="8528" spans="1:10" x14ac:dyDescent="0.45">
      <c r="A8528" t="s">
        <v>495</v>
      </c>
      <c r="B8528" t="s">
        <v>496</v>
      </c>
      <c r="C8528">
        <v>1990</v>
      </c>
      <c r="D8528">
        <v>103.783</v>
      </c>
      <c r="E8528">
        <v>167.26</v>
      </c>
      <c r="F8528">
        <v>39.43</v>
      </c>
      <c r="G8528">
        <v>10.86</v>
      </c>
      <c r="H8528">
        <v>20579106</v>
      </c>
      <c r="I8528">
        <v>139398692864</v>
      </c>
      <c r="J8528">
        <v>520.90899999999999</v>
      </c>
    </row>
    <row r="8529" spans="1:10" x14ac:dyDescent="0.45">
      <c r="A8529" t="s">
        <v>497</v>
      </c>
      <c r="B8529" t="s">
        <v>498</v>
      </c>
      <c r="C8529">
        <v>1990</v>
      </c>
      <c r="D8529">
        <v>6.6000000000000003E-2</v>
      </c>
      <c r="E8529">
        <v>0.48</v>
      </c>
      <c r="F8529">
        <v>0.32</v>
      </c>
      <c r="G8529">
        <v>0.1</v>
      </c>
      <c r="H8529">
        <v>150900</v>
      </c>
      <c r="J8529">
        <v>0.48399999999999999</v>
      </c>
    </row>
    <row r="8530" spans="1:10" x14ac:dyDescent="0.45">
      <c r="A8530" t="s">
        <v>577</v>
      </c>
      <c r="B8530" t="s">
        <v>576</v>
      </c>
      <c r="C8530">
        <v>1990</v>
      </c>
      <c r="H8530">
        <v>769</v>
      </c>
    </row>
    <row r="8531" spans="1:10" x14ac:dyDescent="0.45">
      <c r="A8531" t="s">
        <v>499</v>
      </c>
      <c r="B8531" t="s">
        <v>500</v>
      </c>
      <c r="C8531">
        <v>1990</v>
      </c>
      <c r="D8531">
        <v>121.82299999999999</v>
      </c>
      <c r="E8531">
        <v>436.57</v>
      </c>
      <c r="F8531">
        <v>172.79</v>
      </c>
      <c r="G8531">
        <v>10.96</v>
      </c>
      <c r="H8531">
        <v>19750580</v>
      </c>
      <c r="I8531">
        <v>256078512128</v>
      </c>
      <c r="J8531">
        <v>603.55499999999995</v>
      </c>
    </row>
    <row r="8532" spans="1:10" x14ac:dyDescent="0.45">
      <c r="A8532" t="s">
        <v>501</v>
      </c>
      <c r="B8532" t="s">
        <v>502</v>
      </c>
      <c r="C8532">
        <v>1990</v>
      </c>
      <c r="D8532">
        <v>21.298999999999999</v>
      </c>
      <c r="E8532">
        <v>0.56999999999999995</v>
      </c>
      <c r="F8532">
        <v>43.8</v>
      </c>
      <c r="G8532">
        <v>10.97</v>
      </c>
      <c r="H8532">
        <v>66912616</v>
      </c>
      <c r="I8532">
        <v>109939941376</v>
      </c>
      <c r="J8532">
        <v>77.128</v>
      </c>
    </row>
    <row r="8533" spans="1:10" x14ac:dyDescent="0.45">
      <c r="A8533" t="s">
        <v>578</v>
      </c>
      <c r="B8533" t="s">
        <v>503</v>
      </c>
      <c r="C8533">
        <v>1990</v>
      </c>
      <c r="D8533">
        <v>1.7999999999999999E-2</v>
      </c>
      <c r="H8533">
        <v>13479</v>
      </c>
    </row>
    <row r="8534" spans="1:10" x14ac:dyDescent="0.45">
      <c r="B8534" t="s">
        <v>504</v>
      </c>
      <c r="C8534">
        <v>1990</v>
      </c>
      <c r="D8534">
        <v>22752.701000000001</v>
      </c>
      <c r="E8534">
        <v>32661.42</v>
      </c>
      <c r="F8534">
        <v>6936.68</v>
      </c>
      <c r="G8534">
        <v>2368.3200000000002</v>
      </c>
      <c r="H8534">
        <v>5316175872</v>
      </c>
      <c r="I8534">
        <v>43018245636096</v>
      </c>
      <c r="J8534">
        <v>95604.476999999999</v>
      </c>
    </row>
    <row r="8535" spans="1:10" x14ac:dyDescent="0.45">
      <c r="A8535" t="s">
        <v>505</v>
      </c>
      <c r="B8535" t="s">
        <v>506</v>
      </c>
      <c r="C8535">
        <v>1990</v>
      </c>
      <c r="D8535">
        <v>9.52</v>
      </c>
      <c r="E8535">
        <v>16.87</v>
      </c>
      <c r="F8535">
        <v>7.97</v>
      </c>
      <c r="G8535">
        <v>2.25</v>
      </c>
      <c r="H8535">
        <v>13375127</v>
      </c>
      <c r="I8535">
        <v>44971040768</v>
      </c>
      <c r="J8535">
        <v>47.06</v>
      </c>
    </row>
    <row r="8536" spans="1:10" x14ac:dyDescent="0.45">
      <c r="A8536" t="s">
        <v>507</v>
      </c>
      <c r="B8536" t="s">
        <v>508</v>
      </c>
      <c r="C8536">
        <v>1990</v>
      </c>
      <c r="D8536">
        <v>2.407</v>
      </c>
      <c r="E8536">
        <v>61.73</v>
      </c>
      <c r="F8536">
        <v>21.06</v>
      </c>
      <c r="G8536">
        <v>19.829999999999998</v>
      </c>
      <c r="H8536">
        <v>7686405</v>
      </c>
      <c r="I8536">
        <v>10251341824</v>
      </c>
      <c r="J8536">
        <v>32.950000000000003</v>
      </c>
    </row>
    <row r="8537" spans="1:10" x14ac:dyDescent="0.45">
      <c r="A8537" t="s">
        <v>509</v>
      </c>
      <c r="B8537" t="s">
        <v>510</v>
      </c>
      <c r="C8537">
        <v>1990</v>
      </c>
      <c r="D8537">
        <v>15.552</v>
      </c>
      <c r="E8537">
        <v>42.57</v>
      </c>
      <c r="F8537">
        <v>9.66</v>
      </c>
      <c r="G8537">
        <v>5.9</v>
      </c>
      <c r="H8537">
        <v>10113899</v>
      </c>
      <c r="I8537">
        <v>21937055744</v>
      </c>
      <c r="J8537">
        <v>61.265000000000001</v>
      </c>
    </row>
  </sheetData>
  <sortState xmlns:xlrd2="http://schemas.microsoft.com/office/spreadsheetml/2017/richdata2" ref="A2:J7517">
    <sortCondition ref="C2:C7517"/>
  </sortState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454DD-1A35-431B-A1EB-9139226D4F8C}">
  <dimension ref="A1:IC34"/>
  <sheetViews>
    <sheetView workbookViewId="0">
      <selection activeCell="C2" sqref="C2"/>
    </sheetView>
  </sheetViews>
  <sheetFormatPr defaultRowHeight="14.25" x14ac:dyDescent="0.45"/>
  <sheetData>
    <row r="1" spans="1:237" x14ac:dyDescent="0.45">
      <c r="A1" t="s">
        <v>516</v>
      </c>
      <c r="B1" t="s">
        <v>504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83</v>
      </c>
      <c r="O1" t="s">
        <v>85</v>
      </c>
      <c r="P1" t="s">
        <v>87</v>
      </c>
      <c r="Q1" t="s">
        <v>89</v>
      </c>
      <c r="R1" t="s">
        <v>91</v>
      </c>
      <c r="S1" t="s">
        <v>93</v>
      </c>
      <c r="T1" t="s">
        <v>95</v>
      </c>
      <c r="U1" t="s">
        <v>97</v>
      </c>
      <c r="V1" t="s">
        <v>99</v>
      </c>
      <c r="W1" t="s">
        <v>101</v>
      </c>
      <c r="X1" t="s">
        <v>103</v>
      </c>
      <c r="Y1" t="s">
        <v>105</v>
      </c>
      <c r="Z1" t="s">
        <v>107</v>
      </c>
      <c r="AA1" t="s">
        <v>109</v>
      </c>
      <c r="AB1" t="s">
        <v>111</v>
      </c>
      <c r="AC1" t="s">
        <v>113</v>
      </c>
      <c r="AD1" t="s">
        <v>115</v>
      </c>
      <c r="AE1" t="s">
        <v>117</v>
      </c>
      <c r="AF1" t="s">
        <v>119</v>
      </c>
      <c r="AG1" t="s">
        <v>121</v>
      </c>
      <c r="AH1" t="s">
        <v>123</v>
      </c>
      <c r="AI1" t="s">
        <v>125</v>
      </c>
      <c r="AJ1" t="s">
        <v>127</v>
      </c>
      <c r="AK1" t="s">
        <v>129</v>
      </c>
      <c r="AL1" t="s">
        <v>131</v>
      </c>
      <c r="AM1" t="s">
        <v>133</v>
      </c>
      <c r="AN1" t="s">
        <v>135</v>
      </c>
      <c r="AO1" t="s">
        <v>137</v>
      </c>
      <c r="AP1" t="s">
        <v>139</v>
      </c>
      <c r="AQ1" t="s">
        <v>141</v>
      </c>
      <c r="AR1" t="s">
        <v>143</v>
      </c>
      <c r="AS1" t="s">
        <v>145</v>
      </c>
      <c r="AT1" t="s">
        <v>147</v>
      </c>
      <c r="AU1" t="s">
        <v>149</v>
      </c>
      <c r="AV1" t="s">
        <v>151</v>
      </c>
      <c r="AW1" t="s">
        <v>153</v>
      </c>
      <c r="AX1" t="s">
        <v>155</v>
      </c>
      <c r="AY1" t="s">
        <v>157</v>
      </c>
      <c r="AZ1" t="s">
        <v>159</v>
      </c>
      <c r="BA1" t="s">
        <v>161</v>
      </c>
      <c r="BB1" t="s">
        <v>163</v>
      </c>
      <c r="BC1" t="s">
        <v>165</v>
      </c>
      <c r="BD1" t="s">
        <v>167</v>
      </c>
      <c r="BE1" t="s">
        <v>169</v>
      </c>
      <c r="BF1" t="s">
        <v>171</v>
      </c>
      <c r="BG1" t="s">
        <v>173</v>
      </c>
      <c r="BH1" t="s">
        <v>175</v>
      </c>
      <c r="BI1" t="s">
        <v>177</v>
      </c>
      <c r="BJ1" t="s">
        <v>179</v>
      </c>
      <c r="BK1" t="s">
        <v>181</v>
      </c>
      <c r="BL1" t="s">
        <v>183</v>
      </c>
      <c r="BM1" t="s">
        <v>185</v>
      </c>
      <c r="BN1" t="s">
        <v>187</v>
      </c>
      <c r="BO1" t="s">
        <v>189</v>
      </c>
      <c r="BP1" t="s">
        <v>191</v>
      </c>
      <c r="BQ1" t="s">
        <v>193</v>
      </c>
      <c r="BR1" t="s">
        <v>194</v>
      </c>
      <c r="BS1" t="s">
        <v>195</v>
      </c>
      <c r="BT1" t="s">
        <v>196</v>
      </c>
      <c r="BU1" t="s">
        <v>198</v>
      </c>
      <c r="BV1" t="s">
        <v>200</v>
      </c>
      <c r="BW1" t="s">
        <v>202</v>
      </c>
      <c r="BX1" t="s">
        <v>204</v>
      </c>
      <c r="BY1" t="s">
        <v>205</v>
      </c>
      <c r="BZ1" t="s">
        <v>206</v>
      </c>
      <c r="CA1" t="s">
        <v>208</v>
      </c>
      <c r="CB1" t="s">
        <v>209</v>
      </c>
      <c r="CC1" t="s">
        <v>211</v>
      </c>
      <c r="CD1" t="s">
        <v>213</v>
      </c>
      <c r="CE1" t="s">
        <v>215</v>
      </c>
      <c r="CF1" t="s">
        <v>217</v>
      </c>
      <c r="CG1" t="s">
        <v>219</v>
      </c>
      <c r="CH1" t="s">
        <v>221</v>
      </c>
      <c r="CI1" t="s">
        <v>223</v>
      </c>
      <c r="CJ1" t="s">
        <v>225</v>
      </c>
      <c r="CK1" t="s">
        <v>226</v>
      </c>
      <c r="CL1" t="s">
        <v>228</v>
      </c>
      <c r="CM1" t="s">
        <v>230</v>
      </c>
      <c r="CN1" t="s">
        <v>232</v>
      </c>
      <c r="CO1" t="s">
        <v>234</v>
      </c>
      <c r="CP1" t="s">
        <v>236</v>
      </c>
      <c r="CQ1" t="s">
        <v>238</v>
      </c>
      <c r="CR1" t="s">
        <v>240</v>
      </c>
      <c r="CS1" t="s">
        <v>242</v>
      </c>
      <c r="CT1" t="s">
        <v>244</v>
      </c>
      <c r="CU1" t="s">
        <v>246</v>
      </c>
      <c r="CV1" t="s">
        <v>248</v>
      </c>
      <c r="CW1" t="s">
        <v>251</v>
      </c>
      <c r="CX1" t="s">
        <v>253</v>
      </c>
      <c r="CY1" t="s">
        <v>255</v>
      </c>
      <c r="CZ1" t="s">
        <v>257</v>
      </c>
      <c r="DA1" t="s">
        <v>259</v>
      </c>
      <c r="DB1" t="s">
        <v>261</v>
      </c>
      <c r="DC1" t="s">
        <v>263</v>
      </c>
      <c r="DD1" t="s">
        <v>265</v>
      </c>
      <c r="DE1" t="s">
        <v>267</v>
      </c>
      <c r="DF1" t="s">
        <v>269</v>
      </c>
      <c r="DG1" t="s">
        <v>271</v>
      </c>
      <c r="DH1" t="s">
        <v>272</v>
      </c>
      <c r="DI1" t="s">
        <v>274</v>
      </c>
      <c r="DJ1" t="s">
        <v>275</v>
      </c>
      <c r="DK1" t="s">
        <v>277</v>
      </c>
      <c r="DL1" t="s">
        <v>279</v>
      </c>
      <c r="DM1" t="s">
        <v>281</v>
      </c>
      <c r="DN1" t="s">
        <v>283</v>
      </c>
      <c r="DO1" t="s">
        <v>284</v>
      </c>
      <c r="DP1" t="s">
        <v>286</v>
      </c>
      <c r="DQ1" t="s">
        <v>288</v>
      </c>
      <c r="DR1" t="s">
        <v>290</v>
      </c>
      <c r="DS1" t="s">
        <v>292</v>
      </c>
      <c r="DT1" t="s">
        <v>294</v>
      </c>
      <c r="DU1" t="s">
        <v>296</v>
      </c>
      <c r="DV1" t="s">
        <v>297</v>
      </c>
      <c r="DW1" t="s">
        <v>299</v>
      </c>
      <c r="DX1" t="s">
        <v>301</v>
      </c>
      <c r="DY1" t="s">
        <v>303</v>
      </c>
      <c r="DZ1" t="s">
        <v>305</v>
      </c>
      <c r="EA1" t="s">
        <v>307</v>
      </c>
      <c r="EB1" t="s">
        <v>309</v>
      </c>
      <c r="EC1" t="s">
        <v>311</v>
      </c>
      <c r="ED1" t="s">
        <v>312</v>
      </c>
      <c r="EE1" t="s">
        <v>314</v>
      </c>
      <c r="EF1" t="s">
        <v>316</v>
      </c>
      <c r="EG1" t="s">
        <v>317</v>
      </c>
      <c r="EH1" t="s">
        <v>319</v>
      </c>
      <c r="EI1" t="s">
        <v>320</v>
      </c>
      <c r="EJ1" t="s">
        <v>322</v>
      </c>
      <c r="EK1" t="s">
        <v>324</v>
      </c>
      <c r="EL1" t="s">
        <v>326</v>
      </c>
      <c r="EM1" t="s">
        <v>328</v>
      </c>
      <c r="EN1" t="s">
        <v>330</v>
      </c>
      <c r="EO1" t="s">
        <v>332</v>
      </c>
      <c r="EP1" t="s">
        <v>334</v>
      </c>
      <c r="EQ1" t="s">
        <v>336</v>
      </c>
      <c r="ER1" t="s">
        <v>338</v>
      </c>
      <c r="ES1" t="s">
        <v>340</v>
      </c>
      <c r="ET1" t="s">
        <v>342</v>
      </c>
      <c r="EU1" t="s">
        <v>344</v>
      </c>
      <c r="EV1" t="s">
        <v>346</v>
      </c>
      <c r="EW1" t="s">
        <v>348</v>
      </c>
      <c r="EX1" t="s">
        <v>350</v>
      </c>
      <c r="EY1" t="s">
        <v>352</v>
      </c>
      <c r="EZ1" t="s">
        <v>354</v>
      </c>
      <c r="FA1" t="s">
        <v>358</v>
      </c>
      <c r="FB1" t="s">
        <v>360</v>
      </c>
      <c r="FC1" t="s">
        <v>362</v>
      </c>
      <c r="FD1" t="s">
        <v>363</v>
      </c>
      <c r="FE1" t="s">
        <v>365</v>
      </c>
      <c r="FF1" t="s">
        <v>367</v>
      </c>
      <c r="FG1" t="s">
        <v>369</v>
      </c>
      <c r="FH1" t="s">
        <v>371</v>
      </c>
      <c r="FI1" t="s">
        <v>373</v>
      </c>
      <c r="FJ1" t="s">
        <v>374</v>
      </c>
      <c r="FK1" t="s">
        <v>376</v>
      </c>
      <c r="FL1" t="s">
        <v>378</v>
      </c>
      <c r="FM1" t="s">
        <v>380</v>
      </c>
      <c r="FN1" t="s">
        <v>382</v>
      </c>
      <c r="FO1" t="s">
        <v>384</v>
      </c>
      <c r="FP1" t="s">
        <v>386</v>
      </c>
      <c r="FQ1" t="s">
        <v>388</v>
      </c>
      <c r="FR1" t="s">
        <v>390</v>
      </c>
      <c r="FS1" t="s">
        <v>391</v>
      </c>
      <c r="FT1" t="s">
        <v>393</v>
      </c>
      <c r="FU1" t="s">
        <v>395</v>
      </c>
      <c r="FV1" t="s">
        <v>397</v>
      </c>
      <c r="FW1" t="s">
        <v>398</v>
      </c>
      <c r="FX1" t="s">
        <v>400</v>
      </c>
      <c r="FY1" t="s">
        <v>402</v>
      </c>
      <c r="FZ1" t="s">
        <v>404</v>
      </c>
      <c r="GA1" t="s">
        <v>406</v>
      </c>
      <c r="GB1" t="s">
        <v>408</v>
      </c>
      <c r="GC1" t="s">
        <v>410</v>
      </c>
      <c r="GD1" t="s">
        <v>412</v>
      </c>
      <c r="GE1" t="s">
        <v>414</v>
      </c>
      <c r="GF1" t="s">
        <v>416</v>
      </c>
      <c r="GG1" t="s">
        <v>418</v>
      </c>
      <c r="GH1" t="s">
        <v>420</v>
      </c>
      <c r="GI1" t="s">
        <v>422</v>
      </c>
      <c r="GJ1" t="s">
        <v>424</v>
      </c>
      <c r="GK1" t="s">
        <v>426</v>
      </c>
      <c r="GL1" t="s">
        <v>428</v>
      </c>
      <c r="GM1" t="s">
        <v>430</v>
      </c>
      <c r="GN1" t="s">
        <v>432</v>
      </c>
      <c r="GO1" t="s">
        <v>434</v>
      </c>
      <c r="GP1" t="s">
        <v>436</v>
      </c>
      <c r="GQ1" t="s">
        <v>439</v>
      </c>
      <c r="GR1" t="s">
        <v>441</v>
      </c>
      <c r="GS1" t="s">
        <v>443</v>
      </c>
      <c r="GT1" t="s">
        <v>445</v>
      </c>
      <c r="GU1" t="s">
        <v>446</v>
      </c>
      <c r="GV1" t="s">
        <v>448</v>
      </c>
      <c r="GW1" t="s">
        <v>450</v>
      </c>
      <c r="GX1" t="s">
        <v>452</v>
      </c>
      <c r="GY1" t="s">
        <v>454</v>
      </c>
      <c r="GZ1" t="s">
        <v>456</v>
      </c>
      <c r="HA1" t="s">
        <v>458</v>
      </c>
      <c r="HB1" t="s">
        <v>460</v>
      </c>
      <c r="HC1" t="s">
        <v>462</v>
      </c>
      <c r="HD1" t="s">
        <v>464</v>
      </c>
      <c r="HE1" t="s">
        <v>466</v>
      </c>
      <c r="HF1" t="s">
        <v>468</v>
      </c>
      <c r="HG1" t="s">
        <v>470</v>
      </c>
      <c r="HH1" t="s">
        <v>472</v>
      </c>
      <c r="HI1" t="s">
        <v>474</v>
      </c>
      <c r="HJ1" t="s">
        <v>476</v>
      </c>
      <c r="HK1" t="s">
        <v>478</v>
      </c>
      <c r="HL1" t="s">
        <v>480</v>
      </c>
      <c r="HM1" t="s">
        <v>482</v>
      </c>
      <c r="HN1" t="s">
        <v>484</v>
      </c>
      <c r="HO1" t="s">
        <v>486</v>
      </c>
      <c r="HP1" t="s">
        <v>488</v>
      </c>
      <c r="HQ1" t="s">
        <v>490</v>
      </c>
      <c r="HR1" t="s">
        <v>492</v>
      </c>
      <c r="HS1" t="s">
        <v>494</v>
      </c>
      <c r="HT1" t="s">
        <v>496</v>
      </c>
      <c r="HU1" t="s">
        <v>498</v>
      </c>
      <c r="HV1" t="s">
        <v>500</v>
      </c>
      <c r="HW1" t="s">
        <v>502</v>
      </c>
      <c r="HX1" t="s">
        <v>503</v>
      </c>
      <c r="HY1" t="s">
        <v>506</v>
      </c>
      <c r="HZ1" t="s">
        <v>508</v>
      </c>
      <c r="IA1" t="s">
        <v>510</v>
      </c>
      <c r="IB1" t="s">
        <v>249</v>
      </c>
      <c r="IC1" t="s">
        <v>517</v>
      </c>
    </row>
    <row r="2" spans="1:237" x14ac:dyDescent="0.45">
      <c r="A2">
        <v>1990</v>
      </c>
      <c r="B2" s="3">
        <f t="shared" ref="B2:K11" si="0">SUMIFS(total_ghg,year,$A2,country,B$1)</f>
        <v>32661.42</v>
      </c>
      <c r="C2" s="3">
        <f t="shared" si="0"/>
        <v>9.24</v>
      </c>
      <c r="D2" s="3">
        <f t="shared" si="0"/>
        <v>11.37</v>
      </c>
      <c r="E2" s="3">
        <f t="shared" si="0"/>
        <v>122.88</v>
      </c>
      <c r="F2" s="3">
        <f t="shared" si="0"/>
        <v>0.43</v>
      </c>
      <c r="G2" s="3">
        <f t="shared" si="0"/>
        <v>68.489999999999995</v>
      </c>
      <c r="H2" s="3">
        <f t="shared" si="0"/>
        <v>0</v>
      </c>
      <c r="I2" s="3">
        <f t="shared" si="0"/>
        <v>0</v>
      </c>
      <c r="J2" s="3">
        <f t="shared" si="0"/>
        <v>0.36</v>
      </c>
      <c r="K2" s="3">
        <f t="shared" si="0"/>
        <v>296.8</v>
      </c>
      <c r="L2" s="3">
        <f t="shared" ref="L2:U11" si="1">SUMIFS(total_ghg,year,$A2,country,L$1)</f>
        <v>24.52</v>
      </c>
      <c r="M2" s="3">
        <f t="shared" si="1"/>
        <v>0</v>
      </c>
      <c r="N2" s="3">
        <f t="shared" si="1"/>
        <v>545.39</v>
      </c>
      <c r="O2" s="3">
        <f t="shared" si="1"/>
        <v>63.33</v>
      </c>
      <c r="P2" s="3">
        <f t="shared" si="1"/>
        <v>73.89</v>
      </c>
      <c r="Q2" s="3">
        <f t="shared" si="1"/>
        <v>2.23</v>
      </c>
      <c r="R2" s="3">
        <f t="shared" si="1"/>
        <v>15.95</v>
      </c>
      <c r="S2" s="3">
        <f t="shared" si="1"/>
        <v>110.03</v>
      </c>
      <c r="T2" s="3">
        <f t="shared" si="1"/>
        <v>3.13</v>
      </c>
      <c r="U2" s="3">
        <f t="shared" si="1"/>
        <v>128.91999999999999</v>
      </c>
      <c r="V2" s="3">
        <f t="shared" ref="V2:AE11" si="2">SUMIFS(total_ghg,year,$A2,country,V$1)</f>
        <v>126.91</v>
      </c>
      <c r="W2" s="3">
        <f t="shared" si="2"/>
        <v>13.11</v>
      </c>
      <c r="X2" s="3">
        <f t="shared" si="2"/>
        <v>19.61</v>
      </c>
      <c r="Y2" s="3">
        <f t="shared" si="2"/>
        <v>0</v>
      </c>
      <c r="Z2" s="3">
        <f t="shared" si="2"/>
        <v>-5.72</v>
      </c>
      <c r="AA2" s="3">
        <f t="shared" si="2"/>
        <v>113.88</v>
      </c>
      <c r="AB2" s="3">
        <f t="shared" si="2"/>
        <v>0</v>
      </c>
      <c r="AC2" s="3">
        <f t="shared" si="2"/>
        <v>33.6</v>
      </c>
      <c r="AD2" s="3">
        <f t="shared" si="2"/>
        <v>53.86</v>
      </c>
      <c r="AE2" s="3">
        <f t="shared" si="2"/>
        <v>1643.11</v>
      </c>
      <c r="AF2" s="3">
        <f t="shared" ref="AF2:AO11" si="3">SUMIFS(total_ghg,year,$A2,country,AF$1)</f>
        <v>0</v>
      </c>
      <c r="AG2" s="3">
        <f t="shared" si="3"/>
        <v>6.09</v>
      </c>
      <c r="AH2" s="3">
        <f t="shared" si="3"/>
        <v>76.47</v>
      </c>
      <c r="AI2" s="3">
        <f t="shared" si="3"/>
        <v>24.05</v>
      </c>
      <c r="AJ2" s="3">
        <f t="shared" si="3"/>
        <v>6.49</v>
      </c>
      <c r="AK2" s="3">
        <f t="shared" si="3"/>
        <v>25.26</v>
      </c>
      <c r="AL2" s="3">
        <f t="shared" si="3"/>
        <v>76.63</v>
      </c>
      <c r="AM2" s="3">
        <f t="shared" si="3"/>
        <v>626.74</v>
      </c>
      <c r="AN2" s="3">
        <f t="shared" si="3"/>
        <v>-0.2</v>
      </c>
      <c r="AO2" s="3">
        <f t="shared" si="3"/>
        <v>50.58</v>
      </c>
      <c r="AP2" s="3">
        <f t="shared" ref="AP2:AY11" si="4">SUMIFS(total_ghg,year,$A2,country,AP$1)</f>
        <v>24.28</v>
      </c>
      <c r="AQ2" s="3">
        <f t="shared" si="4"/>
        <v>28.84</v>
      </c>
      <c r="AR2" s="3">
        <f t="shared" si="4"/>
        <v>2892.41</v>
      </c>
      <c r="AS2" s="3">
        <f t="shared" si="4"/>
        <v>0</v>
      </c>
      <c r="AT2" s="3">
        <f t="shared" si="4"/>
        <v>217.45</v>
      </c>
      <c r="AU2" s="3">
        <f t="shared" si="4"/>
        <v>0.32</v>
      </c>
      <c r="AV2" s="3">
        <f t="shared" si="4"/>
        <v>19.04</v>
      </c>
      <c r="AW2" s="3">
        <f t="shared" si="4"/>
        <v>0.03</v>
      </c>
      <c r="AX2" s="3">
        <f t="shared" si="4"/>
        <v>10.92</v>
      </c>
      <c r="AY2" s="3">
        <f t="shared" si="4"/>
        <v>68.900000000000006</v>
      </c>
      <c r="AZ2" s="3">
        <f t="shared" ref="AZ2:BI11" si="5">SUMIFS(total_ghg,year,$A2,country,AZ$1)</f>
        <v>27.72</v>
      </c>
      <c r="BA2" s="3">
        <f t="shared" si="5"/>
        <v>43.93</v>
      </c>
      <c r="BB2" s="3">
        <f t="shared" si="5"/>
        <v>0</v>
      </c>
      <c r="BC2" s="3">
        <f t="shared" si="5"/>
        <v>5.37</v>
      </c>
      <c r="BD2" s="3">
        <f t="shared" si="5"/>
        <v>175.65</v>
      </c>
      <c r="BE2" s="3">
        <f t="shared" si="5"/>
        <v>436.33</v>
      </c>
      <c r="BF2" s="3">
        <f t="shared" si="5"/>
        <v>70.69</v>
      </c>
      <c r="BG2" s="3">
        <f t="shared" si="5"/>
        <v>0.91</v>
      </c>
      <c r="BH2" s="3">
        <f t="shared" si="5"/>
        <v>0.24</v>
      </c>
      <c r="BI2" s="3">
        <f t="shared" si="5"/>
        <v>8.5</v>
      </c>
      <c r="BJ2" s="3">
        <f t="shared" ref="BJ2:BS11" si="6">SUMIFS(total_ghg,year,$A2,country,BJ$1)</f>
        <v>74.099999999999994</v>
      </c>
      <c r="BK2" s="3">
        <f t="shared" si="6"/>
        <v>137.79</v>
      </c>
      <c r="BL2" s="3">
        <f t="shared" si="6"/>
        <v>7.94</v>
      </c>
      <c r="BM2" s="3">
        <f t="shared" si="6"/>
        <v>4.01</v>
      </c>
      <c r="BN2" s="3">
        <f t="shared" si="6"/>
        <v>4.1100000000000003</v>
      </c>
      <c r="BO2" s="3">
        <f t="shared" si="6"/>
        <v>39.39</v>
      </c>
      <c r="BP2" s="3">
        <f t="shared" si="6"/>
        <v>2.74</v>
      </c>
      <c r="BQ2" s="3">
        <f t="shared" si="6"/>
        <v>93.4</v>
      </c>
      <c r="BR2" s="3">
        <f t="shared" si="6"/>
        <v>8844.2999999999993</v>
      </c>
      <c r="BS2" s="3">
        <f t="shared" si="6"/>
        <v>0</v>
      </c>
      <c r="BT2" s="3">
        <f t="shared" ref="BT2:CC11" si="7">SUMIFS(total_ghg,year,$A2,country,BT$1)</f>
        <v>0</v>
      </c>
      <c r="BU2" s="3">
        <f t="shared" si="7"/>
        <v>0</v>
      </c>
      <c r="BV2" s="3">
        <f t="shared" si="7"/>
        <v>-0.84</v>
      </c>
      <c r="BW2" s="3">
        <f t="shared" si="7"/>
        <v>44.5</v>
      </c>
      <c r="BX2" s="3">
        <f t="shared" si="7"/>
        <v>471.94</v>
      </c>
      <c r="BY2" s="3">
        <f t="shared" si="7"/>
        <v>0</v>
      </c>
      <c r="BZ2" s="3">
        <f t="shared" si="7"/>
        <v>0</v>
      </c>
      <c r="CA2" s="3">
        <f t="shared" si="7"/>
        <v>0</v>
      </c>
      <c r="CB2" s="3">
        <f t="shared" si="7"/>
        <v>0</v>
      </c>
      <c r="CC2" s="3">
        <f t="shared" si="7"/>
        <v>16.100000000000001</v>
      </c>
      <c r="CD2" s="3">
        <f t="shared" ref="CD2:CM11" si="8">SUMIFS(total_ghg,year,$A2,country,CD$1)</f>
        <v>5.0199999999999996</v>
      </c>
      <c r="CE2" s="3">
        <f t="shared" si="8"/>
        <v>31.33</v>
      </c>
      <c r="CF2" s="3">
        <f t="shared" si="8"/>
        <v>1096.99</v>
      </c>
      <c r="CG2" s="3">
        <f t="shared" si="8"/>
        <v>21.56</v>
      </c>
      <c r="CH2" s="3">
        <f t="shared" si="8"/>
        <v>94.27</v>
      </c>
      <c r="CI2" s="3">
        <f t="shared" si="8"/>
        <v>0</v>
      </c>
      <c r="CJ2" s="3">
        <f t="shared" si="8"/>
        <v>1.84</v>
      </c>
      <c r="CK2" s="3">
        <f t="shared" si="8"/>
        <v>0</v>
      </c>
      <c r="CL2" s="3">
        <f t="shared" si="8"/>
        <v>27.9</v>
      </c>
      <c r="CM2" s="3">
        <f t="shared" si="8"/>
        <v>19.02</v>
      </c>
      <c r="CN2" s="3">
        <f t="shared" ref="CN2:CW11" si="9">SUMIFS(total_ghg,year,$A2,country,CN$1)</f>
        <v>3.24</v>
      </c>
      <c r="CO2" s="3">
        <f t="shared" si="9"/>
        <v>7.77</v>
      </c>
      <c r="CP2" s="3">
        <f t="shared" si="9"/>
        <v>5.4</v>
      </c>
      <c r="CQ2" s="3">
        <f t="shared" si="9"/>
        <v>17.29</v>
      </c>
      <c r="CR2" s="3">
        <f t="shared" si="9"/>
        <v>0</v>
      </c>
      <c r="CS2" s="3">
        <f t="shared" si="9"/>
        <v>91.05</v>
      </c>
      <c r="CT2" s="3">
        <f t="shared" si="9"/>
        <v>4.0599999999999996</v>
      </c>
      <c r="CU2" s="3">
        <f t="shared" si="9"/>
        <v>1020.11</v>
      </c>
      <c r="CV2" s="3">
        <f t="shared" si="9"/>
        <v>1140.8399999999999</v>
      </c>
      <c r="CW2" s="3">
        <f t="shared" si="9"/>
        <v>300.45</v>
      </c>
      <c r="CX2" s="3">
        <f t="shared" ref="CX2:DG11" si="10">SUMIFS(total_ghg,year,$A2,country,CX$1)</f>
        <v>103.58</v>
      </c>
      <c r="CY2" s="3">
        <f t="shared" si="10"/>
        <v>64.56</v>
      </c>
      <c r="CZ2" s="3">
        <f t="shared" si="10"/>
        <v>44.08</v>
      </c>
      <c r="DA2" s="3">
        <f t="shared" si="10"/>
        <v>448.74</v>
      </c>
      <c r="DB2" s="3">
        <f t="shared" si="10"/>
        <v>9.35</v>
      </c>
      <c r="DC2" s="3">
        <f t="shared" si="10"/>
        <v>1106.46</v>
      </c>
      <c r="DD2" s="3">
        <f t="shared" si="10"/>
        <v>18.61</v>
      </c>
      <c r="DE2" s="3">
        <f t="shared" si="10"/>
        <v>297.98</v>
      </c>
      <c r="DF2" s="3">
        <f t="shared" si="10"/>
        <v>30.82</v>
      </c>
      <c r="DG2" s="3">
        <f t="shared" si="10"/>
        <v>0.04</v>
      </c>
      <c r="DH2" s="3">
        <f t="shared" ref="DH2:DQ11" si="11">SUMIFS(total_ghg,year,$A2,country,DH$1)</f>
        <v>0</v>
      </c>
      <c r="DI2" s="3">
        <f t="shared" si="11"/>
        <v>39.32</v>
      </c>
      <c r="DJ2" s="3">
        <f t="shared" si="11"/>
        <v>0</v>
      </c>
      <c r="DK2" s="3">
        <f t="shared" si="11"/>
        <v>31.4</v>
      </c>
      <c r="DL2" s="3">
        <f t="shared" si="11"/>
        <v>19.64</v>
      </c>
      <c r="DM2" s="3">
        <f t="shared" si="11"/>
        <v>15.09</v>
      </c>
      <c r="DN2" s="3">
        <f t="shared" si="11"/>
        <v>7.29</v>
      </c>
      <c r="DO2" s="3">
        <f t="shared" si="11"/>
        <v>0</v>
      </c>
      <c r="DP2" s="3">
        <f t="shared" si="11"/>
        <v>2.99</v>
      </c>
      <c r="DQ2" s="3">
        <f t="shared" si="11"/>
        <v>14.36</v>
      </c>
      <c r="DR2" s="3">
        <f t="shared" ref="DR2:EA11" si="12">SUMIFS(total_ghg,year,$A2,country,DR$1)</f>
        <v>80.13</v>
      </c>
      <c r="DS2" s="3">
        <f t="shared" si="12"/>
        <v>0.22</v>
      </c>
      <c r="DT2" s="3">
        <f t="shared" si="12"/>
        <v>51.82</v>
      </c>
      <c r="DU2" s="3">
        <f t="shared" si="12"/>
        <v>11.55</v>
      </c>
      <c r="DV2" s="3">
        <f t="shared" si="12"/>
        <v>0</v>
      </c>
      <c r="DW2" s="3">
        <f t="shared" si="12"/>
        <v>53.49</v>
      </c>
      <c r="DX2" s="3">
        <f t="shared" si="12"/>
        <v>11.58</v>
      </c>
      <c r="DY2" s="3">
        <f t="shared" si="12"/>
        <v>188.15</v>
      </c>
      <c r="DZ2" s="3">
        <f t="shared" si="12"/>
        <v>0.2</v>
      </c>
      <c r="EA2" s="3">
        <f t="shared" si="12"/>
        <v>17.48</v>
      </c>
      <c r="EB2" s="3">
        <f t="shared" ref="EB2:EK11" si="13">SUMIFS(total_ghg,year,$A2,country,EB$1)</f>
        <v>2.5299999999999998</v>
      </c>
      <c r="EC2" s="3">
        <f t="shared" si="13"/>
        <v>0.03</v>
      </c>
      <c r="ED2" s="3">
        <f t="shared" si="13"/>
        <v>0</v>
      </c>
      <c r="EE2" s="3">
        <f t="shared" si="13"/>
        <v>6.98</v>
      </c>
      <c r="EF2" s="3">
        <f t="shared" si="13"/>
        <v>2.2799999999999998</v>
      </c>
      <c r="EG2" s="3">
        <f t="shared" si="13"/>
        <v>0</v>
      </c>
      <c r="EH2" s="3">
        <f t="shared" si="13"/>
        <v>434.41</v>
      </c>
      <c r="EI2" s="3">
        <f t="shared" si="13"/>
        <v>0.01</v>
      </c>
      <c r="EJ2" s="3">
        <f t="shared" si="13"/>
        <v>37.909999999999997</v>
      </c>
      <c r="EK2" s="3">
        <f t="shared" si="13"/>
        <v>54.27</v>
      </c>
      <c r="EL2" s="3">
        <f t="shared" ref="EL2:EU11" si="14">SUMIFS(total_ghg,year,$A2,country,EL$1)</f>
        <v>4.1500000000000004</v>
      </c>
      <c r="EM2" s="3">
        <f t="shared" si="14"/>
        <v>0</v>
      </c>
      <c r="EN2" s="3">
        <f t="shared" si="14"/>
        <v>31.9</v>
      </c>
      <c r="EO2" s="3">
        <f t="shared" si="14"/>
        <v>84.41</v>
      </c>
      <c r="EP2" s="3">
        <f t="shared" si="14"/>
        <v>205.44</v>
      </c>
      <c r="EQ2" s="3">
        <f t="shared" si="14"/>
        <v>0</v>
      </c>
      <c r="ER2" s="3">
        <f t="shared" si="14"/>
        <v>0.13</v>
      </c>
      <c r="ES2" s="3">
        <f t="shared" si="14"/>
        <v>19.88</v>
      </c>
      <c r="ET2" s="3">
        <f t="shared" si="14"/>
        <v>212.73</v>
      </c>
      <c r="EU2" s="3">
        <f t="shared" si="14"/>
        <v>0</v>
      </c>
      <c r="EV2" s="3">
        <f t="shared" ref="EV2:FE11" si="15">SUMIFS(total_ghg,year,$A2,country,EV$1)</f>
        <v>46.51</v>
      </c>
      <c r="EW2" s="3">
        <f t="shared" si="15"/>
        <v>29.13</v>
      </c>
      <c r="EX2" s="3">
        <f t="shared" si="15"/>
        <v>18.64</v>
      </c>
      <c r="EY2" s="3">
        <f t="shared" si="15"/>
        <v>282.12</v>
      </c>
      <c r="EZ2" s="3">
        <f t="shared" si="15"/>
        <v>0.01</v>
      </c>
      <c r="FA2" s="3">
        <f t="shared" si="15"/>
        <v>161.30000000000001</v>
      </c>
      <c r="FB2" s="3">
        <f t="shared" si="15"/>
        <v>13.9</v>
      </c>
      <c r="FC2" s="3">
        <f t="shared" si="15"/>
        <v>34.99</v>
      </c>
      <c r="FD2" s="3">
        <f t="shared" si="15"/>
        <v>625.66</v>
      </c>
      <c r="FE2" s="3">
        <f t="shared" si="15"/>
        <v>20.18</v>
      </c>
      <c r="FF2" s="3">
        <f t="shared" ref="FF2:FO11" si="16">SUMIFS(total_ghg,year,$A2,country,FF$1)</f>
        <v>168.54</v>
      </c>
      <c r="FG2" s="3">
        <f t="shared" si="16"/>
        <v>0.01</v>
      </c>
      <c r="FH2" s="3">
        <f t="shared" si="16"/>
        <v>0</v>
      </c>
      <c r="FI2" s="3">
        <f t="shared" si="16"/>
        <v>13.61</v>
      </c>
      <c r="FJ2" s="3">
        <f t="shared" si="16"/>
        <v>0</v>
      </c>
      <c r="FK2" s="3">
        <f t="shared" si="16"/>
        <v>28.85</v>
      </c>
      <c r="FL2" s="3">
        <f t="shared" si="16"/>
        <v>75.28</v>
      </c>
      <c r="FM2" s="3">
        <f t="shared" si="16"/>
        <v>104.25</v>
      </c>
      <c r="FN2" s="3">
        <f t="shared" si="16"/>
        <v>97.83</v>
      </c>
      <c r="FO2" s="3">
        <f t="shared" si="16"/>
        <v>425.06</v>
      </c>
      <c r="FP2" s="3">
        <f t="shared" ref="FP2:FY11" si="17">SUMIFS(total_ghg,year,$A2,country,FP$1)</f>
        <v>57.69</v>
      </c>
      <c r="FQ2" s="3">
        <f t="shared" si="17"/>
        <v>0</v>
      </c>
      <c r="FR2" s="3">
        <f t="shared" si="17"/>
        <v>16.239999999999998</v>
      </c>
      <c r="FS2" s="3">
        <f t="shared" si="17"/>
        <v>0</v>
      </c>
      <c r="FT2" s="3">
        <f t="shared" si="17"/>
        <v>224.07</v>
      </c>
      <c r="FU2" s="3">
        <f t="shared" si="17"/>
        <v>2624.74</v>
      </c>
      <c r="FV2" s="3">
        <f t="shared" si="17"/>
        <v>5.22</v>
      </c>
      <c r="FW2" s="3">
        <f t="shared" si="17"/>
        <v>0</v>
      </c>
      <c r="FX2" s="3">
        <f t="shared" si="17"/>
        <v>0</v>
      </c>
      <c r="FY2" s="3">
        <f t="shared" si="17"/>
        <v>0.19</v>
      </c>
      <c r="FZ2" s="3">
        <f t="shared" ref="FZ2:GI11" si="18">SUMIFS(total_ghg,year,$A2,country,FZ$1)</f>
        <v>0.77</v>
      </c>
      <c r="GA2" s="3">
        <f t="shared" si="18"/>
        <v>0</v>
      </c>
      <c r="GB2" s="3">
        <f t="shared" si="18"/>
        <v>0.11</v>
      </c>
      <c r="GC2" s="3">
        <f t="shared" si="18"/>
        <v>0.44</v>
      </c>
      <c r="GD2" s="3">
        <f t="shared" si="18"/>
        <v>7.0000000000000007E-2</v>
      </c>
      <c r="GE2" s="3">
        <f t="shared" si="18"/>
        <v>239.71</v>
      </c>
      <c r="GF2" s="3">
        <f t="shared" si="18"/>
        <v>17.78</v>
      </c>
      <c r="GG2" s="3">
        <f t="shared" si="18"/>
        <v>79.56</v>
      </c>
      <c r="GH2" s="3">
        <f t="shared" si="18"/>
        <v>0.22</v>
      </c>
      <c r="GI2" s="3">
        <f t="shared" si="18"/>
        <v>6.51</v>
      </c>
      <c r="GJ2" s="3">
        <f t="shared" ref="GJ2:GS11" si="19">SUMIFS(total_ghg,year,$A2,country,GJ$1)</f>
        <v>30.84</v>
      </c>
      <c r="GK2" s="3">
        <f t="shared" si="19"/>
        <v>0</v>
      </c>
      <c r="GL2" s="3">
        <f t="shared" si="19"/>
        <v>57.28</v>
      </c>
      <c r="GM2" s="3">
        <f t="shared" si="19"/>
        <v>7.91</v>
      </c>
      <c r="GN2" s="3">
        <f t="shared" si="19"/>
        <v>4.3</v>
      </c>
      <c r="GO2" s="3">
        <f t="shared" si="19"/>
        <v>41.89</v>
      </c>
      <c r="GP2" s="3">
        <f t="shared" si="19"/>
        <v>334.69</v>
      </c>
      <c r="GQ2" s="3">
        <f t="shared" si="19"/>
        <v>238.21</v>
      </c>
      <c r="GR2" s="3">
        <f t="shared" si="19"/>
        <v>38.869999999999997</v>
      </c>
      <c r="GS2" s="3">
        <f t="shared" si="19"/>
        <v>232.94</v>
      </c>
      <c r="GT2" s="3">
        <f t="shared" ref="GT2:HC11" si="20">SUMIFS(total_ghg,year,$A2,country,GT$1)</f>
        <v>28.2</v>
      </c>
      <c r="GU2" s="3">
        <f t="shared" si="20"/>
        <v>0</v>
      </c>
      <c r="GV2" s="3">
        <f t="shared" si="20"/>
        <v>70.23</v>
      </c>
      <c r="GW2" s="3">
        <f t="shared" si="20"/>
        <v>5.9</v>
      </c>
      <c r="GX2" s="3">
        <f t="shared" si="20"/>
        <v>74.239999999999995</v>
      </c>
      <c r="GY2" s="3">
        <f t="shared" si="20"/>
        <v>51.95</v>
      </c>
      <c r="GZ2" s="3">
        <f t="shared" si="20"/>
        <v>70.48</v>
      </c>
      <c r="HA2" s="3">
        <f t="shared" si="20"/>
        <v>0</v>
      </c>
      <c r="HB2" s="3">
        <f t="shared" si="20"/>
        <v>17.850000000000001</v>
      </c>
      <c r="HC2" s="3">
        <f t="shared" si="20"/>
        <v>97.91</v>
      </c>
      <c r="HD2" s="3">
        <f t="shared" ref="HD2:HM11" si="21">SUMIFS(total_ghg,year,$A2,country,HD$1)</f>
        <v>172.3</v>
      </c>
      <c r="HE2" s="3">
        <f t="shared" si="21"/>
        <v>0</v>
      </c>
      <c r="HF2" s="3">
        <f t="shared" si="21"/>
        <v>6.26</v>
      </c>
      <c r="HG2" s="3">
        <f t="shared" si="21"/>
        <v>0.25</v>
      </c>
      <c r="HH2" s="3">
        <f t="shared" si="21"/>
        <v>20.71</v>
      </c>
      <c r="HI2" s="3">
        <f t="shared" si="21"/>
        <v>20.78</v>
      </c>
      <c r="HJ2" s="3">
        <f t="shared" si="21"/>
        <v>188.51</v>
      </c>
      <c r="HK2" s="3">
        <f t="shared" si="21"/>
        <v>153.46</v>
      </c>
      <c r="HL2" s="3">
        <f t="shared" si="21"/>
        <v>0</v>
      </c>
      <c r="HM2" s="3">
        <f t="shared" si="21"/>
        <v>0.02</v>
      </c>
      <c r="HN2" s="3">
        <f t="shared" ref="HN2:IB11" si="22">SUMIFS(total_ghg,year,$A2,country,HN$1)</f>
        <v>27.67</v>
      </c>
      <c r="HO2" s="3">
        <f t="shared" si="22"/>
        <v>786.55</v>
      </c>
      <c r="HP2" s="3">
        <f t="shared" si="22"/>
        <v>78.599999999999994</v>
      </c>
      <c r="HQ2" s="3">
        <f t="shared" si="22"/>
        <v>761.46</v>
      </c>
      <c r="HR2" s="3">
        <f t="shared" si="22"/>
        <v>5448.74</v>
      </c>
      <c r="HS2" s="3">
        <f t="shared" si="22"/>
        <v>15.45</v>
      </c>
      <c r="HT2" s="3">
        <f t="shared" si="22"/>
        <v>167.26</v>
      </c>
      <c r="HU2" s="3">
        <f t="shared" si="22"/>
        <v>0.48</v>
      </c>
      <c r="HV2" s="3">
        <f t="shared" si="22"/>
        <v>436.57</v>
      </c>
      <c r="HW2" s="3">
        <f t="shared" si="22"/>
        <v>0.56999999999999995</v>
      </c>
      <c r="HX2" s="3">
        <f t="shared" si="22"/>
        <v>0</v>
      </c>
      <c r="HY2" s="3">
        <f t="shared" si="22"/>
        <v>16.87</v>
      </c>
      <c r="HZ2" s="3">
        <f t="shared" si="22"/>
        <v>61.73</v>
      </c>
      <c r="IA2" s="3">
        <f t="shared" si="22"/>
        <v>42.57</v>
      </c>
      <c r="IB2" s="3">
        <f t="shared" si="22"/>
        <v>0</v>
      </c>
      <c r="IC2" s="3">
        <f>SUM(C2:IA2)</f>
        <v>41022.260000000017</v>
      </c>
    </row>
    <row r="3" spans="1:237" x14ac:dyDescent="0.45">
      <c r="A3">
        <v>1991</v>
      </c>
      <c r="B3" s="3">
        <f t="shared" si="0"/>
        <v>32835.512000000002</v>
      </c>
      <c r="C3" s="3">
        <f t="shared" si="0"/>
        <v>9.51</v>
      </c>
      <c r="D3" s="3">
        <f t="shared" si="0"/>
        <v>9.01</v>
      </c>
      <c r="E3" s="3">
        <f t="shared" si="0"/>
        <v>126.56</v>
      </c>
      <c r="F3" s="3">
        <f t="shared" si="0"/>
        <v>0.43</v>
      </c>
      <c r="G3" s="3">
        <f t="shared" si="0"/>
        <v>68.92</v>
      </c>
      <c r="H3" s="3">
        <f t="shared" si="0"/>
        <v>0</v>
      </c>
      <c r="I3" s="3">
        <f t="shared" si="0"/>
        <v>0</v>
      </c>
      <c r="J3" s="3">
        <f t="shared" si="0"/>
        <v>0.37</v>
      </c>
      <c r="K3" s="3">
        <f t="shared" si="0"/>
        <v>301.3</v>
      </c>
      <c r="L3" s="3">
        <f t="shared" si="1"/>
        <v>25.12</v>
      </c>
      <c r="M3" s="3">
        <f t="shared" si="1"/>
        <v>0</v>
      </c>
      <c r="N3" s="3">
        <f t="shared" si="1"/>
        <v>546.09</v>
      </c>
      <c r="O3" s="3">
        <f t="shared" si="1"/>
        <v>67.61</v>
      </c>
      <c r="P3" s="3">
        <f t="shared" si="1"/>
        <v>71.489999999999995</v>
      </c>
      <c r="Q3" s="3">
        <f t="shared" si="1"/>
        <v>2.2999999999999998</v>
      </c>
      <c r="R3" s="3">
        <f t="shared" si="1"/>
        <v>15.59</v>
      </c>
      <c r="S3" s="3">
        <f t="shared" si="1"/>
        <v>110.23</v>
      </c>
      <c r="T3" s="3">
        <f t="shared" si="1"/>
        <v>3.16</v>
      </c>
      <c r="U3" s="3">
        <f t="shared" si="1"/>
        <v>123.68</v>
      </c>
      <c r="V3" s="3">
        <f t="shared" si="2"/>
        <v>131.82</v>
      </c>
      <c r="W3" s="3">
        <f t="shared" si="2"/>
        <v>13.33</v>
      </c>
      <c r="X3" s="3">
        <f t="shared" si="2"/>
        <v>19.71</v>
      </c>
      <c r="Y3" s="3">
        <f t="shared" si="2"/>
        <v>0</v>
      </c>
      <c r="Z3" s="3">
        <f t="shared" si="2"/>
        <v>-5.72</v>
      </c>
      <c r="AA3" s="3">
        <f t="shared" si="2"/>
        <v>115</v>
      </c>
      <c r="AB3" s="3">
        <f t="shared" si="2"/>
        <v>0</v>
      </c>
      <c r="AC3" s="3">
        <f t="shared" si="2"/>
        <v>30.87</v>
      </c>
      <c r="AD3" s="3">
        <f t="shared" si="2"/>
        <v>53.27</v>
      </c>
      <c r="AE3" s="3">
        <f t="shared" si="2"/>
        <v>1664.23</v>
      </c>
      <c r="AF3" s="3">
        <f t="shared" si="3"/>
        <v>0</v>
      </c>
      <c r="AG3" s="3">
        <f t="shared" si="3"/>
        <v>6.3</v>
      </c>
      <c r="AH3" s="3">
        <f t="shared" si="3"/>
        <v>59.48</v>
      </c>
      <c r="AI3" s="3">
        <f t="shared" si="3"/>
        <v>24.47</v>
      </c>
      <c r="AJ3" s="3">
        <f t="shared" si="3"/>
        <v>6.56</v>
      </c>
      <c r="AK3" s="3">
        <f t="shared" si="3"/>
        <v>24.96</v>
      </c>
      <c r="AL3" s="3">
        <f t="shared" si="3"/>
        <v>84.47</v>
      </c>
      <c r="AM3" s="3">
        <f t="shared" si="3"/>
        <v>622.66999999999996</v>
      </c>
      <c r="AN3" s="3">
        <f t="shared" si="3"/>
        <v>-0.2</v>
      </c>
      <c r="AO3" s="3">
        <f t="shared" si="3"/>
        <v>50.89</v>
      </c>
      <c r="AP3" s="3">
        <f t="shared" si="4"/>
        <v>30.71</v>
      </c>
      <c r="AQ3" s="3">
        <f t="shared" si="4"/>
        <v>27.71</v>
      </c>
      <c r="AR3" s="3">
        <f t="shared" si="4"/>
        <v>3039.78</v>
      </c>
      <c r="AS3" s="3">
        <f t="shared" si="4"/>
        <v>0</v>
      </c>
      <c r="AT3" s="3">
        <f t="shared" si="4"/>
        <v>218.85</v>
      </c>
      <c r="AU3" s="3">
        <f t="shared" si="4"/>
        <v>0.32</v>
      </c>
      <c r="AV3" s="3">
        <f t="shared" si="4"/>
        <v>19.03</v>
      </c>
      <c r="AW3" s="3">
        <f t="shared" si="4"/>
        <v>0.03</v>
      </c>
      <c r="AX3" s="3">
        <f t="shared" si="4"/>
        <v>11.22</v>
      </c>
      <c r="AY3" s="3">
        <f t="shared" si="4"/>
        <v>71.61</v>
      </c>
      <c r="AZ3" s="3">
        <f t="shared" si="5"/>
        <v>21.39</v>
      </c>
      <c r="BA3" s="3">
        <f t="shared" si="5"/>
        <v>34.76</v>
      </c>
      <c r="BB3" s="3">
        <f t="shared" si="5"/>
        <v>0</v>
      </c>
      <c r="BC3" s="3">
        <f t="shared" si="5"/>
        <v>5.9</v>
      </c>
      <c r="BD3" s="3">
        <f t="shared" si="5"/>
        <v>158.86000000000001</v>
      </c>
      <c r="BE3" s="3">
        <f t="shared" si="5"/>
        <v>434.95</v>
      </c>
      <c r="BF3" s="3">
        <f t="shared" si="5"/>
        <v>81.569999999999993</v>
      </c>
      <c r="BG3" s="3">
        <f t="shared" si="5"/>
        <v>0.93</v>
      </c>
      <c r="BH3" s="3">
        <f t="shared" si="5"/>
        <v>0.25</v>
      </c>
      <c r="BI3" s="3">
        <f t="shared" si="5"/>
        <v>9.6199999999999992</v>
      </c>
      <c r="BJ3" s="3">
        <f t="shared" si="6"/>
        <v>74.83</v>
      </c>
      <c r="BK3" s="3">
        <f t="shared" si="6"/>
        <v>143.25</v>
      </c>
      <c r="BL3" s="3">
        <f t="shared" si="6"/>
        <v>8.73</v>
      </c>
      <c r="BM3" s="3">
        <f t="shared" si="6"/>
        <v>4.16</v>
      </c>
      <c r="BN3" s="3">
        <f t="shared" si="6"/>
        <v>4.13</v>
      </c>
      <c r="BO3" s="3">
        <f t="shared" si="6"/>
        <v>36.56</v>
      </c>
      <c r="BP3" s="3">
        <f t="shared" si="6"/>
        <v>2.76</v>
      </c>
      <c r="BQ3" s="3">
        <f t="shared" si="6"/>
        <v>93.79</v>
      </c>
      <c r="BR3" s="3">
        <f t="shared" si="6"/>
        <v>8654.1010000000006</v>
      </c>
      <c r="BS3" s="3">
        <f t="shared" si="6"/>
        <v>0</v>
      </c>
      <c r="BT3" s="3">
        <f t="shared" si="7"/>
        <v>0</v>
      </c>
      <c r="BU3" s="3">
        <f t="shared" si="7"/>
        <v>0</v>
      </c>
      <c r="BV3" s="3">
        <f t="shared" si="7"/>
        <v>-0.81</v>
      </c>
      <c r="BW3" s="3">
        <f t="shared" si="7"/>
        <v>44.39</v>
      </c>
      <c r="BX3" s="3">
        <f t="shared" si="7"/>
        <v>496.98</v>
      </c>
      <c r="BY3" s="3">
        <f t="shared" si="7"/>
        <v>0</v>
      </c>
      <c r="BZ3" s="3">
        <f t="shared" si="7"/>
        <v>0</v>
      </c>
      <c r="CA3" s="3">
        <f t="shared" si="7"/>
        <v>0</v>
      </c>
      <c r="CB3" s="3">
        <f t="shared" si="7"/>
        <v>0</v>
      </c>
      <c r="CC3" s="3">
        <f t="shared" si="7"/>
        <v>17.25</v>
      </c>
      <c r="CD3" s="3">
        <f t="shared" si="8"/>
        <v>5.18</v>
      </c>
      <c r="CE3" s="3">
        <f t="shared" si="8"/>
        <v>21.89</v>
      </c>
      <c r="CF3" s="3">
        <f t="shared" si="8"/>
        <v>1069.6500000000001</v>
      </c>
      <c r="CG3" s="3">
        <f t="shared" si="8"/>
        <v>21.61</v>
      </c>
      <c r="CH3" s="3">
        <f t="shared" si="8"/>
        <v>94.34</v>
      </c>
      <c r="CI3" s="3">
        <f t="shared" si="8"/>
        <v>0</v>
      </c>
      <c r="CJ3" s="3">
        <f t="shared" si="8"/>
        <v>1.86</v>
      </c>
      <c r="CK3" s="3">
        <f t="shared" si="8"/>
        <v>0</v>
      </c>
      <c r="CL3" s="3">
        <f t="shared" si="8"/>
        <v>28.27</v>
      </c>
      <c r="CM3" s="3">
        <f t="shared" si="8"/>
        <v>19.34</v>
      </c>
      <c r="CN3" s="3">
        <f t="shared" si="9"/>
        <v>3.25</v>
      </c>
      <c r="CO3" s="3">
        <f t="shared" si="9"/>
        <v>7.94</v>
      </c>
      <c r="CP3" s="3">
        <f t="shared" si="9"/>
        <v>5.61</v>
      </c>
      <c r="CQ3" s="3">
        <f t="shared" si="9"/>
        <v>17.399999999999999</v>
      </c>
      <c r="CR3" s="3">
        <f t="shared" si="9"/>
        <v>0</v>
      </c>
      <c r="CS3" s="3">
        <f t="shared" si="9"/>
        <v>86.01</v>
      </c>
      <c r="CT3" s="3">
        <f t="shared" si="9"/>
        <v>3.94</v>
      </c>
      <c r="CU3" s="3">
        <f t="shared" si="9"/>
        <v>1074.57</v>
      </c>
      <c r="CV3" s="3">
        <f t="shared" si="9"/>
        <v>1161.96</v>
      </c>
      <c r="CW3" s="3">
        <f t="shared" si="9"/>
        <v>327.85</v>
      </c>
      <c r="CX3" s="3">
        <f t="shared" si="10"/>
        <v>59.41</v>
      </c>
      <c r="CY3" s="3">
        <f t="shared" si="10"/>
        <v>65.09</v>
      </c>
      <c r="CZ3" s="3">
        <f t="shared" si="10"/>
        <v>45.15</v>
      </c>
      <c r="DA3" s="3">
        <f t="shared" si="10"/>
        <v>446.29</v>
      </c>
      <c r="DB3" s="3">
        <f t="shared" si="10"/>
        <v>9.34</v>
      </c>
      <c r="DC3" s="3">
        <f t="shared" si="10"/>
        <v>1121.9100000000001</v>
      </c>
      <c r="DD3" s="3">
        <f t="shared" si="10"/>
        <v>19.059999999999999</v>
      </c>
      <c r="DE3" s="3">
        <f t="shared" si="10"/>
        <v>306.51</v>
      </c>
      <c r="DF3" s="3">
        <f t="shared" si="10"/>
        <v>29.55</v>
      </c>
      <c r="DG3" s="3">
        <f t="shared" si="10"/>
        <v>0.04</v>
      </c>
      <c r="DH3" s="3">
        <f t="shared" si="11"/>
        <v>0</v>
      </c>
      <c r="DI3" s="3">
        <f t="shared" si="11"/>
        <v>10.55</v>
      </c>
      <c r="DJ3" s="3">
        <f t="shared" si="11"/>
        <v>0</v>
      </c>
      <c r="DK3" s="3">
        <f t="shared" si="11"/>
        <v>29.11</v>
      </c>
      <c r="DL3" s="3">
        <f t="shared" si="11"/>
        <v>19.559999999999999</v>
      </c>
      <c r="DM3" s="3">
        <f t="shared" si="11"/>
        <v>13.36</v>
      </c>
      <c r="DN3" s="3">
        <f t="shared" si="11"/>
        <v>8.7899999999999991</v>
      </c>
      <c r="DO3" s="3">
        <f t="shared" si="11"/>
        <v>0</v>
      </c>
      <c r="DP3" s="3">
        <f t="shared" si="11"/>
        <v>3.04</v>
      </c>
      <c r="DQ3" s="3">
        <f t="shared" si="11"/>
        <v>14.24</v>
      </c>
      <c r="DR3" s="3">
        <f t="shared" si="12"/>
        <v>84.39</v>
      </c>
      <c r="DS3" s="3">
        <f t="shared" si="12"/>
        <v>0.23</v>
      </c>
      <c r="DT3" s="3">
        <f t="shared" si="12"/>
        <v>53.56</v>
      </c>
      <c r="DU3" s="3">
        <f t="shared" si="12"/>
        <v>12.05</v>
      </c>
      <c r="DV3" s="3">
        <f t="shared" si="12"/>
        <v>0</v>
      </c>
      <c r="DW3" s="3">
        <f t="shared" si="12"/>
        <v>53.52</v>
      </c>
      <c r="DX3" s="3">
        <f t="shared" si="12"/>
        <v>11.76</v>
      </c>
      <c r="DY3" s="3">
        <f t="shared" si="12"/>
        <v>199.14</v>
      </c>
      <c r="DZ3" s="3">
        <f t="shared" si="12"/>
        <v>0.21</v>
      </c>
      <c r="EA3" s="3">
        <f t="shared" si="12"/>
        <v>17.420000000000002</v>
      </c>
      <c r="EB3" s="3">
        <f t="shared" si="13"/>
        <v>2.4300000000000002</v>
      </c>
      <c r="EC3" s="3">
        <f t="shared" si="13"/>
        <v>0.03</v>
      </c>
      <c r="ED3" s="3">
        <f t="shared" si="13"/>
        <v>0</v>
      </c>
      <c r="EE3" s="3">
        <f t="shared" si="13"/>
        <v>7.19</v>
      </c>
      <c r="EF3" s="3">
        <f t="shared" si="13"/>
        <v>2.38</v>
      </c>
      <c r="EG3" s="3">
        <f t="shared" si="13"/>
        <v>0</v>
      </c>
      <c r="EH3" s="3">
        <f t="shared" si="13"/>
        <v>453.72</v>
      </c>
      <c r="EI3" s="3">
        <f t="shared" si="13"/>
        <v>-0.02</v>
      </c>
      <c r="EJ3" s="3">
        <f t="shared" si="13"/>
        <v>31.87</v>
      </c>
      <c r="EK3" s="3">
        <f t="shared" si="13"/>
        <v>56.51</v>
      </c>
      <c r="EL3" s="3">
        <f t="shared" si="14"/>
        <v>3.57</v>
      </c>
      <c r="EM3" s="3">
        <f t="shared" si="14"/>
        <v>0</v>
      </c>
      <c r="EN3" s="3">
        <f t="shared" si="14"/>
        <v>33.22</v>
      </c>
      <c r="EO3" s="3">
        <f t="shared" si="14"/>
        <v>84.68</v>
      </c>
      <c r="EP3" s="3">
        <f t="shared" si="14"/>
        <v>204.85</v>
      </c>
      <c r="EQ3" s="3">
        <f t="shared" si="14"/>
        <v>19.82</v>
      </c>
      <c r="ER3" s="3">
        <f t="shared" si="14"/>
        <v>0.13</v>
      </c>
      <c r="ES3" s="3">
        <f t="shared" si="14"/>
        <v>20.13</v>
      </c>
      <c r="ET3" s="3">
        <f t="shared" si="14"/>
        <v>217.67</v>
      </c>
      <c r="EU3" s="3">
        <f t="shared" si="14"/>
        <v>0</v>
      </c>
      <c r="EV3" s="3">
        <f t="shared" si="15"/>
        <v>46.17</v>
      </c>
      <c r="EW3" s="3">
        <f t="shared" si="15"/>
        <v>27.76</v>
      </c>
      <c r="EX3" s="3">
        <f t="shared" si="15"/>
        <v>19.100000000000001</v>
      </c>
      <c r="EY3" s="3">
        <f t="shared" si="15"/>
        <v>298.81</v>
      </c>
      <c r="EZ3" s="3">
        <f t="shared" si="15"/>
        <v>0.01</v>
      </c>
      <c r="FA3" s="3">
        <f t="shared" si="15"/>
        <v>153.63999999999999</v>
      </c>
      <c r="FB3" s="3">
        <f t="shared" si="15"/>
        <v>13.23</v>
      </c>
      <c r="FC3" s="3">
        <f t="shared" si="15"/>
        <v>32.369999999999997</v>
      </c>
      <c r="FD3" s="3">
        <f t="shared" si="15"/>
        <v>627.07000000000005</v>
      </c>
      <c r="FE3" s="3">
        <f t="shared" si="15"/>
        <v>24.33</v>
      </c>
      <c r="FF3" s="3">
        <f t="shared" si="16"/>
        <v>172.03</v>
      </c>
      <c r="FG3" s="3">
        <f t="shared" si="16"/>
        <v>0.01</v>
      </c>
      <c r="FH3" s="3">
        <f t="shared" si="16"/>
        <v>0</v>
      </c>
      <c r="FI3" s="3">
        <f t="shared" si="16"/>
        <v>14.1</v>
      </c>
      <c r="FJ3" s="3">
        <f t="shared" si="16"/>
        <v>0</v>
      </c>
      <c r="FK3" s="3">
        <f t="shared" si="16"/>
        <v>29.85</v>
      </c>
      <c r="FL3" s="3">
        <f t="shared" si="16"/>
        <v>72.27</v>
      </c>
      <c r="FM3" s="3">
        <f t="shared" si="16"/>
        <v>103.14</v>
      </c>
      <c r="FN3" s="3">
        <f t="shared" si="16"/>
        <v>97.66</v>
      </c>
      <c r="FO3" s="3">
        <f t="shared" si="16"/>
        <v>423.19</v>
      </c>
      <c r="FP3" s="3">
        <f t="shared" si="17"/>
        <v>59.42</v>
      </c>
      <c r="FQ3" s="3">
        <f t="shared" si="17"/>
        <v>0</v>
      </c>
      <c r="FR3" s="3">
        <f t="shared" si="17"/>
        <v>19.32</v>
      </c>
      <c r="FS3" s="3">
        <f t="shared" si="17"/>
        <v>0</v>
      </c>
      <c r="FT3" s="3">
        <f t="shared" si="17"/>
        <v>185.85</v>
      </c>
      <c r="FU3" s="3">
        <f t="shared" si="17"/>
        <v>2563.84</v>
      </c>
      <c r="FV3" s="3">
        <f t="shared" si="17"/>
        <v>5.2</v>
      </c>
      <c r="FW3" s="3">
        <f t="shared" si="17"/>
        <v>0</v>
      </c>
      <c r="FX3" s="3">
        <f t="shared" si="17"/>
        <v>0</v>
      </c>
      <c r="FY3" s="3">
        <f t="shared" si="17"/>
        <v>0.19</v>
      </c>
      <c r="FZ3" s="3">
        <f t="shared" si="18"/>
        <v>0.79</v>
      </c>
      <c r="GA3" s="3">
        <f t="shared" si="18"/>
        <v>0</v>
      </c>
      <c r="GB3" s="3">
        <f t="shared" si="18"/>
        <v>0.12</v>
      </c>
      <c r="GC3" s="3">
        <f t="shared" si="18"/>
        <v>0.45</v>
      </c>
      <c r="GD3" s="3">
        <f t="shared" si="18"/>
        <v>7.0000000000000007E-2</v>
      </c>
      <c r="GE3" s="3">
        <f t="shared" si="18"/>
        <v>272.52999999999997</v>
      </c>
      <c r="GF3" s="3">
        <f t="shared" si="18"/>
        <v>18.07</v>
      </c>
      <c r="GG3" s="3">
        <f t="shared" si="18"/>
        <v>69.09</v>
      </c>
      <c r="GH3" s="3">
        <f t="shared" si="18"/>
        <v>0.24</v>
      </c>
      <c r="GI3" s="3">
        <f t="shared" si="18"/>
        <v>6.51</v>
      </c>
      <c r="GJ3" s="3">
        <f t="shared" si="19"/>
        <v>33.99</v>
      </c>
      <c r="GK3" s="3">
        <f t="shared" si="19"/>
        <v>0</v>
      </c>
      <c r="GL3" s="3">
        <f t="shared" si="19"/>
        <v>49.2</v>
      </c>
      <c r="GM3" s="3">
        <f t="shared" si="19"/>
        <v>6.9</v>
      </c>
      <c r="GN3" s="3">
        <f t="shared" si="19"/>
        <v>4.3099999999999996</v>
      </c>
      <c r="GO3" s="3">
        <f t="shared" si="19"/>
        <v>39</v>
      </c>
      <c r="GP3" s="3">
        <f t="shared" si="19"/>
        <v>330.79</v>
      </c>
      <c r="GQ3" s="3">
        <f t="shared" si="19"/>
        <v>266.42</v>
      </c>
      <c r="GR3" s="3">
        <f t="shared" si="19"/>
        <v>39.729999999999997</v>
      </c>
      <c r="GS3" s="3">
        <f t="shared" si="19"/>
        <v>239.03</v>
      </c>
      <c r="GT3" s="3">
        <f t="shared" si="20"/>
        <v>28.04</v>
      </c>
      <c r="GU3" s="3">
        <f t="shared" si="20"/>
        <v>0</v>
      </c>
      <c r="GV3" s="3">
        <f t="shared" si="20"/>
        <v>71.09</v>
      </c>
      <c r="GW3" s="3">
        <f t="shared" si="20"/>
        <v>6.26</v>
      </c>
      <c r="GX3" s="3">
        <f t="shared" si="20"/>
        <v>74.849999999999994</v>
      </c>
      <c r="GY3" s="3">
        <f t="shared" si="20"/>
        <v>54.17</v>
      </c>
      <c r="GZ3" s="3">
        <f t="shared" si="20"/>
        <v>80.069999999999993</v>
      </c>
      <c r="HA3" s="3">
        <f t="shared" si="20"/>
        <v>0</v>
      </c>
      <c r="HB3" s="3">
        <f t="shared" si="20"/>
        <v>16.97</v>
      </c>
      <c r="HC3" s="3">
        <f t="shared" si="20"/>
        <v>98.19</v>
      </c>
      <c r="HD3" s="3">
        <f t="shared" si="21"/>
        <v>183.75</v>
      </c>
      <c r="HE3" s="3">
        <f t="shared" si="21"/>
        <v>0</v>
      </c>
      <c r="HF3" s="3">
        <f t="shared" si="21"/>
        <v>6.09</v>
      </c>
      <c r="HG3" s="3">
        <f t="shared" si="21"/>
        <v>0.26</v>
      </c>
      <c r="HH3" s="3">
        <f t="shared" si="21"/>
        <v>20.61</v>
      </c>
      <c r="HI3" s="3">
        <f t="shared" si="21"/>
        <v>21.78</v>
      </c>
      <c r="HJ3" s="3">
        <f t="shared" si="21"/>
        <v>190.96</v>
      </c>
      <c r="HK3" s="3">
        <f t="shared" si="21"/>
        <v>145.04</v>
      </c>
      <c r="HL3" s="3">
        <f t="shared" si="21"/>
        <v>0</v>
      </c>
      <c r="HM3" s="3">
        <f t="shared" si="21"/>
        <v>0.02</v>
      </c>
      <c r="HN3" s="3">
        <f t="shared" si="22"/>
        <v>28.14</v>
      </c>
      <c r="HO3" s="3">
        <f t="shared" si="22"/>
        <v>744.03</v>
      </c>
      <c r="HP3" s="3">
        <f t="shared" si="22"/>
        <v>87.04</v>
      </c>
      <c r="HQ3" s="3">
        <f t="shared" si="22"/>
        <v>770.32</v>
      </c>
      <c r="HR3" s="3">
        <f t="shared" si="22"/>
        <v>5403.58</v>
      </c>
      <c r="HS3" s="3">
        <f t="shared" si="22"/>
        <v>17.059999999999999</v>
      </c>
      <c r="HT3" s="3">
        <f t="shared" si="22"/>
        <v>169.09</v>
      </c>
      <c r="HU3" s="3">
        <f t="shared" si="22"/>
        <v>0.5</v>
      </c>
      <c r="HV3" s="3">
        <f t="shared" si="22"/>
        <v>452.08</v>
      </c>
      <c r="HW3" s="3">
        <f t="shared" si="22"/>
        <v>4.41</v>
      </c>
      <c r="HX3" s="3">
        <f t="shared" si="22"/>
        <v>0</v>
      </c>
      <c r="HY3" s="3">
        <f t="shared" si="22"/>
        <v>18.61</v>
      </c>
      <c r="HZ3" s="3">
        <f t="shared" si="22"/>
        <v>62.1</v>
      </c>
      <c r="IA3" s="3">
        <f t="shared" si="22"/>
        <v>42.85</v>
      </c>
      <c r="IB3" s="3">
        <f t="shared" si="22"/>
        <v>0</v>
      </c>
      <c r="IC3" s="3">
        <f t="shared" ref="IC3:IC32" si="23">SUM(C3:IA3)</f>
        <v>41016.980999999971</v>
      </c>
    </row>
    <row r="4" spans="1:237" x14ac:dyDescent="0.45">
      <c r="A4">
        <v>1992</v>
      </c>
      <c r="B4" s="3">
        <f t="shared" si="0"/>
        <v>32736.210999999999</v>
      </c>
      <c r="C4" s="3">
        <f t="shared" si="0"/>
        <v>9.16</v>
      </c>
      <c r="D4" s="3">
        <f t="shared" si="0"/>
        <v>6.97</v>
      </c>
      <c r="E4" s="3">
        <f t="shared" si="0"/>
        <v>127.21</v>
      </c>
      <c r="F4" s="3">
        <f t="shared" si="0"/>
        <v>0.43</v>
      </c>
      <c r="G4" s="3">
        <f t="shared" si="0"/>
        <v>69.75</v>
      </c>
      <c r="H4" s="3">
        <f t="shared" si="0"/>
        <v>0</v>
      </c>
      <c r="I4" s="3">
        <f t="shared" si="0"/>
        <v>0</v>
      </c>
      <c r="J4" s="3">
        <f t="shared" si="0"/>
        <v>0.38</v>
      </c>
      <c r="K4" s="3">
        <f t="shared" si="0"/>
        <v>306.20999999999998</v>
      </c>
      <c r="L4" s="3">
        <f t="shared" si="1"/>
        <v>14.81</v>
      </c>
      <c r="M4" s="3">
        <f t="shared" si="1"/>
        <v>0</v>
      </c>
      <c r="N4" s="3">
        <f t="shared" si="1"/>
        <v>547</v>
      </c>
      <c r="O4" s="3">
        <f t="shared" si="1"/>
        <v>61.79</v>
      </c>
      <c r="P4" s="3">
        <f t="shared" si="1"/>
        <v>80.83</v>
      </c>
      <c r="Q4" s="3">
        <f t="shared" si="1"/>
        <v>2.17</v>
      </c>
      <c r="R4" s="3">
        <f t="shared" si="1"/>
        <v>17.79</v>
      </c>
      <c r="S4" s="3">
        <f t="shared" si="1"/>
        <v>112.3</v>
      </c>
      <c r="T4" s="3">
        <f t="shared" si="1"/>
        <v>3.13</v>
      </c>
      <c r="U4" s="3">
        <f t="shared" si="1"/>
        <v>108.91</v>
      </c>
      <c r="V4" s="3">
        <f t="shared" si="2"/>
        <v>129.87</v>
      </c>
      <c r="W4" s="3">
        <f t="shared" si="2"/>
        <v>13.41</v>
      </c>
      <c r="X4" s="3">
        <f t="shared" si="2"/>
        <v>19.8</v>
      </c>
      <c r="Y4" s="3">
        <f t="shared" si="2"/>
        <v>0</v>
      </c>
      <c r="Z4" s="3">
        <f t="shared" si="2"/>
        <v>-5.74</v>
      </c>
      <c r="AA4" s="3">
        <f t="shared" si="2"/>
        <v>115.81</v>
      </c>
      <c r="AB4" s="3">
        <f t="shared" si="2"/>
        <v>0</v>
      </c>
      <c r="AC4" s="3">
        <f t="shared" si="2"/>
        <v>23.56</v>
      </c>
      <c r="AD4" s="3">
        <f t="shared" si="2"/>
        <v>53.5</v>
      </c>
      <c r="AE4" s="3">
        <f t="shared" si="2"/>
        <v>1674.22</v>
      </c>
      <c r="AF4" s="3">
        <f t="shared" si="3"/>
        <v>0</v>
      </c>
      <c r="AG4" s="3">
        <f t="shared" si="3"/>
        <v>6.6</v>
      </c>
      <c r="AH4" s="3">
        <f t="shared" si="3"/>
        <v>53.66</v>
      </c>
      <c r="AI4" s="3">
        <f t="shared" si="3"/>
        <v>24.76</v>
      </c>
      <c r="AJ4" s="3">
        <f t="shared" si="3"/>
        <v>6.55</v>
      </c>
      <c r="AK4" s="3">
        <f t="shared" si="3"/>
        <v>25.49</v>
      </c>
      <c r="AL4" s="3">
        <f t="shared" si="3"/>
        <v>84.01</v>
      </c>
      <c r="AM4" s="3">
        <f t="shared" si="3"/>
        <v>637.05999999999995</v>
      </c>
      <c r="AN4" s="3">
        <f t="shared" si="3"/>
        <v>-0.16</v>
      </c>
      <c r="AO4" s="3">
        <f t="shared" si="3"/>
        <v>50.94</v>
      </c>
      <c r="AP4" s="3">
        <f t="shared" si="4"/>
        <v>31.57</v>
      </c>
      <c r="AQ4" s="3">
        <f t="shared" si="4"/>
        <v>29.3</v>
      </c>
      <c r="AR4" s="3">
        <f t="shared" si="4"/>
        <v>3168.74</v>
      </c>
      <c r="AS4" s="3">
        <f t="shared" si="4"/>
        <v>0</v>
      </c>
      <c r="AT4" s="3">
        <f t="shared" si="4"/>
        <v>222</v>
      </c>
      <c r="AU4" s="3">
        <f t="shared" si="4"/>
        <v>0.33</v>
      </c>
      <c r="AV4" s="3">
        <f t="shared" si="4"/>
        <v>19.329999999999998</v>
      </c>
      <c r="AW4" s="3">
        <f t="shared" si="4"/>
        <v>0.03</v>
      </c>
      <c r="AX4" s="3">
        <f t="shared" si="4"/>
        <v>12.36</v>
      </c>
      <c r="AY4" s="3">
        <f t="shared" si="4"/>
        <v>74.25</v>
      </c>
      <c r="AZ4" s="3">
        <f t="shared" si="5"/>
        <v>22.38</v>
      </c>
      <c r="BA4" s="3">
        <f t="shared" si="5"/>
        <v>28.57</v>
      </c>
      <c r="BB4" s="3">
        <f t="shared" si="5"/>
        <v>0</v>
      </c>
      <c r="BC4" s="3">
        <f t="shared" si="5"/>
        <v>6.32</v>
      </c>
      <c r="BD4" s="3">
        <f t="shared" si="5"/>
        <v>154.29</v>
      </c>
      <c r="BE4" s="3">
        <f t="shared" si="5"/>
        <v>435.07</v>
      </c>
      <c r="BF4" s="3">
        <f t="shared" si="5"/>
        <v>75.42</v>
      </c>
      <c r="BG4" s="3">
        <f t="shared" si="5"/>
        <v>0.96</v>
      </c>
      <c r="BH4" s="3">
        <f t="shared" si="5"/>
        <v>0.24</v>
      </c>
      <c r="BI4" s="3">
        <f t="shared" si="5"/>
        <v>11.09</v>
      </c>
      <c r="BJ4" s="3">
        <f t="shared" si="6"/>
        <v>77.36</v>
      </c>
      <c r="BK4" s="3">
        <f t="shared" si="6"/>
        <v>145.76</v>
      </c>
      <c r="BL4" s="3">
        <f t="shared" si="6"/>
        <v>9.11</v>
      </c>
      <c r="BM4" s="3">
        <f t="shared" si="6"/>
        <v>5.91</v>
      </c>
      <c r="BN4" s="3">
        <f t="shared" si="6"/>
        <v>4.84</v>
      </c>
      <c r="BO4" s="3">
        <f t="shared" si="6"/>
        <v>27.39</v>
      </c>
      <c r="BP4" s="3">
        <f t="shared" si="6"/>
        <v>2.62</v>
      </c>
      <c r="BQ4" s="3">
        <f t="shared" si="6"/>
        <v>94.63</v>
      </c>
      <c r="BR4" s="3">
        <f t="shared" si="6"/>
        <v>8212.2999999999993</v>
      </c>
      <c r="BS4" s="3">
        <f t="shared" si="6"/>
        <v>0</v>
      </c>
      <c r="BT4" s="3">
        <f t="shared" si="7"/>
        <v>0</v>
      </c>
      <c r="BU4" s="3">
        <f t="shared" si="7"/>
        <v>0</v>
      </c>
      <c r="BV4" s="3">
        <f t="shared" si="7"/>
        <v>-0.77</v>
      </c>
      <c r="BW4" s="3">
        <f t="shared" si="7"/>
        <v>41.29</v>
      </c>
      <c r="BX4" s="3">
        <f t="shared" si="7"/>
        <v>482.42</v>
      </c>
      <c r="BY4" s="3">
        <f t="shared" si="7"/>
        <v>0</v>
      </c>
      <c r="BZ4" s="3">
        <f t="shared" si="7"/>
        <v>0</v>
      </c>
      <c r="CA4" s="3">
        <f t="shared" si="7"/>
        <v>0</v>
      </c>
      <c r="CB4" s="3">
        <f t="shared" si="7"/>
        <v>0</v>
      </c>
      <c r="CC4" s="3">
        <f t="shared" si="7"/>
        <v>17.29</v>
      </c>
      <c r="CD4" s="3">
        <f t="shared" si="8"/>
        <v>5.29</v>
      </c>
      <c r="CE4" s="3">
        <f t="shared" si="8"/>
        <v>14.39</v>
      </c>
      <c r="CF4" s="3">
        <f t="shared" si="8"/>
        <v>1024.26</v>
      </c>
      <c r="CG4" s="3">
        <f t="shared" si="8"/>
        <v>22.02</v>
      </c>
      <c r="CH4" s="3">
        <f t="shared" si="8"/>
        <v>96.41</v>
      </c>
      <c r="CI4" s="3">
        <f t="shared" si="8"/>
        <v>0</v>
      </c>
      <c r="CJ4" s="3">
        <f t="shared" si="8"/>
        <v>1.88</v>
      </c>
      <c r="CK4" s="3">
        <f t="shared" si="8"/>
        <v>0</v>
      </c>
      <c r="CL4" s="3">
        <f t="shared" si="8"/>
        <v>29.47</v>
      </c>
      <c r="CM4" s="3">
        <f t="shared" si="8"/>
        <v>19.670000000000002</v>
      </c>
      <c r="CN4" s="3">
        <f t="shared" si="9"/>
        <v>3.28</v>
      </c>
      <c r="CO4" s="3">
        <f t="shared" si="9"/>
        <v>7.93</v>
      </c>
      <c r="CP4" s="3">
        <f t="shared" si="9"/>
        <v>6.02</v>
      </c>
      <c r="CQ4" s="3">
        <f t="shared" si="9"/>
        <v>17.71</v>
      </c>
      <c r="CR4" s="3">
        <f t="shared" si="9"/>
        <v>0</v>
      </c>
      <c r="CS4" s="3">
        <f t="shared" si="9"/>
        <v>76.12</v>
      </c>
      <c r="CT4" s="3">
        <f t="shared" si="9"/>
        <v>3.74</v>
      </c>
      <c r="CU4" s="3">
        <f t="shared" si="9"/>
        <v>1099.48</v>
      </c>
      <c r="CV4" s="3">
        <f t="shared" si="9"/>
        <v>1183.03</v>
      </c>
      <c r="CW4" s="3">
        <f t="shared" si="9"/>
        <v>349.66</v>
      </c>
      <c r="CX4" s="3">
        <f t="shared" si="10"/>
        <v>84.06</v>
      </c>
      <c r="CY4" s="3">
        <f t="shared" si="10"/>
        <v>65.260000000000005</v>
      </c>
      <c r="CZ4" s="3">
        <f t="shared" si="10"/>
        <v>47.95</v>
      </c>
      <c r="DA4" s="3">
        <f t="shared" si="10"/>
        <v>443.29</v>
      </c>
      <c r="DB4" s="3">
        <f t="shared" si="10"/>
        <v>10.15</v>
      </c>
      <c r="DC4" s="3">
        <f t="shared" si="10"/>
        <v>1135</v>
      </c>
      <c r="DD4" s="3">
        <f t="shared" si="10"/>
        <v>21.81</v>
      </c>
      <c r="DE4" s="3">
        <f t="shared" si="10"/>
        <v>309.05</v>
      </c>
      <c r="DF4" s="3">
        <f t="shared" si="10"/>
        <v>29.53</v>
      </c>
      <c r="DG4" s="3">
        <f t="shared" si="10"/>
        <v>0.04</v>
      </c>
      <c r="DH4" s="3">
        <f t="shared" si="11"/>
        <v>0</v>
      </c>
      <c r="DI4" s="3">
        <f t="shared" si="11"/>
        <v>32.409999999999997</v>
      </c>
      <c r="DJ4" s="3">
        <f t="shared" si="11"/>
        <v>0</v>
      </c>
      <c r="DK4" s="3">
        <f t="shared" si="11"/>
        <v>21.52</v>
      </c>
      <c r="DL4" s="3">
        <f t="shared" si="11"/>
        <v>19.86</v>
      </c>
      <c r="DM4" s="3">
        <f t="shared" si="11"/>
        <v>10.6</v>
      </c>
      <c r="DN4" s="3">
        <f t="shared" si="11"/>
        <v>8.85</v>
      </c>
      <c r="DO4" s="3">
        <f t="shared" si="11"/>
        <v>0</v>
      </c>
      <c r="DP4" s="3">
        <f t="shared" si="11"/>
        <v>3.25</v>
      </c>
      <c r="DQ4" s="3">
        <f t="shared" si="11"/>
        <v>14.27</v>
      </c>
      <c r="DR4" s="3">
        <f t="shared" si="12"/>
        <v>75.89</v>
      </c>
      <c r="DS4" s="3">
        <f t="shared" si="12"/>
        <v>0.23</v>
      </c>
      <c r="DT4" s="3">
        <f t="shared" si="12"/>
        <v>38.619999999999997</v>
      </c>
      <c r="DU4" s="3">
        <f t="shared" si="12"/>
        <v>11.74</v>
      </c>
      <c r="DV4" s="3">
        <f t="shared" si="12"/>
        <v>0</v>
      </c>
      <c r="DW4" s="3">
        <f t="shared" si="12"/>
        <v>53.78</v>
      </c>
      <c r="DX4" s="3">
        <f t="shared" si="12"/>
        <v>11.76</v>
      </c>
      <c r="DY4" s="3">
        <f t="shared" si="12"/>
        <v>201.87</v>
      </c>
      <c r="DZ4" s="3">
        <f t="shared" si="12"/>
        <v>0.28000000000000003</v>
      </c>
      <c r="EA4" s="3">
        <f t="shared" si="12"/>
        <v>17.5</v>
      </c>
      <c r="EB4" s="3">
        <f t="shared" si="13"/>
        <v>2.41</v>
      </c>
      <c r="EC4" s="3">
        <f t="shared" si="13"/>
        <v>0.11</v>
      </c>
      <c r="ED4" s="3">
        <f t="shared" si="13"/>
        <v>0</v>
      </c>
      <c r="EE4" s="3">
        <f t="shared" si="13"/>
        <v>7.04</v>
      </c>
      <c r="EF4" s="3">
        <f t="shared" si="13"/>
        <v>2.4700000000000002</v>
      </c>
      <c r="EG4" s="3">
        <f t="shared" si="13"/>
        <v>0</v>
      </c>
      <c r="EH4" s="3">
        <f t="shared" si="13"/>
        <v>456.7</v>
      </c>
      <c r="EI4" s="3">
        <f t="shared" si="13"/>
        <v>0.12</v>
      </c>
      <c r="EJ4" s="3">
        <f t="shared" si="13"/>
        <v>26.89</v>
      </c>
      <c r="EK4" s="3">
        <f t="shared" si="13"/>
        <v>54.28</v>
      </c>
      <c r="EL4" s="3">
        <f t="shared" si="14"/>
        <v>3.58</v>
      </c>
      <c r="EM4" s="3">
        <f t="shared" si="14"/>
        <v>0</v>
      </c>
      <c r="EN4" s="3">
        <f t="shared" si="14"/>
        <v>34.32</v>
      </c>
      <c r="EO4" s="3">
        <f t="shared" si="14"/>
        <v>85.33</v>
      </c>
      <c r="EP4" s="3">
        <f t="shared" si="14"/>
        <v>207.58</v>
      </c>
      <c r="EQ4" s="3">
        <f t="shared" si="14"/>
        <v>19.78</v>
      </c>
      <c r="ER4" s="3">
        <f t="shared" si="14"/>
        <v>0.12</v>
      </c>
      <c r="ES4" s="3">
        <f t="shared" si="14"/>
        <v>19.850000000000001</v>
      </c>
      <c r="ET4" s="3">
        <f t="shared" si="14"/>
        <v>217.01</v>
      </c>
      <c r="EU4" s="3">
        <f t="shared" si="14"/>
        <v>0</v>
      </c>
      <c r="EV4" s="3">
        <f t="shared" si="15"/>
        <v>47.01</v>
      </c>
      <c r="EW4" s="3">
        <f t="shared" si="15"/>
        <v>28.67</v>
      </c>
      <c r="EX4" s="3">
        <f t="shared" si="15"/>
        <v>19.59</v>
      </c>
      <c r="EY4" s="3">
        <f t="shared" si="15"/>
        <v>314.51</v>
      </c>
      <c r="EZ4" s="3">
        <f t="shared" si="15"/>
        <v>0.01</v>
      </c>
      <c r="FA4" s="3">
        <f t="shared" si="15"/>
        <v>139.15</v>
      </c>
      <c r="FB4" s="3">
        <f t="shared" si="15"/>
        <v>12.44</v>
      </c>
      <c r="FC4" s="3">
        <f t="shared" si="15"/>
        <v>32.56</v>
      </c>
      <c r="FD4" s="3">
        <f t="shared" si="15"/>
        <v>630.34</v>
      </c>
      <c r="FE4" s="3">
        <f t="shared" si="15"/>
        <v>24.16</v>
      </c>
      <c r="FF4" s="3">
        <f t="shared" si="16"/>
        <v>181.65</v>
      </c>
      <c r="FG4" s="3">
        <f t="shared" si="16"/>
        <v>0.21</v>
      </c>
      <c r="FH4" s="3">
        <f t="shared" si="16"/>
        <v>0</v>
      </c>
      <c r="FI4" s="3">
        <f t="shared" si="16"/>
        <v>14.77</v>
      </c>
      <c r="FJ4" s="3">
        <f t="shared" si="16"/>
        <v>0</v>
      </c>
      <c r="FK4" s="3">
        <f t="shared" si="16"/>
        <v>30.9</v>
      </c>
      <c r="FL4" s="3">
        <f t="shared" si="16"/>
        <v>71.56</v>
      </c>
      <c r="FM4" s="3">
        <f t="shared" si="16"/>
        <v>103.8</v>
      </c>
      <c r="FN4" s="3">
        <f t="shared" si="16"/>
        <v>99.72</v>
      </c>
      <c r="FO4" s="3">
        <f t="shared" si="16"/>
        <v>412.94</v>
      </c>
      <c r="FP4" s="3">
        <f t="shared" si="17"/>
        <v>63.46</v>
      </c>
      <c r="FQ4" s="3">
        <f t="shared" si="17"/>
        <v>0</v>
      </c>
      <c r="FR4" s="3">
        <f t="shared" si="17"/>
        <v>19.13</v>
      </c>
      <c r="FS4" s="3">
        <f t="shared" si="17"/>
        <v>0</v>
      </c>
      <c r="FT4" s="3">
        <f t="shared" si="17"/>
        <v>166.25</v>
      </c>
      <c r="FU4" s="3">
        <f t="shared" si="17"/>
        <v>2404.96</v>
      </c>
      <c r="FV4" s="3">
        <f t="shared" si="17"/>
        <v>5.13</v>
      </c>
      <c r="FW4" s="3">
        <f t="shared" si="17"/>
        <v>0</v>
      </c>
      <c r="FX4" s="3">
        <f t="shared" si="17"/>
        <v>0</v>
      </c>
      <c r="FY4" s="3">
        <f t="shared" si="17"/>
        <v>0.19</v>
      </c>
      <c r="FZ4" s="3">
        <f t="shared" si="18"/>
        <v>0.83</v>
      </c>
      <c r="GA4" s="3">
        <f t="shared" si="18"/>
        <v>0</v>
      </c>
      <c r="GB4" s="3">
        <f t="shared" si="18"/>
        <v>0.12</v>
      </c>
      <c r="GC4" s="3">
        <f t="shared" si="18"/>
        <v>0.45</v>
      </c>
      <c r="GD4" s="3">
        <f t="shared" si="18"/>
        <v>7.0000000000000007E-2</v>
      </c>
      <c r="GE4" s="3">
        <f t="shared" si="18"/>
        <v>290.13</v>
      </c>
      <c r="GF4" s="3">
        <f t="shared" si="18"/>
        <v>18.510000000000002</v>
      </c>
      <c r="GG4" s="3">
        <f t="shared" si="18"/>
        <v>63.72</v>
      </c>
      <c r="GH4" s="3">
        <f t="shared" si="18"/>
        <v>0.24</v>
      </c>
      <c r="GI4" s="3">
        <f t="shared" si="18"/>
        <v>6.51</v>
      </c>
      <c r="GJ4" s="3">
        <f t="shared" si="19"/>
        <v>36.619999999999997</v>
      </c>
      <c r="GK4" s="3">
        <f t="shared" si="19"/>
        <v>0</v>
      </c>
      <c r="GL4" s="3">
        <f t="shared" si="19"/>
        <v>46.67</v>
      </c>
      <c r="GM4" s="3">
        <f t="shared" si="19"/>
        <v>6.62</v>
      </c>
      <c r="GN4" s="3">
        <f t="shared" si="19"/>
        <v>4.32</v>
      </c>
      <c r="GO4" s="3">
        <f t="shared" si="19"/>
        <v>37.049999999999997</v>
      </c>
      <c r="GP4" s="3">
        <f t="shared" si="19"/>
        <v>327.12</v>
      </c>
      <c r="GQ4" s="3">
        <f t="shared" si="19"/>
        <v>291.85000000000002</v>
      </c>
      <c r="GR4" s="3">
        <f t="shared" si="19"/>
        <v>42.12</v>
      </c>
      <c r="GS4" s="3">
        <f t="shared" si="19"/>
        <v>248.88</v>
      </c>
      <c r="GT4" s="3">
        <f t="shared" si="20"/>
        <v>29.81</v>
      </c>
      <c r="GU4" s="3">
        <f t="shared" si="20"/>
        <v>0</v>
      </c>
      <c r="GV4" s="3">
        <f t="shared" si="20"/>
        <v>74.739999999999995</v>
      </c>
      <c r="GW4" s="3">
        <f t="shared" si="20"/>
        <v>6.36</v>
      </c>
      <c r="GX4" s="3">
        <f t="shared" si="20"/>
        <v>77.42</v>
      </c>
      <c r="GY4" s="3">
        <f t="shared" si="20"/>
        <v>54.1</v>
      </c>
      <c r="GZ4" s="3">
        <f t="shared" si="20"/>
        <v>85.14</v>
      </c>
      <c r="HA4" s="3">
        <f t="shared" si="20"/>
        <v>0</v>
      </c>
      <c r="HB4" s="3">
        <f t="shared" si="20"/>
        <v>13.98</v>
      </c>
      <c r="HC4" s="3">
        <f t="shared" si="20"/>
        <v>98.31</v>
      </c>
      <c r="HD4" s="3">
        <f t="shared" si="21"/>
        <v>196.29</v>
      </c>
      <c r="HE4" s="3">
        <f t="shared" si="21"/>
        <v>0</v>
      </c>
      <c r="HF4" s="3">
        <f t="shared" si="21"/>
        <v>5.78</v>
      </c>
      <c r="HG4" s="3">
        <f t="shared" si="21"/>
        <v>0.25</v>
      </c>
      <c r="HH4" s="3">
        <f t="shared" si="21"/>
        <v>20.52</v>
      </c>
      <c r="HI4" s="3">
        <f t="shared" si="21"/>
        <v>23.11</v>
      </c>
      <c r="HJ4" s="3">
        <f t="shared" si="21"/>
        <v>198.45</v>
      </c>
      <c r="HK4" s="3">
        <f t="shared" si="21"/>
        <v>100.25</v>
      </c>
      <c r="HL4" s="3">
        <f t="shared" si="21"/>
        <v>0</v>
      </c>
      <c r="HM4" s="3">
        <f t="shared" si="21"/>
        <v>0.02</v>
      </c>
      <c r="HN4" s="3">
        <f t="shared" si="22"/>
        <v>28.38</v>
      </c>
      <c r="HO4" s="3">
        <f t="shared" si="22"/>
        <v>654.89</v>
      </c>
      <c r="HP4" s="3">
        <f t="shared" si="22"/>
        <v>85.01</v>
      </c>
      <c r="HQ4" s="3">
        <f t="shared" si="22"/>
        <v>752.53</v>
      </c>
      <c r="HR4" s="3">
        <f t="shared" si="22"/>
        <v>5487.86</v>
      </c>
      <c r="HS4" s="3">
        <f t="shared" si="22"/>
        <v>18.670000000000002</v>
      </c>
      <c r="HT4" s="3">
        <f t="shared" si="22"/>
        <v>157.63999999999999</v>
      </c>
      <c r="HU4" s="3">
        <f t="shared" si="22"/>
        <v>0.52</v>
      </c>
      <c r="HV4" s="3">
        <f t="shared" si="22"/>
        <v>454.21</v>
      </c>
      <c r="HW4" s="3">
        <f t="shared" si="22"/>
        <v>7</v>
      </c>
      <c r="HX4" s="3">
        <f t="shared" si="22"/>
        <v>0</v>
      </c>
      <c r="HY4" s="3">
        <f t="shared" si="22"/>
        <v>19.21</v>
      </c>
      <c r="HZ4" s="3">
        <f t="shared" si="22"/>
        <v>62.25</v>
      </c>
      <c r="IA4" s="3">
        <f t="shared" si="22"/>
        <v>43.68</v>
      </c>
      <c r="IB4" s="3">
        <f t="shared" si="22"/>
        <v>0</v>
      </c>
      <c r="IC4" s="3">
        <f t="shared" si="23"/>
        <v>40562.419999999976</v>
      </c>
    </row>
    <row r="5" spans="1:237" x14ac:dyDescent="0.45">
      <c r="A5">
        <v>1993</v>
      </c>
      <c r="B5" s="3">
        <f t="shared" si="0"/>
        <v>32884.18</v>
      </c>
      <c r="C5" s="3">
        <f t="shared" si="0"/>
        <v>9.2899999999999991</v>
      </c>
      <c r="D5" s="3">
        <f t="shared" si="0"/>
        <v>6.94</v>
      </c>
      <c r="E5" s="3">
        <f t="shared" si="0"/>
        <v>135.62</v>
      </c>
      <c r="F5" s="3">
        <f t="shared" si="0"/>
        <v>0.44</v>
      </c>
      <c r="G5" s="3">
        <f t="shared" si="0"/>
        <v>72.680000000000007</v>
      </c>
      <c r="H5" s="3">
        <f t="shared" si="0"/>
        <v>0</v>
      </c>
      <c r="I5" s="3">
        <f t="shared" si="0"/>
        <v>0</v>
      </c>
      <c r="J5" s="3">
        <f t="shared" si="0"/>
        <v>0.39</v>
      </c>
      <c r="K5" s="3">
        <f t="shared" si="0"/>
        <v>307.07</v>
      </c>
      <c r="L5" s="3">
        <f t="shared" si="1"/>
        <v>8.65</v>
      </c>
      <c r="M5" s="3">
        <f t="shared" si="1"/>
        <v>0</v>
      </c>
      <c r="N5" s="3">
        <f t="shared" si="1"/>
        <v>549.17999999999995</v>
      </c>
      <c r="O5" s="3">
        <f t="shared" si="1"/>
        <v>61.72</v>
      </c>
      <c r="P5" s="3">
        <f t="shared" si="1"/>
        <v>60.27</v>
      </c>
      <c r="Q5" s="3">
        <f t="shared" si="1"/>
        <v>2.0499999999999998</v>
      </c>
      <c r="R5" s="3">
        <f t="shared" si="1"/>
        <v>18.78</v>
      </c>
      <c r="S5" s="3">
        <f t="shared" si="1"/>
        <v>113.66</v>
      </c>
      <c r="T5" s="3">
        <f t="shared" si="1"/>
        <v>3.11</v>
      </c>
      <c r="U5" s="3">
        <f t="shared" si="1"/>
        <v>96.14</v>
      </c>
      <c r="V5" s="3">
        <f t="shared" si="2"/>
        <v>127.67</v>
      </c>
      <c r="W5" s="3">
        <f t="shared" si="2"/>
        <v>13.54</v>
      </c>
      <c r="X5" s="3">
        <f t="shared" si="2"/>
        <v>19.84</v>
      </c>
      <c r="Y5" s="3">
        <f t="shared" si="2"/>
        <v>0</v>
      </c>
      <c r="Z5" s="3">
        <f t="shared" si="2"/>
        <v>-5.76</v>
      </c>
      <c r="AA5" s="3">
        <f t="shared" si="2"/>
        <v>114.55</v>
      </c>
      <c r="AB5" s="3">
        <f t="shared" si="2"/>
        <v>0</v>
      </c>
      <c r="AC5" s="3">
        <f t="shared" si="2"/>
        <v>20.100000000000001</v>
      </c>
      <c r="AD5" s="3">
        <f t="shared" si="2"/>
        <v>53.16</v>
      </c>
      <c r="AE5" s="3">
        <f t="shared" si="2"/>
        <v>1685.63</v>
      </c>
      <c r="AF5" s="3">
        <f t="shared" si="3"/>
        <v>0</v>
      </c>
      <c r="AG5" s="3">
        <f t="shared" si="3"/>
        <v>7.04</v>
      </c>
      <c r="AH5" s="3">
        <f t="shared" si="3"/>
        <v>52.22</v>
      </c>
      <c r="AI5" s="3">
        <f t="shared" si="3"/>
        <v>24.99</v>
      </c>
      <c r="AJ5" s="3">
        <f t="shared" si="3"/>
        <v>6.53</v>
      </c>
      <c r="AK5" s="3">
        <f t="shared" si="3"/>
        <v>26.31</v>
      </c>
      <c r="AL5" s="3">
        <f t="shared" si="3"/>
        <v>81.5</v>
      </c>
      <c r="AM5" s="3">
        <f t="shared" si="3"/>
        <v>633.07000000000005</v>
      </c>
      <c r="AN5" s="3">
        <f t="shared" si="3"/>
        <v>-0.17</v>
      </c>
      <c r="AO5" s="3">
        <f t="shared" si="3"/>
        <v>50.99</v>
      </c>
      <c r="AP5" s="3">
        <f t="shared" si="4"/>
        <v>32.49</v>
      </c>
      <c r="AQ5" s="3">
        <f t="shared" si="4"/>
        <v>31.98</v>
      </c>
      <c r="AR5" s="3">
        <f t="shared" si="4"/>
        <v>3398.46</v>
      </c>
      <c r="AS5" s="3">
        <f t="shared" si="4"/>
        <v>0</v>
      </c>
      <c r="AT5" s="3">
        <f t="shared" si="4"/>
        <v>226.97</v>
      </c>
      <c r="AU5" s="3">
        <f t="shared" si="4"/>
        <v>0.34</v>
      </c>
      <c r="AV5" s="3">
        <f t="shared" si="4"/>
        <v>18.809999999999999</v>
      </c>
      <c r="AW5" s="3">
        <f t="shared" si="4"/>
        <v>0.04</v>
      </c>
      <c r="AX5" s="3">
        <f t="shared" si="4"/>
        <v>12.44</v>
      </c>
      <c r="AY5" s="3">
        <f t="shared" si="4"/>
        <v>76.930000000000007</v>
      </c>
      <c r="AZ5" s="3">
        <f t="shared" si="5"/>
        <v>23.22</v>
      </c>
      <c r="BA5" s="3">
        <f t="shared" si="5"/>
        <v>25.11</v>
      </c>
      <c r="BB5" s="3">
        <f t="shared" si="5"/>
        <v>0</v>
      </c>
      <c r="BC5" s="3">
        <f t="shared" si="5"/>
        <v>6.6</v>
      </c>
      <c r="BD5" s="3">
        <f t="shared" si="5"/>
        <v>146.91</v>
      </c>
      <c r="BE5" s="3">
        <f t="shared" si="5"/>
        <v>436.55</v>
      </c>
      <c r="BF5" s="3">
        <f t="shared" si="5"/>
        <v>78.069999999999993</v>
      </c>
      <c r="BG5" s="3">
        <f t="shared" si="5"/>
        <v>0.97</v>
      </c>
      <c r="BH5" s="3">
        <f t="shared" si="5"/>
        <v>0.25</v>
      </c>
      <c r="BI5" s="3">
        <f t="shared" si="5"/>
        <v>11.59</v>
      </c>
      <c r="BJ5" s="3">
        <f t="shared" si="6"/>
        <v>79.02</v>
      </c>
      <c r="BK5" s="3">
        <f t="shared" si="6"/>
        <v>151.33000000000001</v>
      </c>
      <c r="BL5" s="3">
        <f t="shared" si="6"/>
        <v>9.58</v>
      </c>
      <c r="BM5" s="3">
        <f t="shared" si="6"/>
        <v>6.09</v>
      </c>
      <c r="BN5" s="3">
        <f t="shared" si="6"/>
        <v>4.41</v>
      </c>
      <c r="BO5" s="3">
        <f t="shared" si="6"/>
        <v>22.35</v>
      </c>
      <c r="BP5" s="3">
        <f t="shared" si="6"/>
        <v>2.34</v>
      </c>
      <c r="BQ5" s="3">
        <f t="shared" si="6"/>
        <v>88.75</v>
      </c>
      <c r="BR5" s="3">
        <f t="shared" si="6"/>
        <v>7818.22</v>
      </c>
      <c r="BS5" s="3">
        <f t="shared" si="6"/>
        <v>0</v>
      </c>
      <c r="BT5" s="3">
        <f t="shared" si="7"/>
        <v>0</v>
      </c>
      <c r="BU5" s="3">
        <f t="shared" si="7"/>
        <v>0</v>
      </c>
      <c r="BV5" s="3">
        <f t="shared" si="7"/>
        <v>-0.71</v>
      </c>
      <c r="BW5" s="3">
        <f t="shared" si="7"/>
        <v>42.53</v>
      </c>
      <c r="BX5" s="3">
        <f t="shared" si="7"/>
        <v>463.46</v>
      </c>
      <c r="BY5" s="3">
        <f t="shared" si="7"/>
        <v>0</v>
      </c>
      <c r="BZ5" s="3">
        <f t="shared" si="7"/>
        <v>0</v>
      </c>
      <c r="CA5" s="3">
        <f t="shared" si="7"/>
        <v>0</v>
      </c>
      <c r="CB5" s="3">
        <f t="shared" si="7"/>
        <v>0</v>
      </c>
      <c r="CC5" s="3">
        <f t="shared" si="7"/>
        <v>17.46</v>
      </c>
      <c r="CD5" s="3">
        <f t="shared" si="8"/>
        <v>5.41</v>
      </c>
      <c r="CE5" s="3">
        <f t="shared" si="8"/>
        <v>8.86</v>
      </c>
      <c r="CF5" s="3">
        <f t="shared" si="8"/>
        <v>1015.75</v>
      </c>
      <c r="CG5" s="3">
        <f t="shared" si="8"/>
        <v>22.17</v>
      </c>
      <c r="CH5" s="3">
        <f t="shared" si="8"/>
        <v>96.77</v>
      </c>
      <c r="CI5" s="3">
        <f t="shared" si="8"/>
        <v>0</v>
      </c>
      <c r="CJ5" s="3">
        <f t="shared" si="8"/>
        <v>1.89</v>
      </c>
      <c r="CK5" s="3">
        <f t="shared" si="8"/>
        <v>0</v>
      </c>
      <c r="CL5" s="3">
        <f t="shared" si="8"/>
        <v>30.12</v>
      </c>
      <c r="CM5" s="3">
        <f t="shared" si="8"/>
        <v>20.03</v>
      </c>
      <c r="CN5" s="3">
        <f t="shared" si="9"/>
        <v>3.32</v>
      </c>
      <c r="CO5" s="3">
        <f t="shared" si="9"/>
        <v>8.73</v>
      </c>
      <c r="CP5" s="3">
        <f t="shared" si="9"/>
        <v>5.65</v>
      </c>
      <c r="CQ5" s="3">
        <f t="shared" si="9"/>
        <v>17.52</v>
      </c>
      <c r="CR5" s="3">
        <f t="shared" si="9"/>
        <v>0</v>
      </c>
      <c r="CS5" s="3">
        <f t="shared" si="9"/>
        <v>76.59</v>
      </c>
      <c r="CT5" s="3">
        <f t="shared" si="9"/>
        <v>3.7</v>
      </c>
      <c r="CU5" s="3">
        <f t="shared" si="9"/>
        <v>1132.6300000000001</v>
      </c>
      <c r="CV5" s="3">
        <f t="shared" si="9"/>
        <v>1199.29</v>
      </c>
      <c r="CW5" s="3">
        <f t="shared" si="9"/>
        <v>356.78</v>
      </c>
      <c r="CX5" s="3">
        <f t="shared" si="10"/>
        <v>110.85</v>
      </c>
      <c r="CY5" s="3">
        <f t="shared" si="10"/>
        <v>65.91</v>
      </c>
      <c r="CZ5" s="3">
        <f t="shared" si="10"/>
        <v>52.02</v>
      </c>
      <c r="DA5" s="3">
        <f t="shared" si="10"/>
        <v>437.33</v>
      </c>
      <c r="DB5" s="3">
        <f t="shared" si="10"/>
        <v>10.35</v>
      </c>
      <c r="DC5" s="3">
        <f t="shared" si="10"/>
        <v>1128.3499999999999</v>
      </c>
      <c r="DD5" s="3">
        <f t="shared" si="10"/>
        <v>22.53</v>
      </c>
      <c r="DE5" s="3">
        <f t="shared" si="10"/>
        <v>272.60000000000002</v>
      </c>
      <c r="DF5" s="3">
        <f t="shared" si="10"/>
        <v>29.29</v>
      </c>
      <c r="DG5" s="3">
        <f t="shared" si="10"/>
        <v>0.05</v>
      </c>
      <c r="DH5" s="3">
        <f t="shared" si="11"/>
        <v>0</v>
      </c>
      <c r="DI5" s="3">
        <f t="shared" si="11"/>
        <v>46.77</v>
      </c>
      <c r="DJ5" s="3">
        <f t="shared" si="11"/>
        <v>0</v>
      </c>
      <c r="DK5" s="3">
        <f t="shared" si="11"/>
        <v>16.73</v>
      </c>
      <c r="DL5" s="3">
        <f t="shared" si="11"/>
        <v>19.88</v>
      </c>
      <c r="DM5" s="3">
        <f t="shared" si="11"/>
        <v>7.43</v>
      </c>
      <c r="DN5" s="3">
        <f t="shared" si="11"/>
        <v>12.26</v>
      </c>
      <c r="DO5" s="3">
        <f t="shared" si="11"/>
        <v>0</v>
      </c>
      <c r="DP5" s="3">
        <f t="shared" si="11"/>
        <v>3.26</v>
      </c>
      <c r="DQ5" s="3">
        <f t="shared" si="11"/>
        <v>14.26</v>
      </c>
      <c r="DR5" s="3">
        <f t="shared" si="12"/>
        <v>83.6</v>
      </c>
      <c r="DS5" s="3">
        <f t="shared" si="12"/>
        <v>0.24</v>
      </c>
      <c r="DT5" s="3">
        <f t="shared" si="12"/>
        <v>32.72</v>
      </c>
      <c r="DU5" s="3">
        <f t="shared" si="12"/>
        <v>11.95</v>
      </c>
      <c r="DV5" s="3">
        <f t="shared" si="12"/>
        <v>0</v>
      </c>
      <c r="DW5" s="3">
        <f t="shared" si="12"/>
        <v>54.16</v>
      </c>
      <c r="DX5" s="3">
        <f t="shared" si="12"/>
        <v>11.9</v>
      </c>
      <c r="DY5" s="3">
        <f t="shared" si="12"/>
        <v>208.46</v>
      </c>
      <c r="DZ5" s="3">
        <f t="shared" si="12"/>
        <v>0.26</v>
      </c>
      <c r="EA5" s="3">
        <f t="shared" si="12"/>
        <v>17.739999999999998</v>
      </c>
      <c r="EB5" s="3">
        <f t="shared" si="13"/>
        <v>3.05</v>
      </c>
      <c r="EC5" s="3">
        <f t="shared" si="13"/>
        <v>0.11</v>
      </c>
      <c r="ED5" s="3">
        <f t="shared" si="13"/>
        <v>0</v>
      </c>
      <c r="EE5" s="3">
        <f t="shared" si="13"/>
        <v>7.23</v>
      </c>
      <c r="EF5" s="3">
        <f t="shared" si="13"/>
        <v>2.63</v>
      </c>
      <c r="EG5" s="3">
        <f t="shared" si="13"/>
        <v>0</v>
      </c>
      <c r="EH5" s="3">
        <f t="shared" si="13"/>
        <v>474.12</v>
      </c>
      <c r="EI5" s="3">
        <f t="shared" si="13"/>
        <v>0.13</v>
      </c>
      <c r="EJ5" s="3">
        <f t="shared" si="13"/>
        <v>23.46</v>
      </c>
      <c r="EK5" s="3">
        <f t="shared" si="13"/>
        <v>53.08</v>
      </c>
      <c r="EL5" s="3">
        <f t="shared" si="14"/>
        <v>3.41</v>
      </c>
      <c r="EM5" s="3">
        <f t="shared" si="14"/>
        <v>0</v>
      </c>
      <c r="EN5" s="3">
        <f t="shared" si="14"/>
        <v>34.01</v>
      </c>
      <c r="EO5" s="3">
        <f t="shared" si="14"/>
        <v>86.05</v>
      </c>
      <c r="EP5" s="3">
        <f t="shared" si="14"/>
        <v>210.26</v>
      </c>
      <c r="EQ5" s="3">
        <f t="shared" si="14"/>
        <v>19.75</v>
      </c>
      <c r="ER5" s="3">
        <f t="shared" si="14"/>
        <v>0.12</v>
      </c>
      <c r="ES5" s="3">
        <f t="shared" si="14"/>
        <v>20.66</v>
      </c>
      <c r="ET5" s="3">
        <f t="shared" si="14"/>
        <v>221.57</v>
      </c>
      <c r="EU5" s="3">
        <f t="shared" si="14"/>
        <v>0</v>
      </c>
      <c r="EV5" s="3">
        <f t="shared" si="15"/>
        <v>46.2</v>
      </c>
      <c r="EW5" s="3">
        <f t="shared" si="15"/>
        <v>29.33</v>
      </c>
      <c r="EX5" s="3">
        <f t="shared" si="15"/>
        <v>20.25</v>
      </c>
      <c r="EY5" s="3">
        <f t="shared" si="15"/>
        <v>311.82</v>
      </c>
      <c r="EZ5" s="3">
        <f t="shared" si="15"/>
        <v>0.01</v>
      </c>
      <c r="FA5" s="3">
        <f t="shared" si="15"/>
        <v>129.62</v>
      </c>
      <c r="FB5" s="3">
        <f t="shared" si="15"/>
        <v>12.45</v>
      </c>
      <c r="FC5" s="3">
        <f t="shared" si="15"/>
        <v>34.99</v>
      </c>
      <c r="FD5" s="3">
        <f t="shared" si="15"/>
        <v>632.92999999999995</v>
      </c>
      <c r="FE5" s="3">
        <f t="shared" si="15"/>
        <v>25.55</v>
      </c>
      <c r="FF5" s="3">
        <f t="shared" si="16"/>
        <v>191.22</v>
      </c>
      <c r="FG5" s="3">
        <f t="shared" si="16"/>
        <v>0.21</v>
      </c>
      <c r="FH5" s="3">
        <f t="shared" si="16"/>
        <v>0</v>
      </c>
      <c r="FI5" s="3">
        <f t="shared" si="16"/>
        <v>15.03</v>
      </c>
      <c r="FJ5" s="3">
        <f t="shared" si="16"/>
        <v>0</v>
      </c>
      <c r="FK5" s="3">
        <f t="shared" si="16"/>
        <v>31.96</v>
      </c>
      <c r="FL5" s="3">
        <f t="shared" si="16"/>
        <v>71.75</v>
      </c>
      <c r="FM5" s="3">
        <f t="shared" si="16"/>
        <v>104.89</v>
      </c>
      <c r="FN5" s="3">
        <f t="shared" si="16"/>
        <v>105.17</v>
      </c>
      <c r="FO5" s="3">
        <f t="shared" si="16"/>
        <v>413.49</v>
      </c>
      <c r="FP5" s="3">
        <f t="shared" si="17"/>
        <v>62.37</v>
      </c>
      <c r="FQ5" s="3">
        <f t="shared" si="17"/>
        <v>0</v>
      </c>
      <c r="FR5" s="3">
        <f t="shared" si="17"/>
        <v>21.94</v>
      </c>
      <c r="FS5" s="3">
        <f t="shared" si="17"/>
        <v>0</v>
      </c>
      <c r="FT5" s="3">
        <f t="shared" si="17"/>
        <v>155.47999999999999</v>
      </c>
      <c r="FU5" s="3">
        <f t="shared" si="17"/>
        <v>2212.92</v>
      </c>
      <c r="FV5" s="3">
        <f t="shared" si="17"/>
        <v>5.05</v>
      </c>
      <c r="FW5" s="3">
        <f t="shared" si="17"/>
        <v>0</v>
      </c>
      <c r="FX5" s="3">
        <f t="shared" si="17"/>
        <v>0</v>
      </c>
      <c r="FY5" s="3">
        <f t="shared" si="17"/>
        <v>0.2</v>
      </c>
      <c r="FZ5" s="3">
        <f t="shared" si="18"/>
        <v>0.86</v>
      </c>
      <c r="GA5" s="3">
        <f t="shared" si="18"/>
        <v>0</v>
      </c>
      <c r="GB5" s="3">
        <f t="shared" si="18"/>
        <v>0.14000000000000001</v>
      </c>
      <c r="GC5" s="3">
        <f t="shared" si="18"/>
        <v>0.47</v>
      </c>
      <c r="GD5" s="3">
        <f t="shared" si="18"/>
        <v>7.0000000000000007E-2</v>
      </c>
      <c r="GE5" s="3">
        <f t="shared" si="18"/>
        <v>287.76</v>
      </c>
      <c r="GF5" s="3">
        <f t="shared" si="18"/>
        <v>18.760000000000002</v>
      </c>
      <c r="GG5" s="3">
        <f t="shared" si="18"/>
        <v>57.99</v>
      </c>
      <c r="GH5" s="3">
        <f t="shared" si="18"/>
        <v>0.26</v>
      </c>
      <c r="GI5" s="3">
        <f t="shared" si="18"/>
        <v>6.6</v>
      </c>
      <c r="GJ5" s="3">
        <f t="shared" si="19"/>
        <v>43.08</v>
      </c>
      <c r="GK5" s="3">
        <f t="shared" si="19"/>
        <v>0</v>
      </c>
      <c r="GL5" s="3">
        <f t="shared" si="19"/>
        <v>44.04</v>
      </c>
      <c r="GM5" s="3">
        <f t="shared" si="19"/>
        <v>7.36</v>
      </c>
      <c r="GN5" s="3">
        <f t="shared" si="19"/>
        <v>4.34</v>
      </c>
      <c r="GO5" s="3">
        <f t="shared" si="19"/>
        <v>39.03</v>
      </c>
      <c r="GP5" s="3">
        <f t="shared" si="19"/>
        <v>337.39</v>
      </c>
      <c r="GQ5" s="3">
        <f t="shared" si="19"/>
        <v>323.52</v>
      </c>
      <c r="GR5" s="3">
        <f t="shared" si="19"/>
        <v>44</v>
      </c>
      <c r="GS5" s="3">
        <f t="shared" si="19"/>
        <v>234.07</v>
      </c>
      <c r="GT5" s="3">
        <f t="shared" si="20"/>
        <v>30.13</v>
      </c>
      <c r="GU5" s="3">
        <f t="shared" si="20"/>
        <v>0</v>
      </c>
      <c r="GV5" s="3">
        <f t="shared" si="20"/>
        <v>76.7</v>
      </c>
      <c r="GW5" s="3">
        <f t="shared" si="20"/>
        <v>6.38</v>
      </c>
      <c r="GX5" s="3">
        <f t="shared" si="20"/>
        <v>77.39</v>
      </c>
      <c r="GY5" s="3">
        <f t="shared" si="20"/>
        <v>51.73</v>
      </c>
      <c r="GZ5" s="3">
        <f t="shared" si="20"/>
        <v>88.77</v>
      </c>
      <c r="HA5" s="3">
        <f t="shared" si="20"/>
        <v>0</v>
      </c>
      <c r="HB5" s="3">
        <f t="shared" si="20"/>
        <v>11.12</v>
      </c>
      <c r="HC5" s="3">
        <f t="shared" si="20"/>
        <v>98.93</v>
      </c>
      <c r="HD5" s="3">
        <f t="shared" si="21"/>
        <v>214.12</v>
      </c>
      <c r="HE5" s="3">
        <f t="shared" si="21"/>
        <v>0</v>
      </c>
      <c r="HF5" s="3">
        <f t="shared" si="21"/>
        <v>5.66</v>
      </c>
      <c r="HG5" s="3">
        <f t="shared" si="21"/>
        <v>0.26</v>
      </c>
      <c r="HH5" s="3">
        <f t="shared" si="21"/>
        <v>16.25</v>
      </c>
      <c r="HI5" s="3">
        <f t="shared" si="21"/>
        <v>23.32</v>
      </c>
      <c r="HJ5" s="3">
        <f t="shared" si="21"/>
        <v>204.74</v>
      </c>
      <c r="HK5" s="3">
        <f t="shared" si="21"/>
        <v>110.39</v>
      </c>
      <c r="HL5" s="3">
        <f t="shared" si="21"/>
        <v>0</v>
      </c>
      <c r="HM5" s="3">
        <f t="shared" si="21"/>
        <v>0.02</v>
      </c>
      <c r="HN5" s="3">
        <f t="shared" si="22"/>
        <v>28.73</v>
      </c>
      <c r="HO5" s="3">
        <f t="shared" si="22"/>
        <v>571.42999999999995</v>
      </c>
      <c r="HP5" s="3">
        <f t="shared" si="22"/>
        <v>89.21</v>
      </c>
      <c r="HQ5" s="3">
        <f t="shared" si="22"/>
        <v>734.26</v>
      </c>
      <c r="HR5" s="3">
        <f t="shared" si="22"/>
        <v>5599.07</v>
      </c>
      <c r="HS5" s="3">
        <f t="shared" si="22"/>
        <v>19.21</v>
      </c>
      <c r="HT5" s="3">
        <f t="shared" si="22"/>
        <v>160.33000000000001</v>
      </c>
      <c r="HU5" s="3">
        <f t="shared" si="22"/>
        <v>0.54</v>
      </c>
      <c r="HV5" s="3">
        <f t="shared" si="22"/>
        <v>461.67</v>
      </c>
      <c r="HW5" s="3">
        <f t="shared" si="22"/>
        <v>12.29</v>
      </c>
      <c r="HX5" s="3">
        <f t="shared" si="22"/>
        <v>0</v>
      </c>
      <c r="HY5" s="3">
        <f t="shared" si="22"/>
        <v>20.350000000000001</v>
      </c>
      <c r="HZ5" s="3">
        <f t="shared" si="22"/>
        <v>61.81</v>
      </c>
      <c r="IA5" s="3">
        <f t="shared" si="22"/>
        <v>40.130000000000003</v>
      </c>
      <c r="IB5" s="3">
        <f t="shared" si="22"/>
        <v>0</v>
      </c>
      <c r="IC5" s="3">
        <f t="shared" si="23"/>
        <v>40325.019999999975</v>
      </c>
    </row>
    <row r="6" spans="1:237" x14ac:dyDescent="0.45">
      <c r="A6">
        <v>1994</v>
      </c>
      <c r="B6" s="3">
        <f t="shared" si="0"/>
        <v>33162.737999999998</v>
      </c>
      <c r="C6" s="3">
        <f t="shared" si="0"/>
        <v>9.34</v>
      </c>
      <c r="D6" s="3">
        <f t="shared" si="0"/>
        <v>7.75</v>
      </c>
      <c r="E6" s="3">
        <f t="shared" si="0"/>
        <v>137.87</v>
      </c>
      <c r="F6" s="3">
        <f t="shared" si="0"/>
        <v>0.44</v>
      </c>
      <c r="G6" s="3">
        <f t="shared" si="0"/>
        <v>75.64</v>
      </c>
      <c r="H6" s="3">
        <f t="shared" si="0"/>
        <v>0</v>
      </c>
      <c r="I6" s="3">
        <f t="shared" si="0"/>
        <v>0</v>
      </c>
      <c r="J6" s="3">
        <f t="shared" si="0"/>
        <v>0.4</v>
      </c>
      <c r="K6" s="3">
        <f t="shared" si="0"/>
        <v>310.8</v>
      </c>
      <c r="L6" s="3">
        <f t="shared" si="1"/>
        <v>6.13</v>
      </c>
      <c r="M6" s="3">
        <f t="shared" si="1"/>
        <v>0</v>
      </c>
      <c r="N6" s="3">
        <f t="shared" si="1"/>
        <v>554.99</v>
      </c>
      <c r="O6" s="3">
        <f t="shared" si="1"/>
        <v>61.79</v>
      </c>
      <c r="P6" s="3">
        <f t="shared" si="1"/>
        <v>40.880000000000003</v>
      </c>
      <c r="Q6" s="3">
        <f t="shared" si="1"/>
        <v>2.0699999999999998</v>
      </c>
      <c r="R6" s="3">
        <f t="shared" si="1"/>
        <v>19.23</v>
      </c>
      <c r="S6" s="3">
        <f t="shared" si="1"/>
        <v>116.22</v>
      </c>
      <c r="T6" s="3">
        <f t="shared" si="1"/>
        <v>3.2</v>
      </c>
      <c r="U6" s="3">
        <f t="shared" si="1"/>
        <v>83.02</v>
      </c>
      <c r="V6" s="3">
        <f t="shared" si="2"/>
        <v>133.03</v>
      </c>
      <c r="W6" s="3">
        <f t="shared" si="2"/>
        <v>13.66</v>
      </c>
      <c r="X6" s="3">
        <f t="shared" si="2"/>
        <v>20.11</v>
      </c>
      <c r="Y6" s="3">
        <f t="shared" si="2"/>
        <v>0</v>
      </c>
      <c r="Z6" s="3">
        <f t="shared" si="2"/>
        <v>-5.73</v>
      </c>
      <c r="AA6" s="3">
        <f t="shared" si="2"/>
        <v>113.72</v>
      </c>
      <c r="AB6" s="3">
        <f t="shared" si="2"/>
        <v>0</v>
      </c>
      <c r="AC6" s="3">
        <f t="shared" si="2"/>
        <v>9.7100000000000009</v>
      </c>
      <c r="AD6" s="3">
        <f t="shared" si="2"/>
        <v>53.39</v>
      </c>
      <c r="AE6" s="3">
        <f t="shared" si="2"/>
        <v>1702.5</v>
      </c>
      <c r="AF6" s="3">
        <f t="shared" si="3"/>
        <v>0</v>
      </c>
      <c r="AG6" s="3">
        <f t="shared" si="3"/>
        <v>7.33</v>
      </c>
      <c r="AH6" s="3">
        <f t="shared" si="3"/>
        <v>48.27</v>
      </c>
      <c r="AI6" s="3">
        <f t="shared" si="3"/>
        <v>25.44</v>
      </c>
      <c r="AJ6" s="3">
        <f t="shared" si="3"/>
        <v>6.43</v>
      </c>
      <c r="AK6" s="3">
        <f t="shared" si="3"/>
        <v>25.07</v>
      </c>
      <c r="AL6" s="3">
        <f t="shared" si="3"/>
        <v>134.6</v>
      </c>
      <c r="AM6" s="3">
        <f t="shared" si="3"/>
        <v>651.16999999999996</v>
      </c>
      <c r="AN6" s="3">
        <f t="shared" si="3"/>
        <v>-0.19</v>
      </c>
      <c r="AO6" s="3">
        <f t="shared" si="3"/>
        <v>53.49</v>
      </c>
      <c r="AP6" s="3">
        <f t="shared" si="4"/>
        <v>33.51</v>
      </c>
      <c r="AQ6" s="3">
        <f t="shared" si="4"/>
        <v>36.049999999999997</v>
      </c>
      <c r="AR6" s="3">
        <f t="shared" si="4"/>
        <v>3558.02</v>
      </c>
      <c r="AS6" s="3">
        <f t="shared" si="4"/>
        <v>0</v>
      </c>
      <c r="AT6" s="3">
        <f t="shared" si="4"/>
        <v>229.44</v>
      </c>
      <c r="AU6" s="3">
        <f t="shared" si="4"/>
        <v>0.34</v>
      </c>
      <c r="AV6" s="3">
        <f t="shared" si="4"/>
        <v>17.77</v>
      </c>
      <c r="AW6" s="3">
        <f t="shared" si="4"/>
        <v>0.04</v>
      </c>
      <c r="AX6" s="3">
        <f t="shared" si="4"/>
        <v>12.86</v>
      </c>
      <c r="AY6" s="3">
        <f t="shared" si="4"/>
        <v>79.760000000000005</v>
      </c>
      <c r="AZ6" s="3">
        <f t="shared" si="5"/>
        <v>23.3</v>
      </c>
      <c r="BA6" s="3">
        <f t="shared" si="5"/>
        <v>26.54</v>
      </c>
      <c r="BB6" s="3">
        <f t="shared" si="5"/>
        <v>0</v>
      </c>
      <c r="BC6" s="3">
        <f t="shared" si="5"/>
        <v>6.85</v>
      </c>
      <c r="BD6" s="3">
        <f t="shared" si="5"/>
        <v>140.11000000000001</v>
      </c>
      <c r="BE6" s="3">
        <f t="shared" si="5"/>
        <v>438.07</v>
      </c>
      <c r="BF6" s="3">
        <f t="shared" si="5"/>
        <v>81.77</v>
      </c>
      <c r="BG6" s="3">
        <f t="shared" si="5"/>
        <v>0.99</v>
      </c>
      <c r="BH6" s="3">
        <f t="shared" si="5"/>
        <v>0.25</v>
      </c>
      <c r="BI6" s="3">
        <f t="shared" si="5"/>
        <v>13.57</v>
      </c>
      <c r="BJ6" s="3">
        <f t="shared" si="6"/>
        <v>82.28</v>
      </c>
      <c r="BK6" s="3">
        <f t="shared" si="6"/>
        <v>147.59</v>
      </c>
      <c r="BL6" s="3">
        <f t="shared" si="6"/>
        <v>10.199999999999999</v>
      </c>
      <c r="BM6" s="3">
        <f t="shared" si="6"/>
        <v>6.26</v>
      </c>
      <c r="BN6" s="3">
        <f t="shared" si="6"/>
        <v>4.5999999999999996</v>
      </c>
      <c r="BO6" s="3">
        <f t="shared" si="6"/>
        <v>22.29</v>
      </c>
      <c r="BP6" s="3">
        <f t="shared" si="6"/>
        <v>3.02</v>
      </c>
      <c r="BQ6" s="3">
        <f t="shared" si="6"/>
        <v>89.95</v>
      </c>
      <c r="BR6" s="3">
        <f t="shared" si="6"/>
        <v>7449.56</v>
      </c>
      <c r="BS6" s="3">
        <f t="shared" si="6"/>
        <v>0</v>
      </c>
      <c r="BT6" s="3">
        <f t="shared" si="7"/>
        <v>0</v>
      </c>
      <c r="BU6" s="3">
        <f t="shared" si="7"/>
        <v>0</v>
      </c>
      <c r="BV6" s="3">
        <f t="shared" si="7"/>
        <v>-0.66</v>
      </c>
      <c r="BW6" s="3">
        <f t="shared" si="7"/>
        <v>49.17</v>
      </c>
      <c r="BX6" s="3">
        <f t="shared" si="7"/>
        <v>457.73</v>
      </c>
      <c r="BY6" s="3">
        <f t="shared" si="7"/>
        <v>0</v>
      </c>
      <c r="BZ6" s="3">
        <f t="shared" si="7"/>
        <v>0</v>
      </c>
      <c r="CA6" s="3">
        <f t="shared" si="7"/>
        <v>0</v>
      </c>
      <c r="CB6" s="3">
        <f t="shared" si="7"/>
        <v>0</v>
      </c>
      <c r="CC6" s="3">
        <f t="shared" si="7"/>
        <v>18.649999999999999</v>
      </c>
      <c r="CD6" s="3">
        <f t="shared" si="8"/>
        <v>4.9400000000000004</v>
      </c>
      <c r="CE6" s="3">
        <f t="shared" si="8"/>
        <v>1.7</v>
      </c>
      <c r="CF6" s="3">
        <f t="shared" si="8"/>
        <v>1006.17</v>
      </c>
      <c r="CG6" s="3">
        <f t="shared" si="8"/>
        <v>22.45</v>
      </c>
      <c r="CH6" s="3">
        <f t="shared" si="8"/>
        <v>99.4</v>
      </c>
      <c r="CI6" s="3">
        <f t="shared" si="8"/>
        <v>0</v>
      </c>
      <c r="CJ6" s="3">
        <f t="shared" si="8"/>
        <v>1.92</v>
      </c>
      <c r="CK6" s="3">
        <f t="shared" si="8"/>
        <v>0</v>
      </c>
      <c r="CL6" s="3">
        <f t="shared" si="8"/>
        <v>30.32</v>
      </c>
      <c r="CM6" s="3">
        <f t="shared" si="8"/>
        <v>20.440000000000001</v>
      </c>
      <c r="CN6" s="3">
        <f t="shared" si="9"/>
        <v>3.34</v>
      </c>
      <c r="CO6" s="3">
        <f t="shared" si="9"/>
        <v>9.0399999999999991</v>
      </c>
      <c r="CP6" s="3">
        <f t="shared" si="9"/>
        <v>5.14</v>
      </c>
      <c r="CQ6" s="3">
        <f t="shared" si="9"/>
        <v>18.2</v>
      </c>
      <c r="CR6" s="3">
        <f t="shared" si="9"/>
        <v>0</v>
      </c>
      <c r="CS6" s="3">
        <f t="shared" si="9"/>
        <v>76.31</v>
      </c>
      <c r="CT6" s="3">
        <f t="shared" si="9"/>
        <v>3.78</v>
      </c>
      <c r="CU6" s="3">
        <f t="shared" si="9"/>
        <v>1177.9000000000001</v>
      </c>
      <c r="CV6" s="3">
        <f t="shared" si="9"/>
        <v>1220.81</v>
      </c>
      <c r="CW6" s="3">
        <f t="shared" si="9"/>
        <v>388.04</v>
      </c>
      <c r="CX6" s="3">
        <f t="shared" si="10"/>
        <v>126.28</v>
      </c>
      <c r="CY6" s="3">
        <f t="shared" si="10"/>
        <v>67.33</v>
      </c>
      <c r="CZ6" s="3">
        <f t="shared" si="10"/>
        <v>55.36</v>
      </c>
      <c r="DA6" s="3">
        <f t="shared" si="10"/>
        <v>432.43</v>
      </c>
      <c r="DB6" s="3">
        <f t="shared" si="10"/>
        <v>10.39</v>
      </c>
      <c r="DC6" s="3">
        <f t="shared" si="10"/>
        <v>1186.05</v>
      </c>
      <c r="DD6" s="3">
        <f t="shared" si="10"/>
        <v>23.62</v>
      </c>
      <c r="DE6" s="3">
        <f t="shared" si="10"/>
        <v>250.79</v>
      </c>
      <c r="DF6" s="3">
        <f t="shared" si="10"/>
        <v>29.64</v>
      </c>
      <c r="DG6" s="3">
        <f t="shared" si="10"/>
        <v>0.04</v>
      </c>
      <c r="DH6" s="3">
        <f t="shared" si="11"/>
        <v>0</v>
      </c>
      <c r="DI6" s="3">
        <f t="shared" si="11"/>
        <v>54.45</v>
      </c>
      <c r="DJ6" s="3">
        <f t="shared" si="11"/>
        <v>0</v>
      </c>
      <c r="DK6" s="3">
        <f t="shared" si="11"/>
        <v>11.58</v>
      </c>
      <c r="DL6" s="3">
        <f t="shared" si="11"/>
        <v>20.25</v>
      </c>
      <c r="DM6" s="3">
        <f t="shared" si="11"/>
        <v>4.46</v>
      </c>
      <c r="DN6" s="3">
        <f t="shared" si="11"/>
        <v>13.2</v>
      </c>
      <c r="DO6" s="3">
        <f t="shared" si="11"/>
        <v>0</v>
      </c>
      <c r="DP6" s="3">
        <f t="shared" si="11"/>
        <v>3.26</v>
      </c>
      <c r="DQ6" s="3">
        <f t="shared" si="11"/>
        <v>14.26</v>
      </c>
      <c r="DR6" s="3">
        <f t="shared" si="12"/>
        <v>97.77</v>
      </c>
      <c r="DS6" s="3">
        <f t="shared" si="12"/>
        <v>0.23</v>
      </c>
      <c r="DT6" s="3">
        <f t="shared" si="12"/>
        <v>30.68</v>
      </c>
      <c r="DU6" s="3">
        <f t="shared" si="12"/>
        <v>11.1</v>
      </c>
      <c r="DV6" s="3">
        <f t="shared" si="12"/>
        <v>0</v>
      </c>
      <c r="DW6" s="3">
        <f t="shared" si="12"/>
        <v>53.92</v>
      </c>
      <c r="DX6" s="3">
        <f t="shared" si="12"/>
        <v>11.51</v>
      </c>
      <c r="DY6" s="3">
        <f t="shared" si="12"/>
        <v>216.34</v>
      </c>
      <c r="DZ6" s="3">
        <f t="shared" si="12"/>
        <v>0.26</v>
      </c>
      <c r="EA6" s="3">
        <f t="shared" si="12"/>
        <v>18.02</v>
      </c>
      <c r="EB6" s="3">
        <f t="shared" si="13"/>
        <v>2.76</v>
      </c>
      <c r="EC6" s="3">
        <f t="shared" si="13"/>
        <v>0.12</v>
      </c>
      <c r="ED6" s="3">
        <f t="shared" si="13"/>
        <v>0</v>
      </c>
      <c r="EE6" s="3">
        <f t="shared" si="13"/>
        <v>7.14</v>
      </c>
      <c r="EF6" s="3">
        <f t="shared" si="13"/>
        <v>2.7</v>
      </c>
      <c r="EG6" s="3">
        <f t="shared" si="13"/>
        <v>0</v>
      </c>
      <c r="EH6" s="3">
        <f t="shared" si="13"/>
        <v>500.82</v>
      </c>
      <c r="EI6" s="3">
        <f t="shared" si="13"/>
        <v>0.14000000000000001</v>
      </c>
      <c r="EJ6" s="3">
        <f t="shared" si="13"/>
        <v>20.37</v>
      </c>
      <c r="EK6" s="3">
        <f t="shared" si="13"/>
        <v>51.27</v>
      </c>
      <c r="EL6" s="3">
        <f t="shared" si="14"/>
        <v>3.37</v>
      </c>
      <c r="EM6" s="3">
        <f t="shared" si="14"/>
        <v>0</v>
      </c>
      <c r="EN6" s="3">
        <f t="shared" si="14"/>
        <v>37.130000000000003</v>
      </c>
      <c r="EO6" s="3">
        <f t="shared" si="14"/>
        <v>86.34</v>
      </c>
      <c r="EP6" s="3">
        <f t="shared" si="14"/>
        <v>212.89</v>
      </c>
      <c r="EQ6" s="3">
        <f t="shared" si="14"/>
        <v>19.95</v>
      </c>
      <c r="ER6" s="3">
        <f t="shared" si="14"/>
        <v>0.12</v>
      </c>
      <c r="ES6" s="3">
        <f t="shared" si="14"/>
        <v>21.38</v>
      </c>
      <c r="ET6" s="3">
        <f t="shared" si="14"/>
        <v>221.55</v>
      </c>
      <c r="EU6" s="3">
        <f t="shared" si="14"/>
        <v>0</v>
      </c>
      <c r="EV6" s="3">
        <f t="shared" si="15"/>
        <v>47.67</v>
      </c>
      <c r="EW6" s="3">
        <f t="shared" si="15"/>
        <v>29.64</v>
      </c>
      <c r="EX6" s="3">
        <f t="shared" si="15"/>
        <v>20.75</v>
      </c>
      <c r="EY6" s="3">
        <f t="shared" si="15"/>
        <v>307.11</v>
      </c>
      <c r="EZ6" s="3">
        <f t="shared" si="15"/>
        <v>0.01</v>
      </c>
      <c r="FA6" s="3">
        <f t="shared" si="15"/>
        <v>118.39</v>
      </c>
      <c r="FB6" s="3">
        <f t="shared" si="15"/>
        <v>11.99</v>
      </c>
      <c r="FC6" s="3">
        <f t="shared" si="15"/>
        <v>36.9</v>
      </c>
      <c r="FD6" s="3">
        <f t="shared" si="15"/>
        <v>641.20000000000005</v>
      </c>
      <c r="FE6" s="3">
        <f t="shared" si="15"/>
        <v>27.46</v>
      </c>
      <c r="FF6" s="3">
        <f t="shared" si="16"/>
        <v>197.83</v>
      </c>
      <c r="FG6" s="3">
        <f t="shared" si="16"/>
        <v>0.21</v>
      </c>
      <c r="FH6" s="3">
        <f t="shared" si="16"/>
        <v>0</v>
      </c>
      <c r="FI6" s="3">
        <f t="shared" si="16"/>
        <v>15.32</v>
      </c>
      <c r="FJ6" s="3">
        <f t="shared" si="16"/>
        <v>0</v>
      </c>
      <c r="FK6" s="3">
        <f t="shared" si="16"/>
        <v>32.840000000000003</v>
      </c>
      <c r="FL6" s="3">
        <f t="shared" si="16"/>
        <v>71.709999999999994</v>
      </c>
      <c r="FM6" s="3">
        <f t="shared" si="16"/>
        <v>107.26</v>
      </c>
      <c r="FN6" s="3">
        <f t="shared" si="16"/>
        <v>112.3</v>
      </c>
      <c r="FO6" s="3">
        <f t="shared" si="16"/>
        <v>408.34</v>
      </c>
      <c r="FP6" s="3">
        <f t="shared" si="17"/>
        <v>64.28</v>
      </c>
      <c r="FQ6" s="3">
        <f t="shared" si="17"/>
        <v>0</v>
      </c>
      <c r="FR6" s="3">
        <f t="shared" si="17"/>
        <v>24.46</v>
      </c>
      <c r="FS6" s="3">
        <f t="shared" si="17"/>
        <v>0</v>
      </c>
      <c r="FT6" s="3">
        <f t="shared" si="17"/>
        <v>151.44</v>
      </c>
      <c r="FU6" s="3">
        <f t="shared" si="17"/>
        <v>1977.72</v>
      </c>
      <c r="FV6" s="3">
        <f t="shared" si="17"/>
        <v>4.88</v>
      </c>
      <c r="FW6" s="3">
        <f t="shared" si="17"/>
        <v>0</v>
      </c>
      <c r="FX6" s="3">
        <f t="shared" si="17"/>
        <v>0</v>
      </c>
      <c r="FY6" s="3">
        <f t="shared" si="17"/>
        <v>0.21</v>
      </c>
      <c r="FZ6" s="3">
        <f t="shared" si="18"/>
        <v>0.9</v>
      </c>
      <c r="GA6" s="3">
        <f t="shared" si="18"/>
        <v>0</v>
      </c>
      <c r="GB6" s="3">
        <f t="shared" si="18"/>
        <v>0.15</v>
      </c>
      <c r="GC6" s="3">
        <f t="shared" si="18"/>
        <v>0.49</v>
      </c>
      <c r="GD6" s="3">
        <f t="shared" si="18"/>
        <v>7.0000000000000007E-2</v>
      </c>
      <c r="GE6" s="3">
        <f t="shared" si="18"/>
        <v>287.33</v>
      </c>
      <c r="GF6" s="3">
        <f t="shared" si="18"/>
        <v>19.09</v>
      </c>
      <c r="GG6" s="3">
        <f t="shared" si="18"/>
        <v>54.28</v>
      </c>
      <c r="GH6" s="3">
        <f t="shared" si="18"/>
        <v>0.28000000000000003</v>
      </c>
      <c r="GI6" s="3">
        <f t="shared" si="18"/>
        <v>6.58</v>
      </c>
      <c r="GJ6" s="3">
        <f t="shared" si="19"/>
        <v>46.6</v>
      </c>
      <c r="GK6" s="3">
        <f t="shared" si="19"/>
        <v>0</v>
      </c>
      <c r="GL6" s="3">
        <f t="shared" si="19"/>
        <v>41.36</v>
      </c>
      <c r="GM6" s="3">
        <f t="shared" si="19"/>
        <v>7.41</v>
      </c>
      <c r="GN6" s="3">
        <f t="shared" si="19"/>
        <v>4.3600000000000003</v>
      </c>
      <c r="GO6" s="3">
        <f t="shared" si="19"/>
        <v>40.97</v>
      </c>
      <c r="GP6" s="3">
        <f t="shared" si="19"/>
        <v>344.1</v>
      </c>
      <c r="GQ6" s="3">
        <f t="shared" si="19"/>
        <v>351.76</v>
      </c>
      <c r="GR6" s="3">
        <f t="shared" si="19"/>
        <v>45.97</v>
      </c>
      <c r="GS6" s="3">
        <f t="shared" si="19"/>
        <v>246.98</v>
      </c>
      <c r="GT6" s="3">
        <f t="shared" si="20"/>
        <v>30.9</v>
      </c>
      <c r="GU6" s="3">
        <f t="shared" si="20"/>
        <v>0</v>
      </c>
      <c r="GV6" s="3">
        <f t="shared" si="20"/>
        <v>81.38</v>
      </c>
      <c r="GW6" s="3">
        <f t="shared" si="20"/>
        <v>6.42</v>
      </c>
      <c r="GX6" s="3">
        <f t="shared" si="20"/>
        <v>79.22</v>
      </c>
      <c r="GY6" s="3">
        <f t="shared" si="20"/>
        <v>50.84</v>
      </c>
      <c r="GZ6" s="3">
        <f t="shared" si="20"/>
        <v>92.06</v>
      </c>
      <c r="HA6" s="3">
        <f t="shared" si="20"/>
        <v>0</v>
      </c>
      <c r="HB6" s="3">
        <f t="shared" si="20"/>
        <v>8.61</v>
      </c>
      <c r="HC6" s="3">
        <f t="shared" si="20"/>
        <v>99.67</v>
      </c>
      <c r="HD6" s="3">
        <f t="shared" si="21"/>
        <v>229.28</v>
      </c>
      <c r="HE6" s="3">
        <f t="shared" si="21"/>
        <v>0</v>
      </c>
      <c r="HF6" s="3">
        <f t="shared" si="21"/>
        <v>5.93</v>
      </c>
      <c r="HG6" s="3">
        <f t="shared" si="21"/>
        <v>0.26</v>
      </c>
      <c r="HH6" s="3">
        <f t="shared" si="21"/>
        <v>12.91</v>
      </c>
      <c r="HI6" s="3">
        <f t="shared" si="21"/>
        <v>23.03</v>
      </c>
      <c r="HJ6" s="3">
        <f t="shared" si="21"/>
        <v>199.9</v>
      </c>
      <c r="HK6" s="3">
        <f t="shared" si="21"/>
        <v>89.36</v>
      </c>
      <c r="HL6" s="3">
        <f t="shared" si="21"/>
        <v>0</v>
      </c>
      <c r="HM6" s="3">
        <f t="shared" si="21"/>
        <v>0.02</v>
      </c>
      <c r="HN6" s="3">
        <f t="shared" si="22"/>
        <v>28.38</v>
      </c>
      <c r="HO6" s="3">
        <f t="shared" si="22"/>
        <v>481.77</v>
      </c>
      <c r="HP6" s="3">
        <f t="shared" si="22"/>
        <v>97.92</v>
      </c>
      <c r="HQ6" s="3">
        <f t="shared" si="22"/>
        <v>731.86</v>
      </c>
      <c r="HR6" s="3">
        <f t="shared" si="22"/>
        <v>5693.42</v>
      </c>
      <c r="HS6" s="3">
        <f t="shared" si="22"/>
        <v>19.09</v>
      </c>
      <c r="HT6" s="3">
        <f t="shared" si="22"/>
        <v>158.02000000000001</v>
      </c>
      <c r="HU6" s="3">
        <f t="shared" si="22"/>
        <v>0.55000000000000004</v>
      </c>
      <c r="HV6" s="3">
        <f t="shared" si="22"/>
        <v>466.51</v>
      </c>
      <c r="HW6" s="3">
        <f t="shared" si="22"/>
        <v>17.18</v>
      </c>
      <c r="HX6" s="3">
        <f t="shared" si="22"/>
        <v>0</v>
      </c>
      <c r="HY6" s="3">
        <f t="shared" si="22"/>
        <v>24.63</v>
      </c>
      <c r="HZ6" s="3">
        <f t="shared" si="22"/>
        <v>61.08</v>
      </c>
      <c r="IA6" s="3">
        <f t="shared" si="22"/>
        <v>39.85</v>
      </c>
      <c r="IB6" s="3">
        <f t="shared" si="22"/>
        <v>0</v>
      </c>
      <c r="IC6" s="3">
        <f t="shared" si="23"/>
        <v>40221.469999999994</v>
      </c>
    </row>
    <row r="7" spans="1:237" x14ac:dyDescent="0.45">
      <c r="A7">
        <v>1995</v>
      </c>
      <c r="B7" s="3">
        <f t="shared" si="0"/>
        <v>33960.870999999999</v>
      </c>
      <c r="C7" s="3">
        <f t="shared" si="0"/>
        <v>9.7899999999999991</v>
      </c>
      <c r="D7" s="3">
        <f t="shared" si="0"/>
        <v>7.59</v>
      </c>
      <c r="E7" s="3">
        <f t="shared" si="0"/>
        <v>144.32</v>
      </c>
      <c r="F7" s="3">
        <f t="shared" si="0"/>
        <v>0.46</v>
      </c>
      <c r="G7" s="3">
        <f t="shared" si="0"/>
        <v>78.78</v>
      </c>
      <c r="H7" s="3">
        <f t="shared" si="0"/>
        <v>0</v>
      </c>
      <c r="I7" s="3">
        <f t="shared" si="0"/>
        <v>0</v>
      </c>
      <c r="J7" s="3">
        <f t="shared" si="0"/>
        <v>0.42</v>
      </c>
      <c r="K7" s="3">
        <f t="shared" si="0"/>
        <v>313.62</v>
      </c>
      <c r="L7" s="3">
        <f t="shared" si="1"/>
        <v>6.7</v>
      </c>
      <c r="M7" s="3">
        <f t="shared" si="1"/>
        <v>0</v>
      </c>
      <c r="N7" s="3">
        <f t="shared" si="1"/>
        <v>563.36</v>
      </c>
      <c r="O7" s="3">
        <f t="shared" si="1"/>
        <v>64.27</v>
      </c>
      <c r="P7" s="3">
        <f t="shared" si="1"/>
        <v>40</v>
      </c>
      <c r="Q7" s="3">
        <f t="shared" si="1"/>
        <v>2.15</v>
      </c>
      <c r="R7" s="3">
        <f t="shared" si="1"/>
        <v>19.95</v>
      </c>
      <c r="S7" s="3">
        <f t="shared" si="1"/>
        <v>121.34</v>
      </c>
      <c r="T7" s="3">
        <f t="shared" si="1"/>
        <v>3.24</v>
      </c>
      <c r="U7" s="3">
        <f t="shared" si="1"/>
        <v>75.33</v>
      </c>
      <c r="V7" s="3">
        <f t="shared" si="2"/>
        <v>133.19</v>
      </c>
      <c r="W7" s="3">
        <f t="shared" si="2"/>
        <v>12.56</v>
      </c>
      <c r="X7" s="3">
        <f t="shared" si="2"/>
        <v>19.899999999999999</v>
      </c>
      <c r="Y7" s="3">
        <f t="shared" si="2"/>
        <v>0</v>
      </c>
      <c r="Z7" s="3">
        <f t="shared" si="2"/>
        <v>-5.64</v>
      </c>
      <c r="AA7" s="3">
        <f t="shared" si="2"/>
        <v>112.29</v>
      </c>
      <c r="AB7" s="3">
        <f t="shared" si="2"/>
        <v>0</v>
      </c>
      <c r="AC7" s="3">
        <f t="shared" si="2"/>
        <v>9.6199999999999992</v>
      </c>
      <c r="AD7" s="3">
        <f t="shared" si="2"/>
        <v>54.29</v>
      </c>
      <c r="AE7" s="3">
        <f t="shared" si="2"/>
        <v>1729.29</v>
      </c>
      <c r="AF7" s="3">
        <f t="shared" si="3"/>
        <v>0</v>
      </c>
      <c r="AG7" s="3">
        <f t="shared" si="3"/>
        <v>7.73</v>
      </c>
      <c r="AH7" s="3">
        <f t="shared" si="3"/>
        <v>49.49</v>
      </c>
      <c r="AI7" s="3">
        <f t="shared" si="3"/>
        <v>25.8</v>
      </c>
      <c r="AJ7" s="3">
        <f t="shared" si="3"/>
        <v>6.59</v>
      </c>
      <c r="AK7" s="3">
        <f t="shared" si="3"/>
        <v>27.77</v>
      </c>
      <c r="AL7" s="3">
        <f t="shared" si="3"/>
        <v>134.21</v>
      </c>
      <c r="AM7" s="3">
        <f t="shared" si="3"/>
        <v>666.72</v>
      </c>
      <c r="AN7" s="3">
        <f t="shared" si="3"/>
        <v>-0.14000000000000001</v>
      </c>
      <c r="AO7" s="3">
        <f t="shared" si="3"/>
        <v>53.62</v>
      </c>
      <c r="AP7" s="3">
        <f t="shared" si="4"/>
        <v>34.51</v>
      </c>
      <c r="AQ7" s="3">
        <f t="shared" si="4"/>
        <v>39.74</v>
      </c>
      <c r="AR7" s="3">
        <f t="shared" si="4"/>
        <v>3961.46</v>
      </c>
      <c r="AS7" s="3">
        <f t="shared" si="4"/>
        <v>0</v>
      </c>
      <c r="AT7" s="3">
        <f t="shared" si="4"/>
        <v>233.64</v>
      </c>
      <c r="AU7" s="3">
        <f t="shared" si="4"/>
        <v>0.35</v>
      </c>
      <c r="AV7" s="3">
        <f t="shared" si="4"/>
        <v>18.63</v>
      </c>
      <c r="AW7" s="3">
        <f t="shared" si="4"/>
        <v>0.04</v>
      </c>
      <c r="AX7" s="3">
        <f t="shared" si="4"/>
        <v>12.45</v>
      </c>
      <c r="AY7" s="3">
        <f t="shared" si="4"/>
        <v>80.63</v>
      </c>
      <c r="AZ7" s="3">
        <f t="shared" si="5"/>
        <v>24.62</v>
      </c>
      <c r="BA7" s="3">
        <f t="shared" si="5"/>
        <v>27.67</v>
      </c>
      <c r="BB7" s="3">
        <f t="shared" si="5"/>
        <v>0</v>
      </c>
      <c r="BC7" s="3">
        <f t="shared" si="5"/>
        <v>6.74</v>
      </c>
      <c r="BD7" s="3">
        <f t="shared" si="5"/>
        <v>138.88999999999999</v>
      </c>
      <c r="BE7" s="3">
        <f t="shared" si="5"/>
        <v>438.11</v>
      </c>
      <c r="BF7" s="3">
        <f t="shared" si="5"/>
        <v>78.680000000000007</v>
      </c>
      <c r="BG7" s="3">
        <f t="shared" si="5"/>
        <v>1.05</v>
      </c>
      <c r="BH7" s="3">
        <f t="shared" si="5"/>
        <v>0.25</v>
      </c>
      <c r="BI7" s="3">
        <f t="shared" si="5"/>
        <v>14.07</v>
      </c>
      <c r="BJ7" s="3">
        <f t="shared" si="6"/>
        <v>84.75</v>
      </c>
      <c r="BK7" s="3">
        <f t="shared" si="6"/>
        <v>157.1</v>
      </c>
      <c r="BL7" s="3">
        <f t="shared" si="6"/>
        <v>10.46</v>
      </c>
      <c r="BM7" s="3">
        <f t="shared" si="6"/>
        <v>6.45</v>
      </c>
      <c r="BN7" s="3">
        <f t="shared" si="6"/>
        <v>4.72</v>
      </c>
      <c r="BO7" s="3">
        <f t="shared" si="6"/>
        <v>20.09</v>
      </c>
      <c r="BP7" s="3">
        <f t="shared" si="6"/>
        <v>3.01</v>
      </c>
      <c r="BQ7" s="3">
        <f t="shared" si="6"/>
        <v>90.79</v>
      </c>
      <c r="BR7" s="3">
        <f t="shared" si="6"/>
        <v>7387.53</v>
      </c>
      <c r="BS7" s="3">
        <f t="shared" si="6"/>
        <v>0</v>
      </c>
      <c r="BT7" s="3">
        <f t="shared" si="7"/>
        <v>0</v>
      </c>
      <c r="BU7" s="3">
        <f t="shared" si="7"/>
        <v>0</v>
      </c>
      <c r="BV7" s="3">
        <f t="shared" si="7"/>
        <v>-0.6</v>
      </c>
      <c r="BW7" s="3">
        <f t="shared" si="7"/>
        <v>45.21</v>
      </c>
      <c r="BX7" s="3">
        <f t="shared" si="7"/>
        <v>466.4</v>
      </c>
      <c r="BY7" s="3">
        <f t="shared" si="7"/>
        <v>0</v>
      </c>
      <c r="BZ7" s="3">
        <f t="shared" si="7"/>
        <v>0</v>
      </c>
      <c r="CA7" s="3">
        <f t="shared" si="7"/>
        <v>0</v>
      </c>
      <c r="CB7" s="3">
        <f t="shared" si="7"/>
        <v>0</v>
      </c>
      <c r="CC7" s="3">
        <f t="shared" si="7"/>
        <v>19.920000000000002</v>
      </c>
      <c r="CD7" s="3">
        <f t="shared" si="8"/>
        <v>4.47</v>
      </c>
      <c r="CE7" s="3">
        <f t="shared" si="8"/>
        <v>-1.36</v>
      </c>
      <c r="CF7" s="3">
        <f t="shared" si="8"/>
        <v>1001.83</v>
      </c>
      <c r="CG7" s="3">
        <f t="shared" si="8"/>
        <v>22.82</v>
      </c>
      <c r="CH7" s="3">
        <f t="shared" si="8"/>
        <v>103.82</v>
      </c>
      <c r="CI7" s="3">
        <f t="shared" si="8"/>
        <v>0</v>
      </c>
      <c r="CJ7" s="3">
        <f t="shared" si="8"/>
        <v>1.94</v>
      </c>
      <c r="CK7" s="3">
        <f t="shared" si="8"/>
        <v>0</v>
      </c>
      <c r="CL7" s="3">
        <f t="shared" si="8"/>
        <v>31.35</v>
      </c>
      <c r="CM7" s="3">
        <f t="shared" si="8"/>
        <v>20.85</v>
      </c>
      <c r="CN7" s="3">
        <f t="shared" si="9"/>
        <v>3.37</v>
      </c>
      <c r="CO7" s="3">
        <f t="shared" si="9"/>
        <v>9.74</v>
      </c>
      <c r="CP7" s="3">
        <f t="shared" si="9"/>
        <v>5.92</v>
      </c>
      <c r="CQ7" s="3">
        <f t="shared" si="9"/>
        <v>18.97</v>
      </c>
      <c r="CR7" s="3">
        <f t="shared" si="9"/>
        <v>0</v>
      </c>
      <c r="CS7" s="3">
        <f t="shared" si="9"/>
        <v>74.62</v>
      </c>
      <c r="CT7" s="3">
        <f t="shared" si="9"/>
        <v>3.71</v>
      </c>
      <c r="CU7" s="3">
        <f t="shared" si="9"/>
        <v>1244.3399999999999</v>
      </c>
      <c r="CV7" s="3">
        <f t="shared" si="9"/>
        <v>1257.55</v>
      </c>
      <c r="CW7" s="3">
        <f t="shared" si="9"/>
        <v>397.63</v>
      </c>
      <c r="CX7" s="3">
        <f t="shared" si="10"/>
        <v>124.37</v>
      </c>
      <c r="CY7" s="3">
        <f t="shared" si="10"/>
        <v>68.11</v>
      </c>
      <c r="CZ7" s="3">
        <f t="shared" si="10"/>
        <v>59.21</v>
      </c>
      <c r="DA7" s="3">
        <f t="shared" si="10"/>
        <v>457.83</v>
      </c>
      <c r="DB7" s="3">
        <f t="shared" si="10"/>
        <v>10.73</v>
      </c>
      <c r="DC7" s="3">
        <f t="shared" si="10"/>
        <v>1201.3900000000001</v>
      </c>
      <c r="DD7" s="3">
        <f t="shared" si="10"/>
        <v>23.25</v>
      </c>
      <c r="DE7" s="3">
        <f t="shared" si="10"/>
        <v>222.29</v>
      </c>
      <c r="DF7" s="3">
        <f t="shared" si="10"/>
        <v>29.93</v>
      </c>
      <c r="DG7" s="3">
        <f t="shared" si="10"/>
        <v>0.05</v>
      </c>
      <c r="DH7" s="3">
        <f t="shared" si="11"/>
        <v>0</v>
      </c>
      <c r="DI7" s="3">
        <f t="shared" si="11"/>
        <v>54.22</v>
      </c>
      <c r="DJ7" s="3">
        <f t="shared" si="11"/>
        <v>0</v>
      </c>
      <c r="DK7" s="3">
        <f t="shared" si="11"/>
        <v>8.89</v>
      </c>
      <c r="DL7" s="3">
        <f t="shared" si="11"/>
        <v>20.3</v>
      </c>
      <c r="DM7" s="3">
        <f t="shared" si="11"/>
        <v>2.89</v>
      </c>
      <c r="DN7" s="3">
        <f t="shared" si="11"/>
        <v>15.5</v>
      </c>
      <c r="DO7" s="3">
        <f t="shared" si="11"/>
        <v>0</v>
      </c>
      <c r="DP7" s="3">
        <f t="shared" si="11"/>
        <v>3.22</v>
      </c>
      <c r="DQ7" s="3">
        <f t="shared" si="11"/>
        <v>14.27</v>
      </c>
      <c r="DR7" s="3">
        <f t="shared" si="12"/>
        <v>105.86</v>
      </c>
      <c r="DS7" s="3">
        <f t="shared" si="12"/>
        <v>0.23</v>
      </c>
      <c r="DT7" s="3">
        <f t="shared" si="12"/>
        <v>29.11</v>
      </c>
      <c r="DU7" s="3">
        <f t="shared" si="12"/>
        <v>8.9600000000000009</v>
      </c>
      <c r="DV7" s="3">
        <f t="shared" si="12"/>
        <v>0</v>
      </c>
      <c r="DW7" s="3">
        <f t="shared" si="12"/>
        <v>54.42</v>
      </c>
      <c r="DX7" s="3">
        <f t="shared" si="12"/>
        <v>11.72</v>
      </c>
      <c r="DY7" s="3">
        <f t="shared" si="12"/>
        <v>223.49</v>
      </c>
      <c r="DZ7" s="3">
        <f t="shared" si="12"/>
        <v>0.32</v>
      </c>
      <c r="EA7" s="3">
        <f t="shared" si="12"/>
        <v>18.399999999999999</v>
      </c>
      <c r="EB7" s="3">
        <f t="shared" si="13"/>
        <v>2.63</v>
      </c>
      <c r="EC7" s="3">
        <f t="shared" si="13"/>
        <v>0.12</v>
      </c>
      <c r="ED7" s="3">
        <f t="shared" si="13"/>
        <v>0</v>
      </c>
      <c r="EE7" s="3">
        <f t="shared" si="13"/>
        <v>7.21</v>
      </c>
      <c r="EF7" s="3">
        <f t="shared" si="13"/>
        <v>2.76</v>
      </c>
      <c r="EG7" s="3">
        <f t="shared" si="13"/>
        <v>0</v>
      </c>
      <c r="EH7" s="3">
        <f t="shared" si="13"/>
        <v>480.09</v>
      </c>
      <c r="EI7" s="3">
        <f t="shared" si="13"/>
        <v>0.22</v>
      </c>
      <c r="EJ7" s="3">
        <f t="shared" si="13"/>
        <v>18.329999999999998</v>
      </c>
      <c r="EK7" s="3">
        <f t="shared" si="13"/>
        <v>52.21</v>
      </c>
      <c r="EL7" s="3">
        <f t="shared" si="14"/>
        <v>3.51</v>
      </c>
      <c r="EM7" s="3">
        <f t="shared" si="14"/>
        <v>0</v>
      </c>
      <c r="EN7" s="3">
        <f t="shared" si="14"/>
        <v>37.82</v>
      </c>
      <c r="EO7" s="3">
        <f t="shared" si="14"/>
        <v>86.59</v>
      </c>
      <c r="EP7" s="3">
        <f t="shared" si="14"/>
        <v>216.03</v>
      </c>
      <c r="EQ7" s="3">
        <f t="shared" si="14"/>
        <v>20.05</v>
      </c>
      <c r="ER7" s="3">
        <f t="shared" si="14"/>
        <v>0.11</v>
      </c>
      <c r="ES7" s="3">
        <f t="shared" si="14"/>
        <v>22.47</v>
      </c>
      <c r="ET7" s="3">
        <f t="shared" si="14"/>
        <v>224.42</v>
      </c>
      <c r="EU7" s="3">
        <f t="shared" si="14"/>
        <v>0</v>
      </c>
      <c r="EV7" s="3">
        <f t="shared" si="15"/>
        <v>48.95</v>
      </c>
      <c r="EW7" s="3">
        <f t="shared" si="15"/>
        <v>29.03</v>
      </c>
      <c r="EX7" s="3">
        <f t="shared" si="15"/>
        <v>21.33</v>
      </c>
      <c r="EY7" s="3">
        <f t="shared" si="15"/>
        <v>311.07</v>
      </c>
      <c r="EZ7" s="3">
        <f t="shared" si="15"/>
        <v>0.01</v>
      </c>
      <c r="FA7" s="3">
        <f t="shared" si="15"/>
        <v>109.37</v>
      </c>
      <c r="FB7" s="3">
        <f t="shared" si="15"/>
        <v>11.6</v>
      </c>
      <c r="FC7" s="3">
        <f t="shared" si="15"/>
        <v>36.79</v>
      </c>
      <c r="FD7" s="3">
        <f t="shared" si="15"/>
        <v>654.07000000000005</v>
      </c>
      <c r="FE7" s="3">
        <f t="shared" si="15"/>
        <v>30.85</v>
      </c>
      <c r="FF7" s="3">
        <f t="shared" si="16"/>
        <v>208.65</v>
      </c>
      <c r="FG7" s="3">
        <f t="shared" si="16"/>
        <v>0.21</v>
      </c>
      <c r="FH7" s="3">
        <f t="shared" si="16"/>
        <v>0</v>
      </c>
      <c r="FI7" s="3">
        <f t="shared" si="16"/>
        <v>15.52</v>
      </c>
      <c r="FJ7" s="3">
        <f t="shared" si="16"/>
        <v>0</v>
      </c>
      <c r="FK7" s="3">
        <f t="shared" si="16"/>
        <v>35.89</v>
      </c>
      <c r="FL7" s="3">
        <f t="shared" si="16"/>
        <v>73.680000000000007</v>
      </c>
      <c r="FM7" s="3">
        <f t="shared" si="16"/>
        <v>112.18</v>
      </c>
      <c r="FN7" s="3">
        <f t="shared" si="16"/>
        <v>124.12</v>
      </c>
      <c r="FO7" s="3">
        <f t="shared" si="16"/>
        <v>408.08</v>
      </c>
      <c r="FP7" s="3">
        <f t="shared" si="17"/>
        <v>68.040000000000006</v>
      </c>
      <c r="FQ7" s="3">
        <f t="shared" si="17"/>
        <v>0</v>
      </c>
      <c r="FR7" s="3">
        <f t="shared" si="17"/>
        <v>25.22</v>
      </c>
      <c r="FS7" s="3">
        <f t="shared" si="17"/>
        <v>0</v>
      </c>
      <c r="FT7" s="3">
        <f t="shared" si="17"/>
        <v>157</v>
      </c>
      <c r="FU7" s="3">
        <f t="shared" si="17"/>
        <v>1900.65</v>
      </c>
      <c r="FV7" s="3">
        <f t="shared" si="17"/>
        <v>5.07</v>
      </c>
      <c r="FW7" s="3">
        <f t="shared" si="17"/>
        <v>0</v>
      </c>
      <c r="FX7" s="3">
        <f t="shared" si="17"/>
        <v>0</v>
      </c>
      <c r="FY7" s="3">
        <f t="shared" si="17"/>
        <v>0.21</v>
      </c>
      <c r="FZ7" s="3">
        <f t="shared" si="18"/>
        <v>0.83</v>
      </c>
      <c r="GA7" s="3">
        <f t="shared" si="18"/>
        <v>0</v>
      </c>
      <c r="GB7" s="3">
        <f t="shared" si="18"/>
        <v>0.16</v>
      </c>
      <c r="GC7" s="3">
        <f t="shared" si="18"/>
        <v>0.5</v>
      </c>
      <c r="GD7" s="3">
        <f t="shared" si="18"/>
        <v>7.0000000000000007E-2</v>
      </c>
      <c r="GE7" s="3">
        <f t="shared" si="18"/>
        <v>286.2</v>
      </c>
      <c r="GF7" s="3">
        <f t="shared" si="18"/>
        <v>19.36</v>
      </c>
      <c r="GG7" s="3">
        <f t="shared" si="18"/>
        <v>60.83</v>
      </c>
      <c r="GH7" s="3">
        <f t="shared" si="18"/>
        <v>0.28000000000000003</v>
      </c>
      <c r="GI7" s="3">
        <f t="shared" si="18"/>
        <v>6.36</v>
      </c>
      <c r="GJ7" s="3">
        <f t="shared" si="19"/>
        <v>47.91</v>
      </c>
      <c r="GK7" s="3">
        <f t="shared" si="19"/>
        <v>0</v>
      </c>
      <c r="GL7" s="3">
        <f t="shared" si="19"/>
        <v>41.94</v>
      </c>
      <c r="GM7" s="3">
        <f t="shared" si="19"/>
        <v>8.24</v>
      </c>
      <c r="GN7" s="3">
        <f t="shared" si="19"/>
        <v>4.37</v>
      </c>
      <c r="GO7" s="3">
        <f t="shared" si="19"/>
        <v>41.63</v>
      </c>
      <c r="GP7" s="3">
        <f t="shared" si="19"/>
        <v>356.75</v>
      </c>
      <c r="GQ7" s="3">
        <f t="shared" si="19"/>
        <v>384.7</v>
      </c>
      <c r="GR7" s="3">
        <f t="shared" si="19"/>
        <v>46.76</v>
      </c>
      <c r="GS7" s="3">
        <f t="shared" si="19"/>
        <v>260.7</v>
      </c>
      <c r="GT7" s="3">
        <f t="shared" si="20"/>
        <v>31.02</v>
      </c>
      <c r="GU7" s="3">
        <f t="shared" si="20"/>
        <v>0</v>
      </c>
      <c r="GV7" s="3">
        <f t="shared" si="20"/>
        <v>82.52</v>
      </c>
      <c r="GW7" s="3">
        <f t="shared" si="20"/>
        <v>6.51</v>
      </c>
      <c r="GX7" s="3">
        <f t="shared" si="20"/>
        <v>78.83</v>
      </c>
      <c r="GY7" s="3">
        <f t="shared" si="20"/>
        <v>51.76</v>
      </c>
      <c r="GZ7" s="3">
        <f t="shared" si="20"/>
        <v>95.8</v>
      </c>
      <c r="HA7" s="3">
        <f t="shared" si="20"/>
        <v>0</v>
      </c>
      <c r="HB7" s="3">
        <f t="shared" si="20"/>
        <v>8</v>
      </c>
      <c r="HC7" s="3">
        <f t="shared" si="20"/>
        <v>103.85</v>
      </c>
      <c r="HD7" s="3">
        <f t="shared" si="21"/>
        <v>247.72</v>
      </c>
      <c r="HE7" s="3">
        <f t="shared" si="21"/>
        <v>0</v>
      </c>
      <c r="HF7" s="3">
        <f t="shared" si="21"/>
        <v>5.89</v>
      </c>
      <c r="HG7" s="3">
        <f t="shared" si="21"/>
        <v>0.26</v>
      </c>
      <c r="HH7" s="3">
        <f t="shared" si="21"/>
        <v>12.53</v>
      </c>
      <c r="HI7" s="3">
        <f t="shared" si="21"/>
        <v>23.53</v>
      </c>
      <c r="HJ7" s="3">
        <f t="shared" si="21"/>
        <v>214.4</v>
      </c>
      <c r="HK7" s="3">
        <f t="shared" si="21"/>
        <v>90.23</v>
      </c>
      <c r="HL7" s="3">
        <f t="shared" si="21"/>
        <v>0</v>
      </c>
      <c r="HM7" s="3">
        <f t="shared" si="21"/>
        <v>0.02</v>
      </c>
      <c r="HN7" s="3">
        <f t="shared" si="22"/>
        <v>29.04</v>
      </c>
      <c r="HO7" s="3">
        <f t="shared" si="22"/>
        <v>458.38</v>
      </c>
      <c r="HP7" s="3">
        <f t="shared" si="22"/>
        <v>102.9</v>
      </c>
      <c r="HQ7" s="3">
        <f t="shared" si="22"/>
        <v>724.11</v>
      </c>
      <c r="HR7" s="3">
        <f t="shared" si="22"/>
        <v>5761.9</v>
      </c>
      <c r="HS7" s="3">
        <f t="shared" si="22"/>
        <v>19.29</v>
      </c>
      <c r="HT7" s="3">
        <f t="shared" si="22"/>
        <v>148.06</v>
      </c>
      <c r="HU7" s="3">
        <f t="shared" si="22"/>
        <v>0.56000000000000005</v>
      </c>
      <c r="HV7" s="3">
        <f t="shared" si="22"/>
        <v>492.99</v>
      </c>
      <c r="HW7" s="3">
        <f t="shared" si="22"/>
        <v>24.73</v>
      </c>
      <c r="HX7" s="3">
        <f t="shared" si="22"/>
        <v>0</v>
      </c>
      <c r="HY7" s="3">
        <f t="shared" si="22"/>
        <v>25.77</v>
      </c>
      <c r="HZ7" s="3">
        <f t="shared" si="22"/>
        <v>60.86</v>
      </c>
      <c r="IA7" s="3">
        <f t="shared" si="22"/>
        <v>39.67</v>
      </c>
      <c r="IB7" s="3">
        <f t="shared" si="22"/>
        <v>0</v>
      </c>
      <c r="IC7" s="3">
        <f t="shared" si="23"/>
        <v>40937.37999999999</v>
      </c>
    </row>
    <row r="8" spans="1:237" x14ac:dyDescent="0.45">
      <c r="A8">
        <v>1996</v>
      </c>
      <c r="B8" s="3">
        <f t="shared" si="0"/>
        <v>34351</v>
      </c>
      <c r="C8" s="3">
        <f t="shared" si="0"/>
        <v>10.84</v>
      </c>
      <c r="D8" s="3">
        <f t="shared" si="0"/>
        <v>7.32</v>
      </c>
      <c r="E8" s="3">
        <f t="shared" si="0"/>
        <v>147.82</v>
      </c>
      <c r="F8" s="3">
        <f t="shared" si="0"/>
        <v>0.49</v>
      </c>
      <c r="G8" s="3">
        <f t="shared" si="0"/>
        <v>81.709999999999994</v>
      </c>
      <c r="H8" s="3">
        <f t="shared" si="0"/>
        <v>0</v>
      </c>
      <c r="I8" s="3">
        <f t="shared" si="0"/>
        <v>0</v>
      </c>
      <c r="J8" s="3">
        <f t="shared" si="0"/>
        <v>0.45</v>
      </c>
      <c r="K8" s="3">
        <f t="shared" si="0"/>
        <v>325.29000000000002</v>
      </c>
      <c r="L8" s="3">
        <f t="shared" si="1"/>
        <v>5.61</v>
      </c>
      <c r="M8" s="3">
        <f t="shared" si="1"/>
        <v>0</v>
      </c>
      <c r="N8" s="3">
        <f t="shared" si="1"/>
        <v>565.05999999999995</v>
      </c>
      <c r="O8" s="3">
        <f t="shared" si="1"/>
        <v>67.989999999999995</v>
      </c>
      <c r="P8" s="3">
        <f t="shared" si="1"/>
        <v>34.51</v>
      </c>
      <c r="Q8" s="3">
        <f t="shared" si="1"/>
        <v>2.1800000000000002</v>
      </c>
      <c r="R8" s="3">
        <f t="shared" si="1"/>
        <v>21.2</v>
      </c>
      <c r="S8" s="3">
        <f t="shared" si="1"/>
        <v>121.79</v>
      </c>
      <c r="T8" s="3">
        <f t="shared" si="1"/>
        <v>3.28</v>
      </c>
      <c r="U8" s="3">
        <f t="shared" si="1"/>
        <v>76.150000000000006</v>
      </c>
      <c r="V8" s="3">
        <f t="shared" si="2"/>
        <v>138.54</v>
      </c>
      <c r="W8" s="3">
        <f t="shared" si="2"/>
        <v>11.41</v>
      </c>
      <c r="X8" s="3">
        <f t="shared" si="2"/>
        <v>21.47</v>
      </c>
      <c r="Y8" s="3">
        <f t="shared" si="2"/>
        <v>0</v>
      </c>
      <c r="Z8" s="3">
        <f t="shared" si="2"/>
        <v>-5.61</v>
      </c>
      <c r="AA8" s="3">
        <f t="shared" si="2"/>
        <v>111.84</v>
      </c>
      <c r="AB8" s="3">
        <f t="shared" si="2"/>
        <v>0</v>
      </c>
      <c r="AC8" s="3">
        <f t="shared" si="2"/>
        <v>10.66</v>
      </c>
      <c r="AD8" s="3">
        <f t="shared" si="2"/>
        <v>55.87</v>
      </c>
      <c r="AE8" s="3">
        <f t="shared" si="2"/>
        <v>1732.8</v>
      </c>
      <c r="AF8" s="3">
        <f t="shared" si="3"/>
        <v>0</v>
      </c>
      <c r="AG8" s="3">
        <f t="shared" si="3"/>
        <v>7.85</v>
      </c>
      <c r="AH8" s="3">
        <f t="shared" si="3"/>
        <v>50.06</v>
      </c>
      <c r="AI8" s="3">
        <f t="shared" si="3"/>
        <v>26.96</v>
      </c>
      <c r="AJ8" s="3">
        <f t="shared" si="3"/>
        <v>6.63</v>
      </c>
      <c r="AK8" s="3">
        <f t="shared" si="3"/>
        <v>23.59</v>
      </c>
      <c r="AL8" s="3">
        <f t="shared" si="3"/>
        <v>135.56</v>
      </c>
      <c r="AM8" s="3">
        <f t="shared" si="3"/>
        <v>688.72</v>
      </c>
      <c r="AN8" s="3">
        <f t="shared" si="3"/>
        <v>-0.15</v>
      </c>
      <c r="AO8" s="3">
        <f t="shared" si="3"/>
        <v>38.24</v>
      </c>
      <c r="AP8" s="3">
        <f t="shared" si="4"/>
        <v>37.950000000000003</v>
      </c>
      <c r="AQ8" s="3">
        <f t="shared" si="4"/>
        <v>46.23</v>
      </c>
      <c r="AR8" s="3">
        <f t="shared" si="4"/>
        <v>3982.98</v>
      </c>
      <c r="AS8" s="3">
        <f t="shared" si="4"/>
        <v>0</v>
      </c>
      <c r="AT8" s="3">
        <f t="shared" si="4"/>
        <v>233.69</v>
      </c>
      <c r="AU8" s="3">
        <f t="shared" si="4"/>
        <v>0.35</v>
      </c>
      <c r="AV8" s="3">
        <f t="shared" si="4"/>
        <v>18.79</v>
      </c>
      <c r="AW8" s="3">
        <f t="shared" si="4"/>
        <v>0.05</v>
      </c>
      <c r="AX8" s="3">
        <f t="shared" si="4"/>
        <v>12.42</v>
      </c>
      <c r="AY8" s="3">
        <f t="shared" si="4"/>
        <v>81.599999999999994</v>
      </c>
      <c r="AZ8" s="3">
        <f t="shared" si="5"/>
        <v>23.78</v>
      </c>
      <c r="BA8" s="3">
        <f t="shared" si="5"/>
        <v>30.34</v>
      </c>
      <c r="BB8" s="3">
        <f t="shared" si="5"/>
        <v>0</v>
      </c>
      <c r="BC8" s="3">
        <f t="shared" si="5"/>
        <v>7.13</v>
      </c>
      <c r="BD8" s="3">
        <f t="shared" si="5"/>
        <v>142.91</v>
      </c>
      <c r="BE8" s="3">
        <f t="shared" si="5"/>
        <v>428.94</v>
      </c>
      <c r="BF8" s="3">
        <f t="shared" si="5"/>
        <v>92.21</v>
      </c>
      <c r="BG8" s="3">
        <f t="shared" si="5"/>
        <v>1.07</v>
      </c>
      <c r="BH8" s="3">
        <f t="shared" si="5"/>
        <v>0.23</v>
      </c>
      <c r="BI8" s="3">
        <f t="shared" si="5"/>
        <v>14.99</v>
      </c>
      <c r="BJ8" s="3">
        <f t="shared" si="6"/>
        <v>88.87</v>
      </c>
      <c r="BK8" s="3">
        <f t="shared" si="6"/>
        <v>164.48</v>
      </c>
      <c r="BL8" s="3">
        <f t="shared" si="6"/>
        <v>10.41</v>
      </c>
      <c r="BM8" s="3">
        <f t="shared" si="6"/>
        <v>6.8</v>
      </c>
      <c r="BN8" s="3">
        <f t="shared" si="6"/>
        <v>5.28</v>
      </c>
      <c r="BO8" s="3">
        <f t="shared" si="6"/>
        <v>21</v>
      </c>
      <c r="BP8" s="3">
        <f t="shared" si="6"/>
        <v>2.8</v>
      </c>
      <c r="BQ8" s="3">
        <f t="shared" si="6"/>
        <v>93.52</v>
      </c>
      <c r="BR8" s="3">
        <f t="shared" si="6"/>
        <v>7430.26</v>
      </c>
      <c r="BS8" s="3">
        <f t="shared" si="6"/>
        <v>0</v>
      </c>
      <c r="BT8" s="3">
        <f t="shared" si="7"/>
        <v>0</v>
      </c>
      <c r="BU8" s="3">
        <f t="shared" si="7"/>
        <v>0</v>
      </c>
      <c r="BV8" s="3">
        <f t="shared" si="7"/>
        <v>-0.55000000000000004</v>
      </c>
      <c r="BW8" s="3">
        <f t="shared" si="7"/>
        <v>51.68</v>
      </c>
      <c r="BX8" s="3">
        <f t="shared" si="7"/>
        <v>486.13</v>
      </c>
      <c r="BY8" s="3">
        <f t="shared" si="7"/>
        <v>0</v>
      </c>
      <c r="BZ8" s="3">
        <f t="shared" si="7"/>
        <v>0</v>
      </c>
      <c r="CA8" s="3">
        <f t="shared" si="7"/>
        <v>0</v>
      </c>
      <c r="CB8" s="3">
        <f t="shared" si="7"/>
        <v>0</v>
      </c>
      <c r="CC8" s="3">
        <f t="shared" si="7"/>
        <v>20.89</v>
      </c>
      <c r="CD8" s="3">
        <f t="shared" si="8"/>
        <v>4.1500000000000004</v>
      </c>
      <c r="CE8" s="3">
        <f t="shared" si="8"/>
        <v>-2.88</v>
      </c>
      <c r="CF8" s="3">
        <f t="shared" si="8"/>
        <v>1031.8499999999999</v>
      </c>
      <c r="CG8" s="3">
        <f t="shared" si="8"/>
        <v>23.73</v>
      </c>
      <c r="CH8" s="3">
        <f t="shared" si="8"/>
        <v>104.91</v>
      </c>
      <c r="CI8" s="3">
        <f t="shared" si="8"/>
        <v>0</v>
      </c>
      <c r="CJ8" s="3">
        <f t="shared" si="8"/>
        <v>1.98</v>
      </c>
      <c r="CK8" s="3">
        <f t="shared" si="8"/>
        <v>0</v>
      </c>
      <c r="CL8" s="3">
        <f t="shared" si="8"/>
        <v>31.61</v>
      </c>
      <c r="CM8" s="3">
        <f t="shared" si="8"/>
        <v>20.3</v>
      </c>
      <c r="CN8" s="3">
        <f t="shared" si="9"/>
        <v>2.97</v>
      </c>
      <c r="CO8" s="3">
        <f t="shared" si="9"/>
        <v>10</v>
      </c>
      <c r="CP8" s="3">
        <f t="shared" si="9"/>
        <v>6.22</v>
      </c>
      <c r="CQ8" s="3">
        <f t="shared" si="9"/>
        <v>18.47</v>
      </c>
      <c r="CR8" s="3">
        <f t="shared" si="9"/>
        <v>0</v>
      </c>
      <c r="CS8" s="3">
        <f t="shared" si="9"/>
        <v>76.84</v>
      </c>
      <c r="CT8" s="3">
        <f t="shared" si="9"/>
        <v>3.97</v>
      </c>
      <c r="CU8" s="3">
        <f t="shared" si="9"/>
        <v>1293.3900000000001</v>
      </c>
      <c r="CV8" s="3">
        <f t="shared" si="9"/>
        <v>1101.48</v>
      </c>
      <c r="CW8" s="3">
        <f t="shared" si="9"/>
        <v>412.83</v>
      </c>
      <c r="CX8" s="3">
        <f t="shared" si="10"/>
        <v>122.72</v>
      </c>
      <c r="CY8" s="3">
        <f t="shared" si="10"/>
        <v>69.430000000000007</v>
      </c>
      <c r="CZ8" s="3">
        <f t="shared" si="10"/>
        <v>62.33</v>
      </c>
      <c r="DA8" s="3">
        <f t="shared" si="10"/>
        <v>454.39</v>
      </c>
      <c r="DB8" s="3">
        <f t="shared" si="10"/>
        <v>11.07</v>
      </c>
      <c r="DC8" s="3">
        <f t="shared" si="10"/>
        <v>1216.18</v>
      </c>
      <c r="DD8" s="3">
        <f t="shared" si="10"/>
        <v>22.48</v>
      </c>
      <c r="DE8" s="3">
        <f t="shared" si="10"/>
        <v>197.46</v>
      </c>
      <c r="DF8" s="3">
        <f t="shared" si="10"/>
        <v>29.29</v>
      </c>
      <c r="DG8" s="3">
        <f t="shared" si="10"/>
        <v>0.05</v>
      </c>
      <c r="DH8" s="3">
        <f t="shared" si="11"/>
        <v>0</v>
      </c>
      <c r="DI8" s="3">
        <f t="shared" si="11"/>
        <v>54.21</v>
      </c>
      <c r="DJ8" s="3">
        <f t="shared" si="11"/>
        <v>0</v>
      </c>
      <c r="DK8" s="3">
        <f t="shared" si="11"/>
        <v>9.7899999999999991</v>
      </c>
      <c r="DL8" s="3">
        <f t="shared" si="11"/>
        <v>20.38</v>
      </c>
      <c r="DM8" s="3">
        <f t="shared" si="11"/>
        <v>2.89</v>
      </c>
      <c r="DN8" s="3">
        <f t="shared" si="11"/>
        <v>16.54</v>
      </c>
      <c r="DO8" s="3">
        <f t="shared" si="11"/>
        <v>0</v>
      </c>
      <c r="DP8" s="3">
        <f t="shared" si="11"/>
        <v>3.21</v>
      </c>
      <c r="DQ8" s="3">
        <f t="shared" si="11"/>
        <v>14.18</v>
      </c>
      <c r="DR8" s="3">
        <f t="shared" si="12"/>
        <v>108.69</v>
      </c>
      <c r="DS8" s="3">
        <f t="shared" si="12"/>
        <v>0.23</v>
      </c>
      <c r="DT8" s="3">
        <f t="shared" si="12"/>
        <v>29.89</v>
      </c>
      <c r="DU8" s="3">
        <f t="shared" si="12"/>
        <v>9.0399999999999991</v>
      </c>
      <c r="DV8" s="3">
        <f t="shared" si="12"/>
        <v>0</v>
      </c>
      <c r="DW8" s="3">
        <f t="shared" si="12"/>
        <v>55.02</v>
      </c>
      <c r="DX8" s="3">
        <f t="shared" si="12"/>
        <v>11.77</v>
      </c>
      <c r="DY8" s="3">
        <f t="shared" si="12"/>
        <v>233.14</v>
      </c>
      <c r="DZ8" s="3">
        <f t="shared" si="12"/>
        <v>0.35</v>
      </c>
      <c r="EA8" s="3">
        <f t="shared" si="12"/>
        <v>18.77</v>
      </c>
      <c r="EB8" s="3">
        <f t="shared" si="13"/>
        <v>2.57</v>
      </c>
      <c r="EC8" s="3">
        <f t="shared" si="13"/>
        <v>0.12</v>
      </c>
      <c r="ED8" s="3">
        <f t="shared" si="13"/>
        <v>0</v>
      </c>
      <c r="EE8" s="3">
        <f t="shared" si="13"/>
        <v>7.75</v>
      </c>
      <c r="EF8" s="3">
        <f t="shared" si="13"/>
        <v>2.93</v>
      </c>
      <c r="EG8" s="3">
        <f t="shared" si="13"/>
        <v>0</v>
      </c>
      <c r="EH8" s="3">
        <f t="shared" si="13"/>
        <v>499.27</v>
      </c>
      <c r="EI8" s="3">
        <f t="shared" si="13"/>
        <v>0.23</v>
      </c>
      <c r="EJ8" s="3">
        <f t="shared" si="13"/>
        <v>16.54</v>
      </c>
      <c r="EK8" s="3">
        <f t="shared" si="13"/>
        <v>51.63</v>
      </c>
      <c r="EL8" s="3">
        <f t="shared" si="14"/>
        <v>3.76</v>
      </c>
      <c r="EM8" s="3">
        <f t="shared" si="14"/>
        <v>0</v>
      </c>
      <c r="EN8" s="3">
        <f t="shared" si="14"/>
        <v>38.49</v>
      </c>
      <c r="EO8" s="3">
        <f t="shared" si="14"/>
        <v>71.41</v>
      </c>
      <c r="EP8" s="3">
        <f t="shared" si="14"/>
        <v>211.71</v>
      </c>
      <c r="EQ8" s="3">
        <f t="shared" si="14"/>
        <v>19.920000000000002</v>
      </c>
      <c r="ER8" s="3">
        <f t="shared" si="14"/>
        <v>0.11</v>
      </c>
      <c r="ES8" s="3">
        <f t="shared" si="14"/>
        <v>22.48</v>
      </c>
      <c r="ET8" s="3">
        <f t="shared" si="14"/>
        <v>235.29</v>
      </c>
      <c r="EU8" s="3">
        <f t="shared" si="14"/>
        <v>0</v>
      </c>
      <c r="EV8" s="3">
        <f t="shared" si="15"/>
        <v>49.35</v>
      </c>
      <c r="EW8" s="3">
        <f t="shared" si="15"/>
        <v>29.03</v>
      </c>
      <c r="EX8" s="3">
        <f t="shared" si="15"/>
        <v>22.11</v>
      </c>
      <c r="EY8" s="3">
        <f t="shared" si="15"/>
        <v>339.18</v>
      </c>
      <c r="EZ8" s="3">
        <f t="shared" si="15"/>
        <v>0.01</v>
      </c>
      <c r="FA8" s="3">
        <f t="shared" si="15"/>
        <v>97.47</v>
      </c>
      <c r="FB8" s="3">
        <f t="shared" si="15"/>
        <v>13.17</v>
      </c>
      <c r="FC8" s="3">
        <f t="shared" si="15"/>
        <v>36.93</v>
      </c>
      <c r="FD8" s="3">
        <f t="shared" si="15"/>
        <v>655.76</v>
      </c>
      <c r="FE8" s="3">
        <f t="shared" si="15"/>
        <v>31.77</v>
      </c>
      <c r="FF8" s="3">
        <f t="shared" si="16"/>
        <v>215.79</v>
      </c>
      <c r="FG8" s="3">
        <f t="shared" si="16"/>
        <v>0.21</v>
      </c>
      <c r="FH8" s="3">
        <f t="shared" si="16"/>
        <v>0</v>
      </c>
      <c r="FI8" s="3">
        <f t="shared" si="16"/>
        <v>15.51</v>
      </c>
      <c r="FJ8" s="3">
        <f t="shared" si="16"/>
        <v>0</v>
      </c>
      <c r="FK8" s="3">
        <f t="shared" si="16"/>
        <v>35.369999999999997</v>
      </c>
      <c r="FL8" s="3">
        <f t="shared" si="16"/>
        <v>73.5</v>
      </c>
      <c r="FM8" s="3">
        <f t="shared" si="16"/>
        <v>115.86</v>
      </c>
      <c r="FN8" s="3">
        <f t="shared" si="16"/>
        <v>132.63</v>
      </c>
      <c r="FO8" s="3">
        <f t="shared" si="16"/>
        <v>422.66</v>
      </c>
      <c r="FP8" s="3">
        <f t="shared" si="17"/>
        <v>66.45</v>
      </c>
      <c r="FQ8" s="3">
        <f t="shared" si="17"/>
        <v>0</v>
      </c>
      <c r="FR8" s="3">
        <f t="shared" si="17"/>
        <v>27.85</v>
      </c>
      <c r="FS8" s="3">
        <f t="shared" si="17"/>
        <v>0</v>
      </c>
      <c r="FT8" s="3">
        <f t="shared" si="17"/>
        <v>160.66999999999999</v>
      </c>
      <c r="FU8" s="3">
        <f t="shared" si="17"/>
        <v>1858.96</v>
      </c>
      <c r="FV8" s="3">
        <f t="shared" si="17"/>
        <v>5.27</v>
      </c>
      <c r="FW8" s="3">
        <f t="shared" si="17"/>
        <v>0</v>
      </c>
      <c r="FX8" s="3">
        <f t="shared" si="17"/>
        <v>0</v>
      </c>
      <c r="FY8" s="3">
        <f t="shared" si="17"/>
        <v>0.22</v>
      </c>
      <c r="FZ8" s="3">
        <f t="shared" si="18"/>
        <v>0.76</v>
      </c>
      <c r="GA8" s="3">
        <f t="shared" si="18"/>
        <v>0</v>
      </c>
      <c r="GB8" s="3">
        <f t="shared" si="18"/>
        <v>0.17</v>
      </c>
      <c r="GC8" s="3">
        <f t="shared" si="18"/>
        <v>0.52</v>
      </c>
      <c r="GD8" s="3">
        <f t="shared" si="18"/>
        <v>7.0000000000000007E-2</v>
      </c>
      <c r="GE8" s="3">
        <f t="shared" si="18"/>
        <v>301.64</v>
      </c>
      <c r="GF8" s="3">
        <f t="shared" si="18"/>
        <v>20.93</v>
      </c>
      <c r="GG8" s="3">
        <f t="shared" si="18"/>
        <v>68.45</v>
      </c>
      <c r="GH8" s="3">
        <f t="shared" si="18"/>
        <v>0.31</v>
      </c>
      <c r="GI8" s="3">
        <f t="shared" si="18"/>
        <v>6.13</v>
      </c>
      <c r="GJ8" s="3">
        <f t="shared" si="19"/>
        <v>49.3</v>
      </c>
      <c r="GK8" s="3">
        <f t="shared" si="19"/>
        <v>0</v>
      </c>
      <c r="GL8" s="3">
        <f t="shared" si="19"/>
        <v>41.95</v>
      </c>
      <c r="GM8" s="3">
        <f t="shared" si="19"/>
        <v>9.0399999999999991</v>
      </c>
      <c r="GN8" s="3">
        <f t="shared" si="19"/>
        <v>4.3899999999999997</v>
      </c>
      <c r="GO8" s="3">
        <f t="shared" si="19"/>
        <v>42.08</v>
      </c>
      <c r="GP8" s="3">
        <f t="shared" si="19"/>
        <v>368.08</v>
      </c>
      <c r="GQ8" s="3">
        <f t="shared" si="19"/>
        <v>412.8</v>
      </c>
      <c r="GR8" s="3">
        <f t="shared" si="19"/>
        <v>51.19</v>
      </c>
      <c r="GS8" s="3">
        <f t="shared" si="19"/>
        <v>254.09</v>
      </c>
      <c r="GT8" s="3">
        <f t="shared" si="20"/>
        <v>30.95</v>
      </c>
      <c r="GU8" s="3">
        <f t="shared" si="20"/>
        <v>0</v>
      </c>
      <c r="GV8" s="3">
        <f t="shared" si="20"/>
        <v>87.22</v>
      </c>
      <c r="GW8" s="3">
        <f t="shared" si="20"/>
        <v>6.62</v>
      </c>
      <c r="GX8" s="3">
        <f t="shared" si="20"/>
        <v>84.43</v>
      </c>
      <c r="GY8" s="3">
        <f t="shared" si="20"/>
        <v>52.38</v>
      </c>
      <c r="GZ8" s="3">
        <f t="shared" si="20"/>
        <v>97.66</v>
      </c>
      <c r="HA8" s="3">
        <f t="shared" si="20"/>
        <v>0</v>
      </c>
      <c r="HB8" s="3">
        <f t="shared" si="20"/>
        <v>7.35</v>
      </c>
      <c r="HC8" s="3">
        <f t="shared" si="20"/>
        <v>96.44</v>
      </c>
      <c r="HD8" s="3">
        <f t="shared" si="21"/>
        <v>268.19</v>
      </c>
      <c r="HE8" s="3">
        <f t="shared" si="21"/>
        <v>0</v>
      </c>
      <c r="HF8" s="3">
        <f t="shared" si="21"/>
        <v>6.49</v>
      </c>
      <c r="HG8" s="3">
        <f t="shared" si="21"/>
        <v>0.24</v>
      </c>
      <c r="HH8" s="3">
        <f t="shared" si="21"/>
        <v>13.58</v>
      </c>
      <c r="HI8" s="3">
        <f t="shared" si="21"/>
        <v>24.9</v>
      </c>
      <c r="HJ8" s="3">
        <f t="shared" si="21"/>
        <v>232.11</v>
      </c>
      <c r="HK8" s="3">
        <f t="shared" si="21"/>
        <v>87.26</v>
      </c>
      <c r="HL8" s="3">
        <f t="shared" si="21"/>
        <v>0</v>
      </c>
      <c r="HM8" s="3">
        <f t="shared" si="21"/>
        <v>0.02</v>
      </c>
      <c r="HN8" s="3">
        <f t="shared" si="22"/>
        <v>29.79</v>
      </c>
      <c r="HO8" s="3">
        <f t="shared" si="22"/>
        <v>397.59</v>
      </c>
      <c r="HP8" s="3">
        <f t="shared" si="22"/>
        <v>107.32</v>
      </c>
      <c r="HQ8" s="3">
        <f t="shared" si="22"/>
        <v>745.84</v>
      </c>
      <c r="HR8" s="3">
        <f t="shared" si="22"/>
        <v>5933.25</v>
      </c>
      <c r="HS8" s="3">
        <f t="shared" si="22"/>
        <v>20.62</v>
      </c>
      <c r="HT8" s="3">
        <f t="shared" si="22"/>
        <v>149.37</v>
      </c>
      <c r="HU8" s="3">
        <f t="shared" si="22"/>
        <v>0.57999999999999996</v>
      </c>
      <c r="HV8" s="3">
        <f t="shared" si="22"/>
        <v>520.94000000000005</v>
      </c>
      <c r="HW8" s="3">
        <f t="shared" si="22"/>
        <v>32.450000000000003</v>
      </c>
      <c r="HX8" s="3">
        <f t="shared" si="22"/>
        <v>0</v>
      </c>
      <c r="HY8" s="3">
        <f t="shared" si="22"/>
        <v>26.42</v>
      </c>
      <c r="HZ8" s="3">
        <f t="shared" si="22"/>
        <v>48.79</v>
      </c>
      <c r="IA8" s="3">
        <f t="shared" si="22"/>
        <v>41.71</v>
      </c>
      <c r="IB8" s="3">
        <f t="shared" si="22"/>
        <v>0</v>
      </c>
      <c r="IC8" s="3">
        <f t="shared" si="23"/>
        <v>41351.029999999992</v>
      </c>
    </row>
    <row r="9" spans="1:237" x14ac:dyDescent="0.45">
      <c r="A9">
        <v>1997</v>
      </c>
      <c r="B9" s="3">
        <f t="shared" si="0"/>
        <v>35715</v>
      </c>
      <c r="C9" s="3">
        <f t="shared" si="0"/>
        <v>11.83</v>
      </c>
      <c r="D9" s="3">
        <f t="shared" si="0"/>
        <v>6.59</v>
      </c>
      <c r="E9" s="3">
        <f t="shared" si="0"/>
        <v>147.08000000000001</v>
      </c>
      <c r="F9" s="3">
        <f t="shared" si="0"/>
        <v>0.51</v>
      </c>
      <c r="G9" s="3">
        <f t="shared" si="0"/>
        <v>80.81</v>
      </c>
      <c r="H9" s="3">
        <f t="shared" si="0"/>
        <v>0</v>
      </c>
      <c r="I9" s="3">
        <f t="shared" si="0"/>
        <v>0</v>
      </c>
      <c r="J9" s="3">
        <f t="shared" si="0"/>
        <v>0.49</v>
      </c>
      <c r="K9" s="3">
        <f t="shared" si="0"/>
        <v>330.89</v>
      </c>
      <c r="L9" s="3">
        <f t="shared" si="1"/>
        <v>6.31</v>
      </c>
      <c r="M9" s="3">
        <f t="shared" si="1"/>
        <v>0</v>
      </c>
      <c r="N9" s="3">
        <f t="shared" si="1"/>
        <v>575.66999999999996</v>
      </c>
      <c r="O9" s="3">
        <f t="shared" si="1"/>
        <v>67.02</v>
      </c>
      <c r="P9" s="3">
        <f t="shared" si="1"/>
        <v>34.07</v>
      </c>
      <c r="Q9" s="3">
        <f t="shared" si="1"/>
        <v>1.98</v>
      </c>
      <c r="R9" s="3">
        <f t="shared" si="1"/>
        <v>22.2</v>
      </c>
      <c r="S9" s="3">
        <f t="shared" si="1"/>
        <v>124.07</v>
      </c>
      <c r="T9" s="3">
        <f t="shared" si="1"/>
        <v>3.38</v>
      </c>
      <c r="U9" s="3">
        <f t="shared" si="1"/>
        <v>76.67</v>
      </c>
      <c r="V9" s="3">
        <f t="shared" si="2"/>
        <v>135.36000000000001</v>
      </c>
      <c r="W9" s="3">
        <f t="shared" si="2"/>
        <v>10.41</v>
      </c>
      <c r="X9" s="3">
        <f t="shared" si="2"/>
        <v>21.83</v>
      </c>
      <c r="Y9" s="3">
        <f t="shared" si="2"/>
        <v>0</v>
      </c>
      <c r="Z9" s="3">
        <f t="shared" si="2"/>
        <v>-5.53</v>
      </c>
      <c r="AA9" s="3">
        <f t="shared" si="2"/>
        <v>114.29</v>
      </c>
      <c r="AB9" s="3">
        <f t="shared" si="2"/>
        <v>0</v>
      </c>
      <c r="AC9" s="3">
        <f t="shared" si="2"/>
        <v>15.56</v>
      </c>
      <c r="AD9" s="3">
        <f t="shared" si="2"/>
        <v>55.42</v>
      </c>
      <c r="AE9" s="3">
        <f t="shared" si="2"/>
        <v>1764.52</v>
      </c>
      <c r="AF9" s="3">
        <f t="shared" si="3"/>
        <v>0</v>
      </c>
      <c r="AG9" s="3">
        <f t="shared" si="3"/>
        <v>8.4600000000000009</v>
      </c>
      <c r="AH9" s="3">
        <f t="shared" si="3"/>
        <v>46.98</v>
      </c>
      <c r="AI9" s="3">
        <f t="shared" si="3"/>
        <v>27.57</v>
      </c>
      <c r="AJ9" s="3">
        <f t="shared" si="3"/>
        <v>6.7</v>
      </c>
      <c r="AK9" s="3">
        <f t="shared" si="3"/>
        <v>24.92</v>
      </c>
      <c r="AL9" s="3">
        <f t="shared" si="3"/>
        <v>136.44</v>
      </c>
      <c r="AM9" s="3">
        <f t="shared" si="3"/>
        <v>700.45</v>
      </c>
      <c r="AN9" s="3">
        <f t="shared" si="3"/>
        <v>-0.13</v>
      </c>
      <c r="AO9" s="3">
        <f t="shared" si="3"/>
        <v>41.53</v>
      </c>
      <c r="AP9" s="3">
        <f t="shared" si="4"/>
        <v>39.67</v>
      </c>
      <c r="AQ9" s="3">
        <f t="shared" si="4"/>
        <v>53.42</v>
      </c>
      <c r="AR9" s="3">
        <f t="shared" si="4"/>
        <v>3978.52</v>
      </c>
      <c r="AS9" s="3">
        <f t="shared" si="4"/>
        <v>0</v>
      </c>
      <c r="AT9" s="3">
        <f t="shared" si="4"/>
        <v>239.78</v>
      </c>
      <c r="AU9" s="3">
        <f t="shared" si="4"/>
        <v>0.36</v>
      </c>
      <c r="AV9" s="3">
        <f t="shared" si="4"/>
        <v>19.54</v>
      </c>
      <c r="AW9" s="3">
        <f t="shared" si="4"/>
        <v>0.05</v>
      </c>
      <c r="AX9" s="3">
        <f t="shared" si="4"/>
        <v>12.47</v>
      </c>
      <c r="AY9" s="3">
        <f t="shared" si="4"/>
        <v>83.35</v>
      </c>
      <c r="AZ9" s="3">
        <f t="shared" si="5"/>
        <v>25.39</v>
      </c>
      <c r="BA9" s="3">
        <f t="shared" si="5"/>
        <v>32.58</v>
      </c>
      <c r="BB9" s="3">
        <f t="shared" si="5"/>
        <v>0</v>
      </c>
      <c r="BC9" s="3">
        <f t="shared" si="5"/>
        <v>7.21</v>
      </c>
      <c r="BD9" s="3">
        <f t="shared" si="5"/>
        <v>139.9</v>
      </c>
      <c r="BE9" s="3">
        <f t="shared" si="5"/>
        <v>435.61</v>
      </c>
      <c r="BF9" s="3">
        <f t="shared" si="5"/>
        <v>82.54</v>
      </c>
      <c r="BG9" s="3">
        <f t="shared" si="5"/>
        <v>1.1200000000000001</v>
      </c>
      <c r="BH9" s="3">
        <f t="shared" si="5"/>
        <v>0.24</v>
      </c>
      <c r="BI9" s="3">
        <f t="shared" si="5"/>
        <v>16.670000000000002</v>
      </c>
      <c r="BJ9" s="3">
        <f t="shared" si="6"/>
        <v>90.76</v>
      </c>
      <c r="BK9" s="3">
        <f t="shared" si="6"/>
        <v>173.13</v>
      </c>
      <c r="BL9" s="3">
        <f t="shared" si="6"/>
        <v>11.27</v>
      </c>
      <c r="BM9" s="3">
        <f t="shared" si="6"/>
        <v>8.3800000000000008</v>
      </c>
      <c r="BN9" s="3">
        <f t="shared" si="6"/>
        <v>5.77</v>
      </c>
      <c r="BO9" s="3">
        <f t="shared" si="6"/>
        <v>21.36</v>
      </c>
      <c r="BP9" s="3">
        <f t="shared" si="6"/>
        <v>2.78</v>
      </c>
      <c r="BQ9" s="3">
        <f t="shared" si="6"/>
        <v>97.52</v>
      </c>
      <c r="BR9" s="3">
        <f t="shared" si="6"/>
        <v>7168.98</v>
      </c>
      <c r="BS9" s="3">
        <f t="shared" si="6"/>
        <v>0</v>
      </c>
      <c r="BT9" s="3">
        <f t="shared" si="7"/>
        <v>0</v>
      </c>
      <c r="BU9" s="3">
        <f t="shared" si="7"/>
        <v>0</v>
      </c>
      <c r="BV9" s="3">
        <f t="shared" si="7"/>
        <v>-0.56000000000000005</v>
      </c>
      <c r="BW9" s="3">
        <f t="shared" si="7"/>
        <v>49.79</v>
      </c>
      <c r="BX9" s="3">
        <f t="shared" si="7"/>
        <v>476.79</v>
      </c>
      <c r="BY9" s="3">
        <f t="shared" si="7"/>
        <v>0</v>
      </c>
      <c r="BZ9" s="3">
        <f t="shared" si="7"/>
        <v>0</v>
      </c>
      <c r="CA9" s="3">
        <f t="shared" si="7"/>
        <v>0</v>
      </c>
      <c r="CB9" s="3">
        <f t="shared" si="7"/>
        <v>0</v>
      </c>
      <c r="CC9" s="3">
        <f t="shared" si="7"/>
        <v>20.81</v>
      </c>
      <c r="CD9" s="3">
        <f t="shared" si="8"/>
        <v>3.83</v>
      </c>
      <c r="CE9" s="3">
        <f t="shared" si="8"/>
        <v>-3.7</v>
      </c>
      <c r="CF9" s="3">
        <f t="shared" si="8"/>
        <v>994.71</v>
      </c>
      <c r="CG9" s="3">
        <f t="shared" si="8"/>
        <v>24.96</v>
      </c>
      <c r="CH9" s="3">
        <f t="shared" si="8"/>
        <v>105.99</v>
      </c>
      <c r="CI9" s="3">
        <f t="shared" si="8"/>
        <v>0</v>
      </c>
      <c r="CJ9" s="3">
        <f t="shared" si="8"/>
        <v>2</v>
      </c>
      <c r="CK9" s="3">
        <f t="shared" si="8"/>
        <v>0</v>
      </c>
      <c r="CL9" s="3">
        <f t="shared" si="8"/>
        <v>31.87</v>
      </c>
      <c r="CM9" s="3">
        <f t="shared" si="8"/>
        <v>20.73</v>
      </c>
      <c r="CN9" s="3">
        <f t="shared" si="9"/>
        <v>3.01</v>
      </c>
      <c r="CO9" s="3">
        <f t="shared" si="9"/>
        <v>10.28</v>
      </c>
      <c r="CP9" s="3">
        <f t="shared" si="9"/>
        <v>6.62</v>
      </c>
      <c r="CQ9" s="3">
        <f t="shared" si="9"/>
        <v>18.88</v>
      </c>
      <c r="CR9" s="3">
        <f t="shared" si="9"/>
        <v>0</v>
      </c>
      <c r="CS9" s="3">
        <f t="shared" si="9"/>
        <v>75.150000000000006</v>
      </c>
      <c r="CT9" s="3">
        <f t="shared" si="9"/>
        <v>3.94</v>
      </c>
      <c r="CU9" s="3">
        <f t="shared" si="9"/>
        <v>1353.6</v>
      </c>
      <c r="CV9" s="3">
        <f t="shared" si="9"/>
        <v>2072.21</v>
      </c>
      <c r="CW9" s="3">
        <f t="shared" si="9"/>
        <v>430.44</v>
      </c>
      <c r="CX9" s="3">
        <f t="shared" si="10"/>
        <v>152.07</v>
      </c>
      <c r="CY9" s="3">
        <f t="shared" si="10"/>
        <v>70.8</v>
      </c>
      <c r="CZ9" s="3">
        <f t="shared" si="10"/>
        <v>65.36</v>
      </c>
      <c r="DA9" s="3">
        <f t="shared" si="10"/>
        <v>458.26</v>
      </c>
      <c r="DB9" s="3">
        <f t="shared" si="10"/>
        <v>11.22</v>
      </c>
      <c r="DC9" s="3">
        <f t="shared" si="10"/>
        <v>1204.18</v>
      </c>
      <c r="DD9" s="3">
        <f t="shared" si="10"/>
        <v>21.99</v>
      </c>
      <c r="DE9" s="3">
        <f t="shared" si="10"/>
        <v>175.03</v>
      </c>
      <c r="DF9" s="3">
        <f t="shared" si="10"/>
        <v>29.03</v>
      </c>
      <c r="DG9" s="3">
        <f t="shared" si="10"/>
        <v>0.05</v>
      </c>
      <c r="DH9" s="3">
        <f t="shared" si="11"/>
        <v>0</v>
      </c>
      <c r="DI9" s="3">
        <f t="shared" si="11"/>
        <v>56.8</v>
      </c>
      <c r="DJ9" s="3">
        <f t="shared" si="11"/>
        <v>0</v>
      </c>
      <c r="DK9" s="3">
        <f t="shared" si="11"/>
        <v>9.67</v>
      </c>
      <c r="DL9" s="3">
        <f t="shared" si="11"/>
        <v>20.03</v>
      </c>
      <c r="DM9" s="3">
        <f t="shared" si="11"/>
        <v>2.34</v>
      </c>
      <c r="DN9" s="3">
        <f t="shared" si="11"/>
        <v>18.760000000000002</v>
      </c>
      <c r="DO9" s="3">
        <f t="shared" si="11"/>
        <v>0</v>
      </c>
      <c r="DP9" s="3">
        <f t="shared" si="11"/>
        <v>3.34</v>
      </c>
      <c r="DQ9" s="3">
        <f t="shared" si="11"/>
        <v>14.22</v>
      </c>
      <c r="DR9" s="3">
        <f t="shared" si="12"/>
        <v>101.1</v>
      </c>
      <c r="DS9" s="3">
        <f t="shared" si="12"/>
        <v>0.25</v>
      </c>
      <c r="DT9" s="3">
        <f t="shared" si="12"/>
        <v>29.66</v>
      </c>
      <c r="DU9" s="3">
        <f t="shared" si="12"/>
        <v>8.5399999999999991</v>
      </c>
      <c r="DV9" s="3">
        <f t="shared" si="12"/>
        <v>0</v>
      </c>
      <c r="DW9" s="3">
        <f t="shared" si="12"/>
        <v>54.41</v>
      </c>
      <c r="DX9" s="3">
        <f t="shared" si="12"/>
        <v>11.69</v>
      </c>
      <c r="DY9" s="3">
        <f t="shared" si="12"/>
        <v>244.45</v>
      </c>
      <c r="DZ9" s="3">
        <f t="shared" si="12"/>
        <v>0.41</v>
      </c>
      <c r="EA9" s="3">
        <f t="shared" si="12"/>
        <v>19.600000000000001</v>
      </c>
      <c r="EB9" s="3">
        <f t="shared" si="13"/>
        <v>2.73</v>
      </c>
      <c r="EC9" s="3">
        <f t="shared" si="13"/>
        <v>0.12</v>
      </c>
      <c r="ED9" s="3">
        <f t="shared" si="13"/>
        <v>0</v>
      </c>
      <c r="EE9" s="3">
        <f t="shared" si="13"/>
        <v>8.0500000000000007</v>
      </c>
      <c r="EF9" s="3">
        <f t="shared" si="13"/>
        <v>3.04</v>
      </c>
      <c r="EG9" s="3">
        <f t="shared" si="13"/>
        <v>0</v>
      </c>
      <c r="EH9" s="3">
        <f t="shared" si="13"/>
        <v>523.23</v>
      </c>
      <c r="EI9" s="3">
        <f t="shared" si="13"/>
        <v>0.24</v>
      </c>
      <c r="EJ9" s="3">
        <f t="shared" si="13"/>
        <v>14.87</v>
      </c>
      <c r="EK9" s="3">
        <f t="shared" si="13"/>
        <v>53.83</v>
      </c>
      <c r="EL9" s="3">
        <f t="shared" si="14"/>
        <v>3.91</v>
      </c>
      <c r="EM9" s="3">
        <f t="shared" si="14"/>
        <v>0</v>
      </c>
      <c r="EN9" s="3">
        <f t="shared" si="14"/>
        <v>40.4</v>
      </c>
      <c r="EO9" s="3">
        <f t="shared" si="14"/>
        <v>69.16</v>
      </c>
      <c r="EP9" s="3">
        <f t="shared" si="14"/>
        <v>209.38</v>
      </c>
      <c r="EQ9" s="3">
        <f t="shared" si="14"/>
        <v>19.760000000000002</v>
      </c>
      <c r="ER9" s="3">
        <f t="shared" si="14"/>
        <v>0.11</v>
      </c>
      <c r="ES9" s="3">
        <f t="shared" si="14"/>
        <v>22.88</v>
      </c>
      <c r="ET9" s="3">
        <f t="shared" si="14"/>
        <v>227.23</v>
      </c>
      <c r="EU9" s="3">
        <f t="shared" si="14"/>
        <v>0</v>
      </c>
      <c r="EV9" s="3">
        <f t="shared" si="15"/>
        <v>51.87</v>
      </c>
      <c r="EW9" s="3">
        <f t="shared" si="15"/>
        <v>29.87</v>
      </c>
      <c r="EX9" s="3">
        <f t="shared" si="15"/>
        <v>22.78</v>
      </c>
      <c r="EY9" s="3">
        <f t="shared" si="15"/>
        <v>331.75</v>
      </c>
      <c r="EZ9" s="3">
        <f t="shared" si="15"/>
        <v>0.01</v>
      </c>
      <c r="FA9" s="3">
        <f t="shared" si="15"/>
        <v>93.41</v>
      </c>
      <c r="FB9" s="3">
        <f t="shared" si="15"/>
        <v>12.01</v>
      </c>
      <c r="FC9" s="3">
        <f t="shared" si="15"/>
        <v>38.659999999999997</v>
      </c>
      <c r="FD9" s="3">
        <f t="shared" si="15"/>
        <v>683.42</v>
      </c>
      <c r="FE9" s="3">
        <f t="shared" si="15"/>
        <v>33.03</v>
      </c>
      <c r="FF9" s="3">
        <f t="shared" si="16"/>
        <v>222.45</v>
      </c>
      <c r="FG9" s="3">
        <f t="shared" si="16"/>
        <v>0.22</v>
      </c>
      <c r="FH9" s="3">
        <f t="shared" si="16"/>
        <v>0</v>
      </c>
      <c r="FI9" s="3">
        <f t="shared" si="16"/>
        <v>15.45</v>
      </c>
      <c r="FJ9" s="3">
        <f t="shared" si="16"/>
        <v>0</v>
      </c>
      <c r="FK9" s="3">
        <f t="shared" si="16"/>
        <v>49.88</v>
      </c>
      <c r="FL9" s="3">
        <f t="shared" si="16"/>
        <v>74.67</v>
      </c>
      <c r="FM9" s="3">
        <f t="shared" si="16"/>
        <v>116.82</v>
      </c>
      <c r="FN9" s="3">
        <f t="shared" si="16"/>
        <v>140.75</v>
      </c>
      <c r="FO9" s="3">
        <f t="shared" si="16"/>
        <v>412.21</v>
      </c>
      <c r="FP9" s="3">
        <f t="shared" si="17"/>
        <v>68.78</v>
      </c>
      <c r="FQ9" s="3">
        <f t="shared" si="17"/>
        <v>0</v>
      </c>
      <c r="FR9" s="3">
        <f t="shared" si="17"/>
        <v>34.92</v>
      </c>
      <c r="FS9" s="3">
        <f t="shared" si="17"/>
        <v>0</v>
      </c>
      <c r="FT9" s="3">
        <f t="shared" si="17"/>
        <v>149.18</v>
      </c>
      <c r="FU9" s="3">
        <f t="shared" si="17"/>
        <v>1709.36</v>
      </c>
      <c r="FV9" s="3">
        <f t="shared" si="17"/>
        <v>5.64</v>
      </c>
      <c r="FW9" s="3">
        <f t="shared" si="17"/>
        <v>0</v>
      </c>
      <c r="FX9" s="3">
        <f t="shared" si="17"/>
        <v>0</v>
      </c>
      <c r="FY9" s="3">
        <f t="shared" si="17"/>
        <v>0.23</v>
      </c>
      <c r="FZ9" s="3">
        <f t="shared" si="18"/>
        <v>0.68</v>
      </c>
      <c r="GA9" s="3">
        <f t="shared" si="18"/>
        <v>0</v>
      </c>
      <c r="GB9" s="3">
        <f t="shared" si="18"/>
        <v>0.17</v>
      </c>
      <c r="GC9" s="3">
        <f t="shared" si="18"/>
        <v>0.52</v>
      </c>
      <c r="GD9" s="3">
        <f t="shared" si="18"/>
        <v>7.0000000000000007E-2</v>
      </c>
      <c r="GE9" s="3">
        <f t="shared" si="18"/>
        <v>307.8</v>
      </c>
      <c r="GF9" s="3">
        <f t="shared" si="18"/>
        <v>21.41</v>
      </c>
      <c r="GG9" s="3">
        <f t="shared" si="18"/>
        <v>73.39</v>
      </c>
      <c r="GH9" s="3">
        <f t="shared" si="18"/>
        <v>0.36</v>
      </c>
      <c r="GI9" s="3">
        <f t="shared" si="18"/>
        <v>6.08</v>
      </c>
      <c r="GJ9" s="3">
        <f t="shared" si="19"/>
        <v>49.4</v>
      </c>
      <c r="GK9" s="3">
        <f t="shared" si="19"/>
        <v>0</v>
      </c>
      <c r="GL9" s="3">
        <f t="shared" si="19"/>
        <v>41.81</v>
      </c>
      <c r="GM9" s="3">
        <f t="shared" si="19"/>
        <v>9.51</v>
      </c>
      <c r="GN9" s="3">
        <f t="shared" si="19"/>
        <v>4.4000000000000004</v>
      </c>
      <c r="GO9" s="3">
        <f t="shared" si="19"/>
        <v>42.47</v>
      </c>
      <c r="GP9" s="3">
        <f t="shared" si="19"/>
        <v>383.79</v>
      </c>
      <c r="GQ9" s="3">
        <f t="shared" si="19"/>
        <v>438.7</v>
      </c>
      <c r="GR9" s="3">
        <f t="shared" si="19"/>
        <v>56.54</v>
      </c>
      <c r="GS9" s="3">
        <f t="shared" si="19"/>
        <v>275.54000000000002</v>
      </c>
      <c r="GT9" s="3">
        <f t="shared" si="20"/>
        <v>28.97</v>
      </c>
      <c r="GU9" s="3">
        <f t="shared" si="20"/>
        <v>0</v>
      </c>
      <c r="GV9" s="3">
        <f t="shared" si="20"/>
        <v>94.9</v>
      </c>
      <c r="GW9" s="3">
        <f t="shared" si="20"/>
        <v>6.6</v>
      </c>
      <c r="GX9" s="3">
        <f t="shared" si="20"/>
        <v>78.239999999999995</v>
      </c>
      <c r="GY9" s="3">
        <f t="shared" si="20"/>
        <v>50.92</v>
      </c>
      <c r="GZ9" s="3">
        <f t="shared" si="20"/>
        <v>97.31</v>
      </c>
      <c r="HA9" s="3">
        <f t="shared" si="20"/>
        <v>0</v>
      </c>
      <c r="HB9" s="3">
        <f t="shared" si="20"/>
        <v>7.59</v>
      </c>
      <c r="HC9" s="3">
        <f t="shared" si="20"/>
        <v>96.1</v>
      </c>
      <c r="HD9" s="3">
        <f t="shared" si="21"/>
        <v>277.83999999999997</v>
      </c>
      <c r="HE9" s="3">
        <f t="shared" si="21"/>
        <v>0</v>
      </c>
      <c r="HF9" s="3">
        <f t="shared" si="21"/>
        <v>6.25</v>
      </c>
      <c r="HG9" s="3">
        <f t="shared" si="21"/>
        <v>0.24</v>
      </c>
      <c r="HH9" s="3">
        <f t="shared" si="21"/>
        <v>14.01</v>
      </c>
      <c r="HI9" s="3">
        <f t="shared" si="21"/>
        <v>25.42</v>
      </c>
      <c r="HJ9" s="3">
        <f t="shared" si="21"/>
        <v>241.1</v>
      </c>
      <c r="HK9" s="3">
        <f t="shared" si="21"/>
        <v>71.819999999999993</v>
      </c>
      <c r="HL9" s="3">
        <f t="shared" si="21"/>
        <v>0</v>
      </c>
      <c r="HM9" s="3">
        <f t="shared" si="21"/>
        <v>0.02</v>
      </c>
      <c r="HN9" s="3">
        <f t="shared" si="22"/>
        <v>31.15</v>
      </c>
      <c r="HO9" s="3">
        <f t="shared" si="22"/>
        <v>373.75</v>
      </c>
      <c r="HP9" s="3">
        <f t="shared" si="22"/>
        <v>110.65</v>
      </c>
      <c r="HQ9" s="3">
        <f t="shared" si="22"/>
        <v>725.57</v>
      </c>
      <c r="HR9" s="3">
        <f t="shared" si="22"/>
        <v>6193.38</v>
      </c>
      <c r="HS9" s="3">
        <f t="shared" si="22"/>
        <v>20.329999999999998</v>
      </c>
      <c r="HT9" s="3">
        <f t="shared" si="22"/>
        <v>153.63999999999999</v>
      </c>
      <c r="HU9" s="3">
        <f t="shared" si="22"/>
        <v>0.57999999999999996</v>
      </c>
      <c r="HV9" s="3">
        <f t="shared" si="22"/>
        <v>540.54999999999995</v>
      </c>
      <c r="HW9" s="3">
        <f t="shared" si="22"/>
        <v>40.020000000000003</v>
      </c>
      <c r="HX9" s="3">
        <f t="shared" si="22"/>
        <v>0</v>
      </c>
      <c r="HY9" s="3">
        <f t="shared" si="22"/>
        <v>28.11</v>
      </c>
      <c r="HZ9" s="3">
        <f t="shared" si="22"/>
        <v>49.28</v>
      </c>
      <c r="IA9" s="3">
        <f t="shared" si="22"/>
        <v>40.83</v>
      </c>
      <c r="IB9" s="3">
        <f t="shared" si="22"/>
        <v>0</v>
      </c>
      <c r="IC9" s="3">
        <f t="shared" si="23"/>
        <v>42441.449999999968</v>
      </c>
    </row>
    <row r="10" spans="1:237" x14ac:dyDescent="0.45">
      <c r="A10">
        <v>1998</v>
      </c>
      <c r="B10" s="3">
        <f t="shared" si="0"/>
        <v>35261.237999999998</v>
      </c>
      <c r="C10" s="3">
        <f t="shared" si="0"/>
        <v>12.68</v>
      </c>
      <c r="D10" s="3">
        <f t="shared" si="0"/>
        <v>6.82</v>
      </c>
      <c r="E10" s="3">
        <f t="shared" si="0"/>
        <v>148.96</v>
      </c>
      <c r="F10" s="3">
        <f t="shared" si="0"/>
        <v>0.54</v>
      </c>
      <c r="G10" s="3">
        <f t="shared" si="0"/>
        <v>90.24</v>
      </c>
      <c r="H10" s="3">
        <f t="shared" si="0"/>
        <v>0</v>
      </c>
      <c r="I10" s="3">
        <f t="shared" si="0"/>
        <v>0</v>
      </c>
      <c r="J10" s="3">
        <f t="shared" si="0"/>
        <v>0.52</v>
      </c>
      <c r="K10" s="3">
        <f t="shared" si="0"/>
        <v>336.22</v>
      </c>
      <c r="L10" s="3">
        <f t="shared" si="1"/>
        <v>6.27</v>
      </c>
      <c r="M10" s="3">
        <f t="shared" si="1"/>
        <v>0</v>
      </c>
      <c r="N10" s="3">
        <f t="shared" si="1"/>
        <v>602.25</v>
      </c>
      <c r="O10" s="3">
        <f t="shared" si="1"/>
        <v>66.989999999999995</v>
      </c>
      <c r="P10" s="3">
        <f t="shared" si="1"/>
        <v>34.6</v>
      </c>
      <c r="Q10" s="3">
        <f t="shared" si="1"/>
        <v>2.39</v>
      </c>
      <c r="R10" s="3">
        <f t="shared" si="1"/>
        <v>23.95</v>
      </c>
      <c r="S10" s="3">
        <f t="shared" si="1"/>
        <v>123.99</v>
      </c>
      <c r="T10" s="3">
        <f t="shared" si="1"/>
        <v>3.46</v>
      </c>
      <c r="U10" s="3">
        <f t="shared" si="1"/>
        <v>74.86</v>
      </c>
      <c r="V10" s="3">
        <f t="shared" si="2"/>
        <v>138.12</v>
      </c>
      <c r="W10" s="3">
        <f t="shared" si="2"/>
        <v>9.42</v>
      </c>
      <c r="X10" s="3">
        <f t="shared" si="2"/>
        <v>22.86</v>
      </c>
      <c r="Y10" s="3">
        <f t="shared" si="2"/>
        <v>0</v>
      </c>
      <c r="Z10" s="3">
        <f t="shared" si="2"/>
        <v>-5.52</v>
      </c>
      <c r="AA10" s="3">
        <f t="shared" si="2"/>
        <v>114.25</v>
      </c>
      <c r="AB10" s="3">
        <f t="shared" si="2"/>
        <v>0</v>
      </c>
      <c r="AC10" s="3">
        <f t="shared" si="2"/>
        <v>18.38</v>
      </c>
      <c r="AD10" s="3">
        <f t="shared" si="2"/>
        <v>55.13</v>
      </c>
      <c r="AE10" s="3">
        <f t="shared" si="2"/>
        <v>1800.27</v>
      </c>
      <c r="AF10" s="3">
        <f t="shared" si="3"/>
        <v>0</v>
      </c>
      <c r="AG10" s="3">
        <f t="shared" si="3"/>
        <v>11.81</v>
      </c>
      <c r="AH10" s="3">
        <f t="shared" si="3"/>
        <v>43.39</v>
      </c>
      <c r="AI10" s="3">
        <f t="shared" si="3"/>
        <v>28.4</v>
      </c>
      <c r="AJ10" s="3">
        <f t="shared" si="3"/>
        <v>6.74</v>
      </c>
      <c r="AK10" s="3">
        <f t="shared" si="3"/>
        <v>28.44</v>
      </c>
      <c r="AL10" s="3">
        <f t="shared" si="3"/>
        <v>140.41999999999999</v>
      </c>
      <c r="AM10" s="3">
        <f t="shared" si="3"/>
        <v>716.81</v>
      </c>
      <c r="AN10" s="3">
        <f t="shared" si="3"/>
        <v>-0.1</v>
      </c>
      <c r="AO10" s="3">
        <f t="shared" si="3"/>
        <v>46.74</v>
      </c>
      <c r="AP10" s="3">
        <f t="shared" si="4"/>
        <v>44.23</v>
      </c>
      <c r="AQ10" s="3">
        <f t="shared" si="4"/>
        <v>54.46</v>
      </c>
      <c r="AR10" s="3">
        <f t="shared" si="4"/>
        <v>4096.8599999999997</v>
      </c>
      <c r="AS10" s="3">
        <f t="shared" si="4"/>
        <v>0</v>
      </c>
      <c r="AT10" s="3">
        <f t="shared" si="4"/>
        <v>241.85</v>
      </c>
      <c r="AU10" s="3">
        <f t="shared" si="4"/>
        <v>0.37</v>
      </c>
      <c r="AV10" s="3">
        <f t="shared" si="4"/>
        <v>20.99</v>
      </c>
      <c r="AW10" s="3">
        <f t="shared" si="4"/>
        <v>0.05</v>
      </c>
      <c r="AX10" s="3">
        <f t="shared" si="4"/>
        <v>13.19</v>
      </c>
      <c r="AY10" s="3">
        <f t="shared" si="4"/>
        <v>84.12</v>
      </c>
      <c r="AZ10" s="3">
        <f t="shared" si="5"/>
        <v>25.8</v>
      </c>
      <c r="BA10" s="3">
        <f t="shared" si="5"/>
        <v>32.1</v>
      </c>
      <c r="BB10" s="3">
        <f t="shared" si="5"/>
        <v>0</v>
      </c>
      <c r="BC10" s="3">
        <f t="shared" si="5"/>
        <v>7.54</v>
      </c>
      <c r="BD10" s="3">
        <f t="shared" si="5"/>
        <v>132.93</v>
      </c>
      <c r="BE10" s="3">
        <f t="shared" si="5"/>
        <v>437.49</v>
      </c>
      <c r="BF10" s="3">
        <f t="shared" si="5"/>
        <v>78.540000000000006</v>
      </c>
      <c r="BG10" s="3">
        <f t="shared" si="5"/>
        <v>1.2</v>
      </c>
      <c r="BH10" s="3">
        <f t="shared" si="5"/>
        <v>0.23</v>
      </c>
      <c r="BI10" s="3">
        <f t="shared" si="5"/>
        <v>18.61</v>
      </c>
      <c r="BJ10" s="3">
        <f t="shared" si="6"/>
        <v>89.05</v>
      </c>
      <c r="BK10" s="3">
        <f t="shared" si="6"/>
        <v>178.87</v>
      </c>
      <c r="BL10" s="3">
        <f t="shared" si="6"/>
        <v>11.39</v>
      </c>
      <c r="BM10" s="3">
        <f t="shared" si="6"/>
        <v>9.6300000000000008</v>
      </c>
      <c r="BN10" s="3">
        <f t="shared" si="6"/>
        <v>5.72</v>
      </c>
      <c r="BO10" s="3">
        <f t="shared" si="6"/>
        <v>20.079999999999998</v>
      </c>
      <c r="BP10" s="3">
        <f t="shared" si="6"/>
        <v>2.86</v>
      </c>
      <c r="BQ10" s="3">
        <f t="shared" si="6"/>
        <v>103.24</v>
      </c>
      <c r="BR10" s="3">
        <f t="shared" si="6"/>
        <v>7110.35</v>
      </c>
      <c r="BS10" s="3">
        <f t="shared" si="6"/>
        <v>0</v>
      </c>
      <c r="BT10" s="3">
        <f t="shared" si="7"/>
        <v>0</v>
      </c>
      <c r="BU10" s="3">
        <f t="shared" si="7"/>
        <v>0</v>
      </c>
      <c r="BV10" s="3">
        <f t="shared" si="7"/>
        <v>-0.6</v>
      </c>
      <c r="BW10" s="3">
        <f t="shared" si="7"/>
        <v>46.23</v>
      </c>
      <c r="BX10" s="3">
        <f t="shared" si="7"/>
        <v>492.82</v>
      </c>
      <c r="BY10" s="3">
        <f t="shared" si="7"/>
        <v>0</v>
      </c>
      <c r="BZ10" s="3">
        <f t="shared" si="7"/>
        <v>0</v>
      </c>
      <c r="CA10" s="3">
        <f t="shared" si="7"/>
        <v>0</v>
      </c>
      <c r="CB10" s="3">
        <f t="shared" si="7"/>
        <v>0</v>
      </c>
      <c r="CC10" s="3">
        <f t="shared" si="7"/>
        <v>21.83</v>
      </c>
      <c r="CD10" s="3">
        <f t="shared" si="8"/>
        <v>3.56</v>
      </c>
      <c r="CE10" s="3">
        <f t="shared" si="8"/>
        <v>-4.18</v>
      </c>
      <c r="CF10" s="3">
        <f t="shared" si="8"/>
        <v>971.83</v>
      </c>
      <c r="CG10" s="3">
        <f t="shared" si="8"/>
        <v>28.58</v>
      </c>
      <c r="CH10" s="3">
        <f t="shared" si="8"/>
        <v>110.19</v>
      </c>
      <c r="CI10" s="3">
        <f t="shared" si="8"/>
        <v>0</v>
      </c>
      <c r="CJ10" s="3">
        <f t="shared" si="8"/>
        <v>2.0299999999999998</v>
      </c>
      <c r="CK10" s="3">
        <f t="shared" si="8"/>
        <v>0</v>
      </c>
      <c r="CL10" s="3">
        <f t="shared" si="8"/>
        <v>35.54</v>
      </c>
      <c r="CM10" s="3">
        <f t="shared" si="8"/>
        <v>22.2</v>
      </c>
      <c r="CN10" s="3">
        <f t="shared" si="9"/>
        <v>3.23</v>
      </c>
      <c r="CO10" s="3">
        <f t="shared" si="9"/>
        <v>10.43</v>
      </c>
      <c r="CP10" s="3">
        <f t="shared" si="9"/>
        <v>6.77</v>
      </c>
      <c r="CQ10" s="3">
        <f t="shared" si="9"/>
        <v>19.43</v>
      </c>
      <c r="CR10" s="3">
        <f t="shared" si="9"/>
        <v>0</v>
      </c>
      <c r="CS10" s="3">
        <f t="shared" si="9"/>
        <v>75.069999999999993</v>
      </c>
      <c r="CT10" s="3">
        <f t="shared" si="9"/>
        <v>4.08</v>
      </c>
      <c r="CU10" s="3">
        <f t="shared" si="9"/>
        <v>1383.29</v>
      </c>
      <c r="CV10" s="3">
        <f t="shared" si="9"/>
        <v>1304.17</v>
      </c>
      <c r="CW10" s="3">
        <f t="shared" si="9"/>
        <v>432.02</v>
      </c>
      <c r="CX10" s="3">
        <f t="shared" si="10"/>
        <v>136.01</v>
      </c>
      <c r="CY10" s="3">
        <f t="shared" si="10"/>
        <v>74.09</v>
      </c>
      <c r="CZ10" s="3">
        <f t="shared" si="10"/>
        <v>66.72</v>
      </c>
      <c r="DA10" s="3">
        <f t="shared" si="10"/>
        <v>469.67</v>
      </c>
      <c r="DB10" s="3">
        <f t="shared" si="10"/>
        <v>11.77</v>
      </c>
      <c r="DC10" s="3">
        <f t="shared" si="10"/>
        <v>1157.8</v>
      </c>
      <c r="DD10" s="3">
        <f t="shared" si="10"/>
        <v>21.2</v>
      </c>
      <c r="DE10" s="3">
        <f t="shared" si="10"/>
        <v>175.57</v>
      </c>
      <c r="DF10" s="3">
        <f t="shared" si="10"/>
        <v>30.26</v>
      </c>
      <c r="DG10" s="3">
        <f t="shared" si="10"/>
        <v>0.05</v>
      </c>
      <c r="DH10" s="3">
        <f t="shared" si="11"/>
        <v>0</v>
      </c>
      <c r="DI10" s="3">
        <f t="shared" si="11"/>
        <v>61.57</v>
      </c>
      <c r="DJ10" s="3">
        <f t="shared" si="11"/>
        <v>0</v>
      </c>
      <c r="DK10" s="3">
        <f t="shared" si="11"/>
        <v>9.9</v>
      </c>
      <c r="DL10" s="3">
        <f t="shared" si="11"/>
        <v>21.76</v>
      </c>
      <c r="DM10" s="3">
        <f t="shared" si="11"/>
        <v>1.95</v>
      </c>
      <c r="DN10" s="3">
        <f t="shared" si="11"/>
        <v>19.12</v>
      </c>
      <c r="DO10" s="3">
        <f t="shared" si="11"/>
        <v>0</v>
      </c>
      <c r="DP10" s="3">
        <f t="shared" si="11"/>
        <v>3.23</v>
      </c>
      <c r="DQ10" s="3">
        <f t="shared" si="11"/>
        <v>14.3</v>
      </c>
      <c r="DR10" s="3">
        <f t="shared" si="12"/>
        <v>100.72</v>
      </c>
      <c r="DS10" s="3">
        <f t="shared" si="12"/>
        <v>0.26</v>
      </c>
      <c r="DT10" s="3">
        <f t="shared" si="12"/>
        <v>30.55</v>
      </c>
      <c r="DU10" s="3">
        <f t="shared" si="12"/>
        <v>7.87</v>
      </c>
      <c r="DV10" s="3">
        <f t="shared" si="12"/>
        <v>0</v>
      </c>
      <c r="DW10" s="3">
        <f t="shared" si="12"/>
        <v>55.6</v>
      </c>
      <c r="DX10" s="3">
        <f t="shared" si="12"/>
        <v>11.94</v>
      </c>
      <c r="DY10" s="3">
        <f t="shared" si="12"/>
        <v>273.83</v>
      </c>
      <c r="DZ10" s="3">
        <f t="shared" si="12"/>
        <v>0.39</v>
      </c>
      <c r="EA10" s="3">
        <f t="shared" si="12"/>
        <v>23.82</v>
      </c>
      <c r="EB10" s="3">
        <f t="shared" si="13"/>
        <v>2.64</v>
      </c>
      <c r="EC10" s="3">
        <f t="shared" si="13"/>
        <v>0.13</v>
      </c>
      <c r="ED10" s="3">
        <f t="shared" si="13"/>
        <v>0</v>
      </c>
      <c r="EE10" s="3">
        <f t="shared" si="13"/>
        <v>8.34</v>
      </c>
      <c r="EF10" s="3">
        <f t="shared" si="13"/>
        <v>3.32</v>
      </c>
      <c r="EG10" s="3">
        <f t="shared" si="13"/>
        <v>0</v>
      </c>
      <c r="EH10" s="3">
        <f t="shared" si="13"/>
        <v>556.55999999999995</v>
      </c>
      <c r="EI10" s="3">
        <f t="shared" si="13"/>
        <v>0.25</v>
      </c>
      <c r="EJ10" s="3">
        <f t="shared" si="13"/>
        <v>13.4</v>
      </c>
      <c r="EK10" s="3">
        <f t="shared" si="13"/>
        <v>53.48</v>
      </c>
      <c r="EL10" s="3">
        <f t="shared" si="14"/>
        <v>4</v>
      </c>
      <c r="EM10" s="3">
        <f t="shared" si="14"/>
        <v>0</v>
      </c>
      <c r="EN10" s="3">
        <f t="shared" si="14"/>
        <v>41.3</v>
      </c>
      <c r="EO10" s="3">
        <f t="shared" si="14"/>
        <v>72.22</v>
      </c>
      <c r="EP10" s="3">
        <f t="shared" si="14"/>
        <v>215.7</v>
      </c>
      <c r="EQ10" s="3">
        <f t="shared" si="14"/>
        <v>20.47</v>
      </c>
      <c r="ER10" s="3">
        <f t="shared" si="14"/>
        <v>0.1</v>
      </c>
      <c r="ES10" s="3">
        <f t="shared" si="14"/>
        <v>23.51</v>
      </c>
      <c r="ET10" s="3">
        <f t="shared" si="14"/>
        <v>227.44</v>
      </c>
      <c r="EU10" s="3">
        <f t="shared" si="14"/>
        <v>0</v>
      </c>
      <c r="EV10" s="3">
        <f t="shared" si="15"/>
        <v>50.19</v>
      </c>
      <c r="EW10" s="3">
        <f t="shared" si="15"/>
        <v>30.82</v>
      </c>
      <c r="EX10" s="3">
        <f t="shared" si="15"/>
        <v>23.71</v>
      </c>
      <c r="EY10" s="3">
        <f t="shared" si="15"/>
        <v>314.12</v>
      </c>
      <c r="EZ10" s="3">
        <f t="shared" si="15"/>
        <v>0.01</v>
      </c>
      <c r="FA10" s="3">
        <f t="shared" si="15"/>
        <v>86.52</v>
      </c>
      <c r="FB10" s="3">
        <f t="shared" si="15"/>
        <v>12.76</v>
      </c>
      <c r="FC10" s="3">
        <f t="shared" si="15"/>
        <v>39.93</v>
      </c>
      <c r="FD10" s="3">
        <f t="shared" si="15"/>
        <v>694.62</v>
      </c>
      <c r="FE10" s="3">
        <f t="shared" si="15"/>
        <v>32.24</v>
      </c>
      <c r="FF10" s="3">
        <f t="shared" si="16"/>
        <v>226.25</v>
      </c>
      <c r="FG10" s="3">
        <f t="shared" si="16"/>
        <v>0.22</v>
      </c>
      <c r="FH10" s="3">
        <f t="shared" si="16"/>
        <v>0</v>
      </c>
      <c r="FI10" s="3">
        <f t="shared" si="16"/>
        <v>16.53</v>
      </c>
      <c r="FJ10" s="3">
        <f t="shared" si="16"/>
        <v>0</v>
      </c>
      <c r="FK10" s="3">
        <f t="shared" si="16"/>
        <v>36.17</v>
      </c>
      <c r="FL10" s="3">
        <f t="shared" si="16"/>
        <v>74.8</v>
      </c>
      <c r="FM10" s="3">
        <f t="shared" si="16"/>
        <v>117.66</v>
      </c>
      <c r="FN10" s="3">
        <f t="shared" si="16"/>
        <v>134.19</v>
      </c>
      <c r="FO10" s="3">
        <f t="shared" si="16"/>
        <v>383.34</v>
      </c>
      <c r="FP10" s="3">
        <f t="shared" si="17"/>
        <v>73.97</v>
      </c>
      <c r="FQ10" s="3">
        <f t="shared" si="17"/>
        <v>0</v>
      </c>
      <c r="FR10" s="3">
        <f t="shared" si="17"/>
        <v>36.4</v>
      </c>
      <c r="FS10" s="3">
        <f t="shared" si="17"/>
        <v>0</v>
      </c>
      <c r="FT10" s="3">
        <f t="shared" si="17"/>
        <v>133.19</v>
      </c>
      <c r="FU10" s="3">
        <f t="shared" si="17"/>
        <v>1712.17</v>
      </c>
      <c r="FV10" s="3">
        <f t="shared" si="17"/>
        <v>5.64</v>
      </c>
      <c r="FW10" s="3">
        <f t="shared" si="17"/>
        <v>0</v>
      </c>
      <c r="FX10" s="3">
        <f t="shared" si="17"/>
        <v>0</v>
      </c>
      <c r="FY10" s="3">
        <f t="shared" si="17"/>
        <v>0.24</v>
      </c>
      <c r="FZ10" s="3">
        <f t="shared" si="18"/>
        <v>0.63</v>
      </c>
      <c r="GA10" s="3">
        <f t="shared" si="18"/>
        <v>0</v>
      </c>
      <c r="GB10" s="3">
        <f t="shared" si="18"/>
        <v>0.2</v>
      </c>
      <c r="GC10" s="3">
        <f t="shared" si="18"/>
        <v>0.54</v>
      </c>
      <c r="GD10" s="3">
        <f t="shared" si="18"/>
        <v>0.08</v>
      </c>
      <c r="GE10" s="3">
        <f t="shared" si="18"/>
        <v>323.98</v>
      </c>
      <c r="GF10" s="3">
        <f t="shared" si="18"/>
        <v>22.62</v>
      </c>
      <c r="GG10" s="3">
        <f t="shared" si="18"/>
        <v>73.150000000000006</v>
      </c>
      <c r="GH10" s="3">
        <f t="shared" si="18"/>
        <v>0.38</v>
      </c>
      <c r="GI10" s="3">
        <f t="shared" si="18"/>
        <v>6.18</v>
      </c>
      <c r="GJ10" s="3">
        <f t="shared" si="19"/>
        <v>48.74</v>
      </c>
      <c r="GK10" s="3">
        <f t="shared" si="19"/>
        <v>0</v>
      </c>
      <c r="GL10" s="3">
        <f t="shared" si="19"/>
        <v>40.659999999999997</v>
      </c>
      <c r="GM10" s="3">
        <f t="shared" si="19"/>
        <v>9.25</v>
      </c>
      <c r="GN10" s="3">
        <f t="shared" si="19"/>
        <v>4.42</v>
      </c>
      <c r="GO10" s="3">
        <f t="shared" si="19"/>
        <v>42.31</v>
      </c>
      <c r="GP10" s="3">
        <f t="shared" si="19"/>
        <v>392.44</v>
      </c>
      <c r="GQ10" s="3">
        <f t="shared" si="19"/>
        <v>373.45</v>
      </c>
      <c r="GR10" s="3">
        <f t="shared" si="19"/>
        <v>62.18</v>
      </c>
      <c r="GS10" s="3">
        <f t="shared" si="19"/>
        <v>284.99</v>
      </c>
      <c r="GT10" s="3">
        <f t="shared" si="20"/>
        <v>26.48</v>
      </c>
      <c r="GU10" s="3">
        <f t="shared" si="20"/>
        <v>0</v>
      </c>
      <c r="GV10" s="3">
        <f t="shared" si="20"/>
        <v>101.68</v>
      </c>
      <c r="GW10" s="3">
        <f t="shared" si="20"/>
        <v>6.66</v>
      </c>
      <c r="GX10" s="3">
        <f t="shared" si="20"/>
        <v>79.08</v>
      </c>
      <c r="GY10" s="3">
        <f t="shared" si="20"/>
        <v>52.48</v>
      </c>
      <c r="GZ10" s="3">
        <f t="shared" si="20"/>
        <v>100.43</v>
      </c>
      <c r="HA10" s="3">
        <f t="shared" si="20"/>
        <v>0</v>
      </c>
      <c r="HB10" s="3">
        <f t="shared" si="20"/>
        <v>7.51</v>
      </c>
      <c r="HC10" s="3">
        <f t="shared" si="20"/>
        <v>100.32</v>
      </c>
      <c r="HD10" s="3">
        <f t="shared" si="21"/>
        <v>258.7</v>
      </c>
      <c r="HE10" s="3">
        <f t="shared" si="21"/>
        <v>0</v>
      </c>
      <c r="HF10" s="3">
        <f t="shared" si="21"/>
        <v>7.21</v>
      </c>
      <c r="HG10" s="3">
        <f t="shared" si="21"/>
        <v>0.24</v>
      </c>
      <c r="HH10" s="3">
        <f t="shared" si="21"/>
        <v>14.41</v>
      </c>
      <c r="HI10" s="3">
        <f t="shared" si="21"/>
        <v>26.86</v>
      </c>
      <c r="HJ10" s="3">
        <f t="shared" si="21"/>
        <v>242.32</v>
      </c>
      <c r="HK10" s="3">
        <f t="shared" si="21"/>
        <v>73.66</v>
      </c>
      <c r="HL10" s="3">
        <f t="shared" si="21"/>
        <v>0</v>
      </c>
      <c r="HM10" s="3">
        <f t="shared" si="21"/>
        <v>0.02</v>
      </c>
      <c r="HN10" s="3">
        <f t="shared" si="22"/>
        <v>32.57</v>
      </c>
      <c r="HO10" s="3">
        <f t="shared" si="22"/>
        <v>345.88</v>
      </c>
      <c r="HP10" s="3">
        <f t="shared" si="22"/>
        <v>112.8</v>
      </c>
      <c r="HQ10" s="3">
        <f t="shared" si="22"/>
        <v>723.42</v>
      </c>
      <c r="HR10" s="3">
        <f t="shared" si="22"/>
        <v>6241.11</v>
      </c>
      <c r="HS10" s="3">
        <f t="shared" si="22"/>
        <v>19.920000000000002</v>
      </c>
      <c r="HT10" s="3">
        <f t="shared" si="22"/>
        <v>170.62</v>
      </c>
      <c r="HU10" s="3">
        <f t="shared" si="22"/>
        <v>0.57999999999999996</v>
      </c>
      <c r="HV10" s="3">
        <f t="shared" si="22"/>
        <v>541.78</v>
      </c>
      <c r="HW10" s="3">
        <f t="shared" si="22"/>
        <v>51.5</v>
      </c>
      <c r="HX10" s="3">
        <f t="shared" si="22"/>
        <v>0</v>
      </c>
      <c r="HY10" s="3">
        <f t="shared" si="22"/>
        <v>29.33</v>
      </c>
      <c r="HZ10" s="3">
        <f t="shared" si="22"/>
        <v>50.53</v>
      </c>
      <c r="IA10" s="3">
        <f t="shared" si="22"/>
        <v>42.12</v>
      </c>
      <c r="IB10" s="3">
        <f t="shared" si="22"/>
        <v>0</v>
      </c>
      <c r="IC10" s="3">
        <f t="shared" si="23"/>
        <v>41905.490000000005</v>
      </c>
    </row>
    <row r="11" spans="1:237" x14ac:dyDescent="0.45">
      <c r="A11">
        <v>1999</v>
      </c>
      <c r="B11" s="3">
        <f t="shared" si="0"/>
        <v>35264.629000000001</v>
      </c>
      <c r="C11" s="3">
        <f t="shared" si="0"/>
        <v>13.59</v>
      </c>
      <c r="D11" s="3">
        <f t="shared" si="0"/>
        <v>8.0299999999999994</v>
      </c>
      <c r="E11" s="3">
        <f t="shared" si="0"/>
        <v>153.25</v>
      </c>
      <c r="F11" s="3">
        <f t="shared" si="0"/>
        <v>0.56999999999999995</v>
      </c>
      <c r="G11" s="3">
        <f t="shared" si="0"/>
        <v>87.8</v>
      </c>
      <c r="H11" s="3">
        <f t="shared" si="0"/>
        <v>0</v>
      </c>
      <c r="I11" s="3">
        <f t="shared" si="0"/>
        <v>0</v>
      </c>
      <c r="J11" s="3">
        <f t="shared" si="0"/>
        <v>0.55000000000000004</v>
      </c>
      <c r="K11" s="3">
        <f t="shared" si="0"/>
        <v>343.72</v>
      </c>
      <c r="L11" s="3">
        <f t="shared" si="1"/>
        <v>5.74</v>
      </c>
      <c r="M11" s="3">
        <f t="shared" si="1"/>
        <v>0</v>
      </c>
      <c r="N11" s="3">
        <f t="shared" si="1"/>
        <v>642.23</v>
      </c>
      <c r="O11" s="3">
        <f t="shared" si="1"/>
        <v>65.17</v>
      </c>
      <c r="P11" s="3">
        <f t="shared" si="1"/>
        <v>34.86</v>
      </c>
      <c r="Q11" s="3">
        <f t="shared" si="1"/>
        <v>2.44</v>
      </c>
      <c r="R11" s="3">
        <f t="shared" si="1"/>
        <v>24.54</v>
      </c>
      <c r="S11" s="3">
        <f t="shared" si="1"/>
        <v>128.07</v>
      </c>
      <c r="T11" s="3">
        <f t="shared" si="1"/>
        <v>3.54</v>
      </c>
      <c r="U11" s="3">
        <f t="shared" si="1"/>
        <v>72.92</v>
      </c>
      <c r="V11" s="3">
        <f t="shared" si="2"/>
        <v>134.27000000000001</v>
      </c>
      <c r="W11" s="3">
        <f t="shared" si="2"/>
        <v>8.2799999999999994</v>
      </c>
      <c r="X11" s="3">
        <f t="shared" si="2"/>
        <v>22.66</v>
      </c>
      <c r="Y11" s="3">
        <f t="shared" si="2"/>
        <v>0</v>
      </c>
      <c r="Z11" s="3">
        <f t="shared" si="2"/>
        <v>-5.47</v>
      </c>
      <c r="AA11" s="3">
        <f t="shared" si="2"/>
        <v>119.98</v>
      </c>
      <c r="AB11" s="3">
        <f t="shared" si="2"/>
        <v>0</v>
      </c>
      <c r="AC11" s="3">
        <f t="shared" si="2"/>
        <v>18.34</v>
      </c>
      <c r="AD11" s="3">
        <f t="shared" si="2"/>
        <v>55.1</v>
      </c>
      <c r="AE11" s="3">
        <f t="shared" si="2"/>
        <v>1811.5</v>
      </c>
      <c r="AF11" s="3">
        <f t="shared" si="3"/>
        <v>0</v>
      </c>
      <c r="AG11" s="3">
        <f t="shared" si="3"/>
        <v>7.52</v>
      </c>
      <c r="AH11" s="3">
        <f t="shared" si="3"/>
        <v>36.58</v>
      </c>
      <c r="AI11" s="3">
        <f t="shared" si="3"/>
        <v>28.38</v>
      </c>
      <c r="AJ11" s="3">
        <f t="shared" si="3"/>
        <v>6.84</v>
      </c>
      <c r="AK11" s="3">
        <f t="shared" si="3"/>
        <v>28.03</v>
      </c>
      <c r="AL11" s="3">
        <f t="shared" si="3"/>
        <v>139.22999999999999</v>
      </c>
      <c r="AM11" s="3">
        <f t="shared" si="3"/>
        <v>716.09</v>
      </c>
      <c r="AN11" s="3">
        <f t="shared" si="3"/>
        <v>-0.05</v>
      </c>
      <c r="AO11" s="3">
        <f t="shared" si="3"/>
        <v>43</v>
      </c>
      <c r="AP11" s="3">
        <f t="shared" si="4"/>
        <v>46.06</v>
      </c>
      <c r="AQ11" s="3">
        <f t="shared" si="4"/>
        <v>57.36</v>
      </c>
      <c r="AR11" s="3">
        <f t="shared" si="4"/>
        <v>4029.26</v>
      </c>
      <c r="AS11" s="3">
        <f t="shared" si="4"/>
        <v>0</v>
      </c>
      <c r="AT11" s="3">
        <f t="shared" si="4"/>
        <v>230.34</v>
      </c>
      <c r="AU11" s="3">
        <f t="shared" si="4"/>
        <v>0.38</v>
      </c>
      <c r="AV11" s="3">
        <f t="shared" si="4"/>
        <v>21.58</v>
      </c>
      <c r="AW11" s="3">
        <f t="shared" si="4"/>
        <v>0.05</v>
      </c>
      <c r="AX11" s="3">
        <f t="shared" si="4"/>
        <v>12.99</v>
      </c>
      <c r="AY11" s="3">
        <f t="shared" si="4"/>
        <v>86.32</v>
      </c>
      <c r="AZ11" s="3">
        <f t="shared" si="5"/>
        <v>25.32</v>
      </c>
      <c r="BA11" s="3">
        <f t="shared" si="5"/>
        <v>32.520000000000003</v>
      </c>
      <c r="BB11" s="3">
        <f t="shared" si="5"/>
        <v>0</v>
      </c>
      <c r="BC11" s="3">
        <f t="shared" si="5"/>
        <v>7.82</v>
      </c>
      <c r="BD11" s="3">
        <f t="shared" si="5"/>
        <v>124.42</v>
      </c>
      <c r="BE11" s="3">
        <f t="shared" si="5"/>
        <v>429.59</v>
      </c>
      <c r="BF11" s="3">
        <f t="shared" si="5"/>
        <v>75.77</v>
      </c>
      <c r="BG11" s="3">
        <f t="shared" si="5"/>
        <v>1.23</v>
      </c>
      <c r="BH11" s="3">
        <f t="shared" si="5"/>
        <v>0.23</v>
      </c>
      <c r="BI11" s="3">
        <f t="shared" si="5"/>
        <v>19.21</v>
      </c>
      <c r="BJ11" s="3">
        <f t="shared" si="6"/>
        <v>86.2</v>
      </c>
      <c r="BK11" s="3">
        <f t="shared" si="6"/>
        <v>188.33</v>
      </c>
      <c r="BL11" s="3">
        <f t="shared" si="6"/>
        <v>11.6</v>
      </c>
      <c r="BM11" s="3">
        <f t="shared" si="6"/>
        <v>11.27</v>
      </c>
      <c r="BN11" s="3">
        <f t="shared" si="6"/>
        <v>5.9</v>
      </c>
      <c r="BO11" s="3">
        <f t="shared" si="6"/>
        <v>19.489999999999998</v>
      </c>
      <c r="BP11" s="3">
        <f t="shared" si="6"/>
        <v>2.87</v>
      </c>
      <c r="BQ11" s="3">
        <f t="shared" si="6"/>
        <v>104.06</v>
      </c>
      <c r="BR11" s="3">
        <f t="shared" si="6"/>
        <v>7016.53</v>
      </c>
      <c r="BS11" s="3">
        <f t="shared" si="6"/>
        <v>0</v>
      </c>
      <c r="BT11" s="3">
        <f t="shared" si="7"/>
        <v>0</v>
      </c>
      <c r="BU11" s="3">
        <f t="shared" si="7"/>
        <v>0</v>
      </c>
      <c r="BV11" s="3">
        <f t="shared" si="7"/>
        <v>-0.63</v>
      </c>
      <c r="BW11" s="3">
        <f t="shared" si="7"/>
        <v>45.76</v>
      </c>
      <c r="BX11" s="3">
        <f t="shared" si="7"/>
        <v>483.63</v>
      </c>
      <c r="BY11" s="3">
        <f t="shared" si="7"/>
        <v>0</v>
      </c>
      <c r="BZ11" s="3">
        <f t="shared" si="7"/>
        <v>0</v>
      </c>
      <c r="CA11" s="3">
        <f t="shared" si="7"/>
        <v>0</v>
      </c>
      <c r="CB11" s="3">
        <f t="shared" si="7"/>
        <v>0</v>
      </c>
      <c r="CC11" s="3">
        <f t="shared" si="7"/>
        <v>20.71</v>
      </c>
      <c r="CD11" s="3">
        <f t="shared" si="8"/>
        <v>3.49</v>
      </c>
      <c r="CE11" s="3">
        <f t="shared" si="8"/>
        <v>-4.43</v>
      </c>
      <c r="CF11" s="3">
        <f t="shared" si="8"/>
        <v>933.74</v>
      </c>
      <c r="CG11" s="3">
        <f t="shared" si="8"/>
        <v>27.25</v>
      </c>
      <c r="CH11" s="3">
        <f t="shared" si="8"/>
        <v>111.09</v>
      </c>
      <c r="CI11" s="3">
        <f t="shared" si="8"/>
        <v>0</v>
      </c>
      <c r="CJ11" s="3">
        <f t="shared" si="8"/>
        <v>2.0499999999999998</v>
      </c>
      <c r="CK11" s="3">
        <f t="shared" si="8"/>
        <v>0</v>
      </c>
      <c r="CL11" s="3">
        <f t="shared" si="8"/>
        <v>34.19</v>
      </c>
      <c r="CM11" s="3">
        <f t="shared" si="8"/>
        <v>21.77</v>
      </c>
      <c r="CN11" s="3">
        <f t="shared" si="9"/>
        <v>3.58</v>
      </c>
      <c r="CO11" s="3">
        <f t="shared" si="9"/>
        <v>10.41</v>
      </c>
      <c r="CP11" s="3">
        <f t="shared" si="9"/>
        <v>6.91</v>
      </c>
      <c r="CQ11" s="3">
        <f t="shared" si="9"/>
        <v>18.28</v>
      </c>
      <c r="CR11" s="3">
        <f t="shared" si="9"/>
        <v>0</v>
      </c>
      <c r="CS11" s="3">
        <f t="shared" si="9"/>
        <v>75.86</v>
      </c>
      <c r="CT11" s="3">
        <f t="shared" si="9"/>
        <v>4.05</v>
      </c>
      <c r="CU11" s="3">
        <f t="shared" si="9"/>
        <v>1461.25</v>
      </c>
      <c r="CV11" s="3">
        <f t="shared" si="9"/>
        <v>1196.77</v>
      </c>
      <c r="CW11" s="3">
        <f t="shared" si="9"/>
        <v>467.33</v>
      </c>
      <c r="CX11" s="3">
        <f t="shared" si="10"/>
        <v>122.64</v>
      </c>
      <c r="CY11" s="3">
        <f t="shared" si="10"/>
        <v>75.77</v>
      </c>
      <c r="CZ11" s="3">
        <f t="shared" si="10"/>
        <v>68.930000000000007</v>
      </c>
      <c r="DA11" s="3">
        <f t="shared" si="10"/>
        <v>477.2</v>
      </c>
      <c r="DB11" s="3">
        <f t="shared" si="10"/>
        <v>12.09</v>
      </c>
      <c r="DC11" s="3">
        <f t="shared" si="10"/>
        <v>1187.78</v>
      </c>
      <c r="DD11" s="3">
        <f t="shared" si="10"/>
        <v>20.27</v>
      </c>
      <c r="DE11" s="3">
        <f t="shared" si="10"/>
        <v>161.66</v>
      </c>
      <c r="DF11" s="3">
        <f t="shared" si="10"/>
        <v>32.25</v>
      </c>
      <c r="DG11" s="3">
        <f t="shared" si="10"/>
        <v>0.05</v>
      </c>
      <c r="DH11" s="3">
        <f t="shared" si="11"/>
        <v>0</v>
      </c>
      <c r="DI11" s="3">
        <f t="shared" si="11"/>
        <v>64.319999999999993</v>
      </c>
      <c r="DJ11" s="3">
        <f t="shared" si="11"/>
        <v>0</v>
      </c>
      <c r="DK11" s="3">
        <f t="shared" si="11"/>
        <v>8.52</v>
      </c>
      <c r="DL11" s="3">
        <f t="shared" si="11"/>
        <v>20.43</v>
      </c>
      <c r="DM11" s="3">
        <f t="shared" si="11"/>
        <v>1.41</v>
      </c>
      <c r="DN11" s="3">
        <f t="shared" si="11"/>
        <v>20.100000000000001</v>
      </c>
      <c r="DO11" s="3">
        <f t="shared" si="11"/>
        <v>0</v>
      </c>
      <c r="DP11" s="3">
        <f t="shared" si="11"/>
        <v>3.71</v>
      </c>
      <c r="DQ11" s="3">
        <f t="shared" si="11"/>
        <v>14.21</v>
      </c>
      <c r="DR11" s="3">
        <f t="shared" si="12"/>
        <v>98.66</v>
      </c>
      <c r="DS11" s="3">
        <f t="shared" si="12"/>
        <v>0.26</v>
      </c>
      <c r="DT11" s="3">
        <f t="shared" si="12"/>
        <v>27.79</v>
      </c>
      <c r="DU11" s="3">
        <f t="shared" si="12"/>
        <v>8.26</v>
      </c>
      <c r="DV11" s="3">
        <f t="shared" si="12"/>
        <v>0</v>
      </c>
      <c r="DW11" s="3">
        <f t="shared" si="12"/>
        <v>55.26</v>
      </c>
      <c r="DX11" s="3">
        <f t="shared" si="12"/>
        <v>11.96</v>
      </c>
      <c r="DY11" s="3">
        <f t="shared" si="12"/>
        <v>251.47</v>
      </c>
      <c r="DZ11" s="3">
        <f t="shared" si="12"/>
        <v>0.51</v>
      </c>
      <c r="EA11" s="3">
        <f t="shared" si="12"/>
        <v>24.89</v>
      </c>
      <c r="EB11" s="3">
        <f t="shared" si="13"/>
        <v>2.68</v>
      </c>
      <c r="EC11" s="3">
        <f t="shared" si="13"/>
        <v>0.13</v>
      </c>
      <c r="ED11" s="3">
        <f t="shared" si="13"/>
        <v>0</v>
      </c>
      <c r="EE11" s="3">
        <f t="shared" si="13"/>
        <v>8.92</v>
      </c>
      <c r="EF11" s="3">
        <f t="shared" si="13"/>
        <v>3.84</v>
      </c>
      <c r="EG11" s="3">
        <f t="shared" si="13"/>
        <v>0</v>
      </c>
      <c r="EH11" s="3">
        <f t="shared" si="13"/>
        <v>540.36</v>
      </c>
      <c r="EI11" s="3">
        <f t="shared" si="13"/>
        <v>0.23</v>
      </c>
      <c r="EJ11" s="3">
        <f t="shared" si="13"/>
        <v>12.04</v>
      </c>
      <c r="EK11" s="3">
        <f t="shared" si="13"/>
        <v>53.6</v>
      </c>
      <c r="EL11" s="3">
        <f t="shared" si="14"/>
        <v>3.43</v>
      </c>
      <c r="EM11" s="3">
        <f t="shared" si="14"/>
        <v>0</v>
      </c>
      <c r="EN11" s="3">
        <f t="shared" si="14"/>
        <v>43.48</v>
      </c>
      <c r="EO11" s="3">
        <f t="shared" si="14"/>
        <v>71.06</v>
      </c>
      <c r="EP11" s="3">
        <f t="shared" si="14"/>
        <v>220.83</v>
      </c>
      <c r="EQ11" s="3">
        <f t="shared" si="14"/>
        <v>20.51</v>
      </c>
      <c r="ER11" s="3">
        <f t="shared" si="14"/>
        <v>0.1</v>
      </c>
      <c r="ES11" s="3">
        <f t="shared" si="14"/>
        <v>24.84</v>
      </c>
      <c r="ET11" s="3">
        <f t="shared" si="14"/>
        <v>215.15</v>
      </c>
      <c r="EU11" s="3">
        <f t="shared" si="14"/>
        <v>0</v>
      </c>
      <c r="EV11" s="3">
        <f t="shared" si="15"/>
        <v>52.45</v>
      </c>
      <c r="EW11" s="3">
        <f t="shared" si="15"/>
        <v>31.38</v>
      </c>
      <c r="EX11" s="3">
        <f t="shared" si="15"/>
        <v>24.3</v>
      </c>
      <c r="EY11" s="3">
        <f t="shared" si="15"/>
        <v>301.39999999999998</v>
      </c>
      <c r="EZ11" s="3">
        <f t="shared" si="15"/>
        <v>0.01</v>
      </c>
      <c r="FA11" s="3">
        <f t="shared" si="15"/>
        <v>90.69</v>
      </c>
      <c r="FB11" s="3">
        <f t="shared" si="15"/>
        <v>11.83</v>
      </c>
      <c r="FC11" s="3">
        <f t="shared" si="15"/>
        <v>41.95</v>
      </c>
      <c r="FD11" s="3">
        <f t="shared" si="15"/>
        <v>737.67</v>
      </c>
      <c r="FE11" s="3">
        <f t="shared" si="15"/>
        <v>35.159999999999997</v>
      </c>
      <c r="FF11" s="3">
        <f t="shared" si="16"/>
        <v>239.29</v>
      </c>
      <c r="FG11" s="3">
        <f t="shared" si="16"/>
        <v>0.22</v>
      </c>
      <c r="FH11" s="3">
        <f t="shared" si="16"/>
        <v>0</v>
      </c>
      <c r="FI11" s="3">
        <f t="shared" si="16"/>
        <v>15.67</v>
      </c>
      <c r="FJ11" s="3">
        <f t="shared" si="16"/>
        <v>0</v>
      </c>
      <c r="FK11" s="3">
        <f t="shared" si="16"/>
        <v>37</v>
      </c>
      <c r="FL11" s="3">
        <f t="shared" si="16"/>
        <v>77.91</v>
      </c>
      <c r="FM11" s="3">
        <f t="shared" si="16"/>
        <v>121.87</v>
      </c>
      <c r="FN11" s="3">
        <f t="shared" si="16"/>
        <v>139.78</v>
      </c>
      <c r="FO11" s="3">
        <f t="shared" si="16"/>
        <v>372.65</v>
      </c>
      <c r="FP11" s="3">
        <f t="shared" si="17"/>
        <v>80.680000000000007</v>
      </c>
      <c r="FQ11" s="3">
        <f t="shared" si="17"/>
        <v>0</v>
      </c>
      <c r="FR11" s="3">
        <f t="shared" si="17"/>
        <v>39.51</v>
      </c>
      <c r="FS11" s="3">
        <f t="shared" si="17"/>
        <v>0</v>
      </c>
      <c r="FT11" s="3">
        <f t="shared" si="17"/>
        <v>117.41</v>
      </c>
      <c r="FU11" s="3">
        <f t="shared" si="17"/>
        <v>1742.9</v>
      </c>
      <c r="FV11" s="3">
        <f t="shared" si="17"/>
        <v>5.86</v>
      </c>
      <c r="FW11" s="3">
        <f t="shared" si="17"/>
        <v>0</v>
      </c>
      <c r="FX11" s="3">
        <f t="shared" si="17"/>
        <v>0</v>
      </c>
      <c r="FY11" s="3">
        <f t="shared" si="17"/>
        <v>0.25</v>
      </c>
      <c r="FZ11" s="3">
        <f t="shared" si="18"/>
        <v>0.56000000000000005</v>
      </c>
      <c r="GA11" s="3">
        <f t="shared" si="18"/>
        <v>0</v>
      </c>
      <c r="GB11" s="3">
        <f t="shared" si="18"/>
        <v>0.21</v>
      </c>
      <c r="GC11" s="3">
        <f t="shared" si="18"/>
        <v>0.54</v>
      </c>
      <c r="GD11" s="3">
        <f t="shared" si="18"/>
        <v>0.08</v>
      </c>
      <c r="GE11" s="3">
        <f t="shared" si="18"/>
        <v>328.28</v>
      </c>
      <c r="GF11" s="3">
        <f t="shared" si="18"/>
        <v>24.81</v>
      </c>
      <c r="GG11" s="3">
        <f t="shared" si="18"/>
        <v>55.68</v>
      </c>
      <c r="GH11" s="3">
        <f t="shared" si="18"/>
        <v>0.4</v>
      </c>
      <c r="GI11" s="3">
        <f t="shared" si="18"/>
        <v>5.9</v>
      </c>
      <c r="GJ11" s="3">
        <f t="shared" si="19"/>
        <v>49.95</v>
      </c>
      <c r="GK11" s="3">
        <f t="shared" si="19"/>
        <v>0</v>
      </c>
      <c r="GL11" s="3">
        <f t="shared" si="19"/>
        <v>39.21</v>
      </c>
      <c r="GM11" s="3">
        <f t="shared" si="19"/>
        <v>8.59</v>
      </c>
      <c r="GN11" s="3">
        <f t="shared" si="19"/>
        <v>4.43</v>
      </c>
      <c r="GO11" s="3">
        <f t="shared" si="19"/>
        <v>42.38</v>
      </c>
      <c r="GP11" s="3">
        <f t="shared" si="19"/>
        <v>372.12</v>
      </c>
      <c r="GQ11" s="3">
        <f t="shared" si="19"/>
        <v>411.34</v>
      </c>
      <c r="GR11" s="3">
        <f t="shared" si="19"/>
        <v>65.680000000000007</v>
      </c>
      <c r="GS11" s="3">
        <f t="shared" si="19"/>
        <v>309.58</v>
      </c>
      <c r="GT11" s="3">
        <f t="shared" si="20"/>
        <v>25.9</v>
      </c>
      <c r="GU11" s="3">
        <f t="shared" si="20"/>
        <v>0</v>
      </c>
      <c r="GV11" s="3">
        <f t="shared" si="20"/>
        <v>105.85</v>
      </c>
      <c r="GW11" s="3">
        <f t="shared" si="20"/>
        <v>6.69</v>
      </c>
      <c r="GX11" s="3">
        <f t="shared" si="20"/>
        <v>77.83</v>
      </c>
      <c r="GY11" s="3">
        <f t="shared" si="20"/>
        <v>52.61</v>
      </c>
      <c r="GZ11" s="3">
        <f t="shared" si="20"/>
        <v>99.88</v>
      </c>
      <c r="HA11" s="3">
        <f t="shared" si="20"/>
        <v>0</v>
      </c>
      <c r="HB11" s="3">
        <f t="shared" si="20"/>
        <v>7.02</v>
      </c>
      <c r="HC11" s="3">
        <f t="shared" si="20"/>
        <v>100.44</v>
      </c>
      <c r="HD11" s="3">
        <f t="shared" si="21"/>
        <v>269.95999999999998</v>
      </c>
      <c r="HE11" s="3">
        <f t="shared" si="21"/>
        <v>0</v>
      </c>
      <c r="HF11" s="3">
        <f t="shared" si="21"/>
        <v>7.62</v>
      </c>
      <c r="HG11" s="3">
        <f t="shared" si="21"/>
        <v>0.25</v>
      </c>
      <c r="HH11" s="3">
        <f t="shared" si="21"/>
        <v>14.9</v>
      </c>
      <c r="HI11" s="3">
        <f t="shared" si="21"/>
        <v>28.36</v>
      </c>
      <c r="HJ11" s="3">
        <f t="shared" si="21"/>
        <v>242.2</v>
      </c>
      <c r="HK11" s="3">
        <f t="shared" si="21"/>
        <v>92.43</v>
      </c>
      <c r="HL11" s="3">
        <f t="shared" si="21"/>
        <v>0</v>
      </c>
      <c r="HM11" s="3">
        <f t="shared" si="21"/>
        <v>0.02</v>
      </c>
      <c r="HN11" s="3">
        <f t="shared" si="22"/>
        <v>32.380000000000003</v>
      </c>
      <c r="HO11" s="3">
        <f t="shared" si="22"/>
        <v>339.11</v>
      </c>
      <c r="HP11" s="3">
        <f t="shared" si="22"/>
        <v>114.11</v>
      </c>
      <c r="HQ11" s="3">
        <f t="shared" si="22"/>
        <v>699.68</v>
      </c>
      <c r="HR11" s="3">
        <f t="shared" si="22"/>
        <v>6242.51</v>
      </c>
      <c r="HS11" s="3">
        <f t="shared" si="22"/>
        <v>20.98</v>
      </c>
      <c r="HT11" s="3">
        <f t="shared" si="22"/>
        <v>170.93</v>
      </c>
      <c r="HU11" s="3">
        <f t="shared" si="22"/>
        <v>0.59</v>
      </c>
      <c r="HV11" s="3">
        <f t="shared" si="22"/>
        <v>518.95000000000005</v>
      </c>
      <c r="HW11" s="3">
        <f t="shared" si="22"/>
        <v>55.58</v>
      </c>
      <c r="HX11" s="3">
        <f t="shared" si="22"/>
        <v>0</v>
      </c>
      <c r="HY11" s="3">
        <f t="shared" si="22"/>
        <v>31.96</v>
      </c>
      <c r="HZ11" s="3">
        <f t="shared" si="22"/>
        <v>48.87</v>
      </c>
      <c r="IA11" s="3">
        <f t="shared" si="22"/>
        <v>44.46</v>
      </c>
      <c r="IB11" s="3">
        <f t="shared" si="22"/>
        <v>0</v>
      </c>
      <c r="IC11" s="3">
        <f t="shared" si="23"/>
        <v>41808.31</v>
      </c>
    </row>
    <row r="12" spans="1:237" x14ac:dyDescent="0.45">
      <c r="A12">
        <v>2000</v>
      </c>
      <c r="B12" s="3">
        <f t="shared" ref="B12:K21" si="24">SUMIFS(total_ghg,year,$A12,country,B$1)</f>
        <v>35994.910000000003</v>
      </c>
      <c r="C12" s="3">
        <f t="shared" si="24"/>
        <v>11.82</v>
      </c>
      <c r="D12" s="3">
        <f t="shared" si="24"/>
        <v>8.42</v>
      </c>
      <c r="E12" s="3">
        <f t="shared" si="24"/>
        <v>162.77000000000001</v>
      </c>
      <c r="F12" s="3">
        <f t="shared" si="24"/>
        <v>0.59</v>
      </c>
      <c r="G12" s="3">
        <f t="shared" si="24"/>
        <v>81.569999999999993</v>
      </c>
      <c r="H12" s="3">
        <f t="shared" si="24"/>
        <v>0</v>
      </c>
      <c r="I12" s="3">
        <f t="shared" si="24"/>
        <v>0</v>
      </c>
      <c r="J12" s="3">
        <f t="shared" si="24"/>
        <v>0.57999999999999996</v>
      </c>
      <c r="K12" s="3">
        <f t="shared" si="24"/>
        <v>343.07</v>
      </c>
      <c r="L12" s="3">
        <f t="shared" ref="L12:U21" si="25">SUMIFS(total_ghg,year,$A12,country,L$1)</f>
        <v>6.12</v>
      </c>
      <c r="M12" s="3">
        <f t="shared" si="25"/>
        <v>0</v>
      </c>
      <c r="N12" s="3">
        <f t="shared" si="25"/>
        <v>660.97</v>
      </c>
      <c r="O12" s="3">
        <f t="shared" si="25"/>
        <v>65.400000000000006</v>
      </c>
      <c r="P12" s="3">
        <f t="shared" si="25"/>
        <v>36.630000000000003</v>
      </c>
      <c r="Q12" s="3">
        <f t="shared" si="25"/>
        <v>2.4500000000000002</v>
      </c>
      <c r="R12" s="3">
        <f t="shared" si="25"/>
        <v>25.62</v>
      </c>
      <c r="S12" s="3">
        <f t="shared" si="25"/>
        <v>129.43</v>
      </c>
      <c r="T12" s="3">
        <f t="shared" si="25"/>
        <v>3.53</v>
      </c>
      <c r="U12" s="3">
        <f t="shared" si="25"/>
        <v>70.37</v>
      </c>
      <c r="V12" s="3">
        <f t="shared" ref="V12:AE21" si="26">SUMIFS(total_ghg,year,$A12,country,V$1)</f>
        <v>134.30000000000001</v>
      </c>
      <c r="W12" s="3">
        <f t="shared" si="26"/>
        <v>7.3</v>
      </c>
      <c r="X12" s="3">
        <f t="shared" si="26"/>
        <v>22.8</v>
      </c>
      <c r="Y12" s="3">
        <f t="shared" si="26"/>
        <v>0</v>
      </c>
      <c r="Z12" s="3">
        <f t="shared" si="26"/>
        <v>-5.53</v>
      </c>
      <c r="AA12" s="3">
        <f t="shared" si="26"/>
        <v>110.4</v>
      </c>
      <c r="AB12" s="3">
        <f t="shared" si="26"/>
        <v>0</v>
      </c>
      <c r="AC12" s="3">
        <f t="shared" si="26"/>
        <v>22.12</v>
      </c>
      <c r="AD12" s="3">
        <f t="shared" si="26"/>
        <v>54.77</v>
      </c>
      <c r="AE12" s="3">
        <f t="shared" si="26"/>
        <v>1813.94</v>
      </c>
      <c r="AF12" s="3">
        <f t="shared" ref="AF12:AO21" si="27">SUMIFS(total_ghg,year,$A12,country,AF$1)</f>
        <v>0</v>
      </c>
      <c r="AG12" s="3">
        <f t="shared" si="27"/>
        <v>7.94</v>
      </c>
      <c r="AH12" s="3">
        <f t="shared" si="27"/>
        <v>36.03</v>
      </c>
      <c r="AI12" s="3">
        <f t="shared" si="27"/>
        <v>29.78</v>
      </c>
      <c r="AJ12" s="3">
        <f t="shared" si="27"/>
        <v>6.88</v>
      </c>
      <c r="AK12" s="3">
        <f t="shared" si="27"/>
        <v>26.37</v>
      </c>
      <c r="AL12" s="3">
        <f t="shared" si="27"/>
        <v>140.78</v>
      </c>
      <c r="AM12" s="3">
        <f t="shared" si="27"/>
        <v>733.98</v>
      </c>
      <c r="AN12" s="3">
        <f t="shared" si="27"/>
        <v>-0.05</v>
      </c>
      <c r="AO12" s="3">
        <f t="shared" si="27"/>
        <v>44.22</v>
      </c>
      <c r="AP12" s="3">
        <f t="shared" ref="AP12:AY21" si="28">SUMIFS(total_ghg,year,$A12,country,AP$1)</f>
        <v>46.34</v>
      </c>
      <c r="AQ12" s="3">
        <f t="shared" si="28"/>
        <v>53.38</v>
      </c>
      <c r="AR12" s="3">
        <f t="shared" si="28"/>
        <v>4221.71</v>
      </c>
      <c r="AS12" s="3">
        <f t="shared" si="28"/>
        <v>0</v>
      </c>
      <c r="AT12" s="3">
        <f t="shared" si="28"/>
        <v>234.49</v>
      </c>
      <c r="AU12" s="3">
        <f t="shared" si="28"/>
        <v>0.36</v>
      </c>
      <c r="AV12" s="3">
        <f t="shared" si="28"/>
        <v>21.8</v>
      </c>
      <c r="AW12" s="3">
        <f t="shared" si="28"/>
        <v>0.05</v>
      </c>
      <c r="AX12" s="3">
        <f t="shared" si="28"/>
        <v>12.84</v>
      </c>
      <c r="AY12" s="3">
        <f t="shared" si="28"/>
        <v>86.32</v>
      </c>
      <c r="AZ12" s="3">
        <f t="shared" ref="AZ12:BI21" si="29">SUMIFS(total_ghg,year,$A12,country,AZ$1)</f>
        <v>24.36</v>
      </c>
      <c r="BA12" s="3">
        <f t="shared" si="29"/>
        <v>32.85</v>
      </c>
      <c r="BB12" s="3">
        <f t="shared" si="29"/>
        <v>0</v>
      </c>
      <c r="BC12" s="3">
        <f t="shared" si="29"/>
        <v>8.09</v>
      </c>
      <c r="BD12" s="3">
        <f t="shared" si="29"/>
        <v>136.38</v>
      </c>
      <c r="BE12" s="3">
        <f t="shared" si="29"/>
        <v>425.82</v>
      </c>
      <c r="BF12" s="3">
        <f t="shared" si="29"/>
        <v>72.069999999999993</v>
      </c>
      <c r="BG12" s="3">
        <f t="shared" si="29"/>
        <v>1.22</v>
      </c>
      <c r="BH12" s="3">
        <f t="shared" si="29"/>
        <v>0.25</v>
      </c>
      <c r="BI12" s="3">
        <f t="shared" si="29"/>
        <v>19.91</v>
      </c>
      <c r="BJ12" s="3">
        <f t="shared" ref="BJ12:BS21" si="30">SUMIFS(total_ghg,year,$A12,country,BJ$1)</f>
        <v>85.57</v>
      </c>
      <c r="BK12" s="3">
        <f t="shared" si="30"/>
        <v>187.49</v>
      </c>
      <c r="BL12" s="3">
        <f t="shared" si="30"/>
        <v>11.2</v>
      </c>
      <c r="BM12" s="3">
        <f t="shared" si="30"/>
        <v>10.54</v>
      </c>
      <c r="BN12" s="3">
        <f t="shared" si="30"/>
        <v>6.01</v>
      </c>
      <c r="BO12" s="3">
        <f t="shared" si="30"/>
        <v>19.05</v>
      </c>
      <c r="BP12" s="3">
        <f t="shared" si="30"/>
        <v>2.66</v>
      </c>
      <c r="BQ12" s="3">
        <f t="shared" si="30"/>
        <v>100.36</v>
      </c>
      <c r="BR12" s="3">
        <f t="shared" si="30"/>
        <v>7063.08</v>
      </c>
      <c r="BS12" s="3">
        <f t="shared" si="30"/>
        <v>0</v>
      </c>
      <c r="BT12" s="3">
        <f t="shared" ref="BT12:CC21" si="31">SUMIFS(total_ghg,year,$A12,country,BT$1)</f>
        <v>0</v>
      </c>
      <c r="BU12" s="3">
        <f t="shared" si="31"/>
        <v>0</v>
      </c>
      <c r="BV12" s="3">
        <f t="shared" si="31"/>
        <v>-0.6</v>
      </c>
      <c r="BW12" s="3">
        <f t="shared" si="31"/>
        <v>44.69</v>
      </c>
      <c r="BX12" s="3">
        <f t="shared" si="31"/>
        <v>482.03</v>
      </c>
      <c r="BY12" s="3">
        <f t="shared" si="31"/>
        <v>0</v>
      </c>
      <c r="BZ12" s="3">
        <f t="shared" si="31"/>
        <v>0</v>
      </c>
      <c r="CA12" s="3">
        <f t="shared" si="31"/>
        <v>0</v>
      </c>
      <c r="CB12" s="3">
        <f t="shared" si="31"/>
        <v>0</v>
      </c>
      <c r="CC12" s="3">
        <f t="shared" si="31"/>
        <v>20</v>
      </c>
      <c r="CD12" s="3">
        <f t="shared" ref="CD12:CM21" si="32">SUMIFS(total_ghg,year,$A12,country,CD$1)</f>
        <v>3.13</v>
      </c>
      <c r="CE12" s="3">
        <f t="shared" si="32"/>
        <v>-4.0199999999999996</v>
      </c>
      <c r="CF12" s="3">
        <f t="shared" si="32"/>
        <v>926.16</v>
      </c>
      <c r="CG12" s="3">
        <f t="shared" si="32"/>
        <v>27.57</v>
      </c>
      <c r="CH12" s="3">
        <f t="shared" si="32"/>
        <v>116.89</v>
      </c>
      <c r="CI12" s="3">
        <f t="shared" si="32"/>
        <v>0</v>
      </c>
      <c r="CJ12" s="3">
        <f t="shared" si="32"/>
        <v>2.06</v>
      </c>
      <c r="CK12" s="3">
        <f t="shared" si="32"/>
        <v>0</v>
      </c>
      <c r="CL12" s="3">
        <f t="shared" si="32"/>
        <v>36.47</v>
      </c>
      <c r="CM12" s="3">
        <f t="shared" si="32"/>
        <v>22.21</v>
      </c>
      <c r="CN12" s="3">
        <f t="shared" ref="CN12:CW21" si="33">SUMIFS(total_ghg,year,$A12,country,CN$1)</f>
        <v>3.28</v>
      </c>
      <c r="CO12" s="3">
        <f t="shared" si="33"/>
        <v>10.09</v>
      </c>
      <c r="CP12" s="3">
        <f t="shared" si="33"/>
        <v>7.39</v>
      </c>
      <c r="CQ12" s="3">
        <f t="shared" si="33"/>
        <v>18.78</v>
      </c>
      <c r="CR12" s="3">
        <f t="shared" si="33"/>
        <v>0</v>
      </c>
      <c r="CS12" s="3">
        <f t="shared" si="33"/>
        <v>72.88</v>
      </c>
      <c r="CT12" s="3">
        <f t="shared" si="33"/>
        <v>4.09</v>
      </c>
      <c r="CU12" s="3">
        <f t="shared" si="33"/>
        <v>1499</v>
      </c>
      <c r="CV12" s="3">
        <f t="shared" si="33"/>
        <v>1128.24</v>
      </c>
      <c r="CW12" s="3">
        <f t="shared" si="33"/>
        <v>494.69</v>
      </c>
      <c r="CX12" s="3">
        <f t="shared" ref="CX12:DG21" si="34">SUMIFS(total_ghg,year,$A12,country,CX$1)</f>
        <v>139.44999999999999</v>
      </c>
      <c r="CY12" s="3">
        <f t="shared" si="34"/>
        <v>78.94</v>
      </c>
      <c r="CZ12" s="3">
        <f t="shared" si="34"/>
        <v>73.819999999999993</v>
      </c>
      <c r="DA12" s="3">
        <f t="shared" si="34"/>
        <v>482.62</v>
      </c>
      <c r="DB12" s="3">
        <f t="shared" si="34"/>
        <v>12.2</v>
      </c>
      <c r="DC12" s="3">
        <f t="shared" si="34"/>
        <v>1202.6600000000001</v>
      </c>
      <c r="DD12" s="3">
        <f t="shared" si="34"/>
        <v>20.84</v>
      </c>
      <c r="DE12" s="3">
        <f t="shared" si="34"/>
        <v>161.44</v>
      </c>
      <c r="DF12" s="3">
        <f t="shared" si="34"/>
        <v>31.22</v>
      </c>
      <c r="DG12" s="3">
        <f t="shared" si="34"/>
        <v>0.06</v>
      </c>
      <c r="DH12" s="3">
        <f t="shared" ref="DH12:DQ21" si="35">SUMIFS(total_ghg,year,$A12,country,DH$1)</f>
        <v>0</v>
      </c>
      <c r="DI12" s="3">
        <f t="shared" si="35"/>
        <v>70.11</v>
      </c>
      <c r="DJ12" s="3">
        <f t="shared" si="35"/>
        <v>0</v>
      </c>
      <c r="DK12" s="3">
        <f t="shared" si="35"/>
        <v>8.44</v>
      </c>
      <c r="DL12" s="3">
        <f t="shared" si="35"/>
        <v>20.309999999999999</v>
      </c>
      <c r="DM12" s="3">
        <f t="shared" si="35"/>
        <v>0.88</v>
      </c>
      <c r="DN12" s="3">
        <f t="shared" si="35"/>
        <v>18.93</v>
      </c>
      <c r="DO12" s="3">
        <f t="shared" si="35"/>
        <v>0</v>
      </c>
      <c r="DP12" s="3">
        <f t="shared" si="35"/>
        <v>3.64</v>
      </c>
      <c r="DQ12" s="3">
        <f t="shared" si="35"/>
        <v>14.26</v>
      </c>
      <c r="DR12" s="3">
        <f t="shared" ref="DR12:EA21" si="36">SUMIFS(total_ghg,year,$A12,country,DR$1)</f>
        <v>102.69</v>
      </c>
      <c r="DS12" s="3">
        <f t="shared" si="36"/>
        <v>0.25</v>
      </c>
      <c r="DT12" s="3">
        <f t="shared" si="36"/>
        <v>26.09</v>
      </c>
      <c r="DU12" s="3">
        <f t="shared" si="36"/>
        <v>8.89</v>
      </c>
      <c r="DV12" s="3">
        <f t="shared" si="36"/>
        <v>0</v>
      </c>
      <c r="DW12" s="3">
        <f t="shared" si="36"/>
        <v>53.96</v>
      </c>
      <c r="DX12" s="3">
        <f t="shared" si="36"/>
        <v>11.95</v>
      </c>
      <c r="DY12" s="3">
        <f t="shared" si="36"/>
        <v>262.89</v>
      </c>
      <c r="DZ12" s="3">
        <f t="shared" si="36"/>
        <v>0.55000000000000004</v>
      </c>
      <c r="EA12" s="3">
        <f t="shared" si="36"/>
        <v>23.39</v>
      </c>
      <c r="EB12" s="3">
        <f t="shared" ref="EB12:EK21" si="37">SUMIFS(total_ghg,year,$A12,country,EB$1)</f>
        <v>2.41</v>
      </c>
      <c r="EC12" s="3">
        <f t="shared" si="37"/>
        <v>0.13</v>
      </c>
      <c r="ED12" s="3">
        <f t="shared" si="37"/>
        <v>0</v>
      </c>
      <c r="EE12" s="3">
        <f t="shared" si="37"/>
        <v>9.35</v>
      </c>
      <c r="EF12" s="3">
        <f t="shared" si="37"/>
        <v>4.29</v>
      </c>
      <c r="EG12" s="3">
        <f t="shared" si="37"/>
        <v>0</v>
      </c>
      <c r="EH12" s="3">
        <f t="shared" si="37"/>
        <v>567.4</v>
      </c>
      <c r="EI12" s="3">
        <f t="shared" si="37"/>
        <v>0.22</v>
      </c>
      <c r="EJ12" s="3">
        <f t="shared" si="37"/>
        <v>11.19</v>
      </c>
      <c r="EK12" s="3">
        <f t="shared" si="37"/>
        <v>54.77</v>
      </c>
      <c r="EL12" s="3">
        <f t="shared" ref="EL12:EU21" si="38">SUMIFS(total_ghg,year,$A12,country,EL$1)</f>
        <v>3.68</v>
      </c>
      <c r="EM12" s="3">
        <f t="shared" si="38"/>
        <v>0</v>
      </c>
      <c r="EN12" s="3">
        <f t="shared" si="38"/>
        <v>44.55</v>
      </c>
      <c r="EO12" s="3">
        <f t="shared" si="38"/>
        <v>68.88</v>
      </c>
      <c r="EP12" s="3">
        <f t="shared" si="38"/>
        <v>217.72</v>
      </c>
      <c r="EQ12" s="3">
        <f t="shared" si="38"/>
        <v>21.32</v>
      </c>
      <c r="ER12" s="3">
        <f t="shared" si="38"/>
        <v>0.09</v>
      </c>
      <c r="ES12" s="3">
        <f t="shared" si="38"/>
        <v>25.12</v>
      </c>
      <c r="ET12" s="3">
        <f t="shared" si="38"/>
        <v>213.16</v>
      </c>
      <c r="EU12" s="3">
        <f t="shared" si="38"/>
        <v>0</v>
      </c>
      <c r="EV12" s="3">
        <f t="shared" ref="EV12:FE21" si="39">SUMIFS(total_ghg,year,$A12,country,EV$1)</f>
        <v>52.62</v>
      </c>
      <c r="EW12" s="3">
        <f t="shared" si="39"/>
        <v>31.95</v>
      </c>
      <c r="EX12" s="3">
        <f t="shared" si="39"/>
        <v>24.82</v>
      </c>
      <c r="EY12" s="3">
        <f t="shared" si="39"/>
        <v>313.38</v>
      </c>
      <c r="EZ12" s="3">
        <f t="shared" si="39"/>
        <v>0.01</v>
      </c>
      <c r="FA12" s="3">
        <f t="shared" si="39"/>
        <v>93.92</v>
      </c>
      <c r="FB12" s="3">
        <f t="shared" si="39"/>
        <v>11.5</v>
      </c>
      <c r="FC12" s="3">
        <f t="shared" si="39"/>
        <v>36.39</v>
      </c>
      <c r="FD12" s="3">
        <f t="shared" si="39"/>
        <v>757.61</v>
      </c>
      <c r="FE12" s="3">
        <f t="shared" si="39"/>
        <v>39.43</v>
      </c>
      <c r="FF12" s="3">
        <f t="shared" ref="FF12:FO21" si="40">SUMIFS(total_ghg,year,$A12,country,FF$1)</f>
        <v>241.64</v>
      </c>
      <c r="FG12" s="3">
        <f t="shared" si="40"/>
        <v>0.23</v>
      </c>
      <c r="FH12" s="3">
        <f t="shared" si="40"/>
        <v>0</v>
      </c>
      <c r="FI12" s="3">
        <f t="shared" si="40"/>
        <v>15.77</v>
      </c>
      <c r="FJ12" s="3">
        <f t="shared" si="40"/>
        <v>0</v>
      </c>
      <c r="FK12" s="3">
        <f t="shared" si="40"/>
        <v>38.020000000000003</v>
      </c>
      <c r="FL12" s="3">
        <f t="shared" si="40"/>
        <v>73.27</v>
      </c>
      <c r="FM12" s="3">
        <f t="shared" si="40"/>
        <v>122.48</v>
      </c>
      <c r="FN12" s="3">
        <f t="shared" si="40"/>
        <v>141.03</v>
      </c>
      <c r="FO12" s="3">
        <f t="shared" si="40"/>
        <v>358.97</v>
      </c>
      <c r="FP12" s="3">
        <f t="shared" ref="FP12:FY21" si="41">SUMIFS(total_ghg,year,$A12,country,FP$1)</f>
        <v>80.2</v>
      </c>
      <c r="FQ12" s="3">
        <f t="shared" si="41"/>
        <v>0</v>
      </c>
      <c r="FR12" s="3">
        <f t="shared" si="41"/>
        <v>40.409999999999997</v>
      </c>
      <c r="FS12" s="3">
        <f t="shared" si="41"/>
        <v>0</v>
      </c>
      <c r="FT12" s="3">
        <f t="shared" si="41"/>
        <v>121.41</v>
      </c>
      <c r="FU12" s="3">
        <f t="shared" si="41"/>
        <v>1797.28</v>
      </c>
      <c r="FV12" s="3">
        <f t="shared" si="41"/>
        <v>5.7</v>
      </c>
      <c r="FW12" s="3">
        <f t="shared" si="41"/>
        <v>0</v>
      </c>
      <c r="FX12" s="3">
        <f t="shared" si="41"/>
        <v>0</v>
      </c>
      <c r="FY12" s="3">
        <f t="shared" si="41"/>
        <v>0.27</v>
      </c>
      <c r="FZ12" s="3">
        <f t="shared" ref="FZ12:GI21" si="42">SUMIFS(total_ghg,year,$A12,country,FZ$1)</f>
        <v>0.48</v>
      </c>
      <c r="GA12" s="3">
        <f t="shared" si="42"/>
        <v>0</v>
      </c>
      <c r="GB12" s="3">
        <f t="shared" si="42"/>
        <v>0.19</v>
      </c>
      <c r="GC12" s="3">
        <f t="shared" si="42"/>
        <v>0.54</v>
      </c>
      <c r="GD12" s="3">
        <f t="shared" si="42"/>
        <v>0.08</v>
      </c>
      <c r="GE12" s="3">
        <f t="shared" si="42"/>
        <v>344.72</v>
      </c>
      <c r="GF12" s="3">
        <f t="shared" si="42"/>
        <v>24.78</v>
      </c>
      <c r="GG12" s="3">
        <f t="shared" si="42"/>
        <v>57.71</v>
      </c>
      <c r="GH12" s="3">
        <f t="shared" si="42"/>
        <v>0.38</v>
      </c>
      <c r="GI12" s="3">
        <f t="shared" si="42"/>
        <v>5.96</v>
      </c>
      <c r="GJ12" s="3">
        <f t="shared" ref="GJ12:GS21" si="43">SUMIFS(total_ghg,year,$A12,country,GJ$1)</f>
        <v>54.81</v>
      </c>
      <c r="GK12" s="3">
        <f t="shared" si="43"/>
        <v>0</v>
      </c>
      <c r="GL12" s="3">
        <f t="shared" si="43"/>
        <v>36.590000000000003</v>
      </c>
      <c r="GM12" s="3">
        <f t="shared" si="43"/>
        <v>8.39</v>
      </c>
      <c r="GN12" s="3">
        <f t="shared" si="43"/>
        <v>4.45</v>
      </c>
      <c r="GO12" s="3">
        <f t="shared" si="43"/>
        <v>42.55</v>
      </c>
      <c r="GP12" s="3">
        <f t="shared" si="43"/>
        <v>375.8</v>
      </c>
      <c r="GQ12" s="3">
        <f t="shared" si="43"/>
        <v>459.88</v>
      </c>
      <c r="GR12" s="3">
        <f t="shared" si="43"/>
        <v>67.58</v>
      </c>
      <c r="GS12" s="3">
        <f t="shared" si="43"/>
        <v>326.89999999999998</v>
      </c>
      <c r="GT12" s="3">
        <f t="shared" ref="GT12:HC21" si="44">SUMIFS(total_ghg,year,$A12,country,GT$1)</f>
        <v>25.14</v>
      </c>
      <c r="GU12" s="3">
        <f t="shared" si="44"/>
        <v>0</v>
      </c>
      <c r="GV12" s="3">
        <f t="shared" si="44"/>
        <v>106.32</v>
      </c>
      <c r="GW12" s="3">
        <f t="shared" si="44"/>
        <v>6</v>
      </c>
      <c r="GX12" s="3">
        <f t="shared" si="44"/>
        <v>73.94</v>
      </c>
      <c r="GY12" s="3">
        <f t="shared" si="44"/>
        <v>51.86</v>
      </c>
      <c r="GZ12" s="3">
        <f t="shared" si="44"/>
        <v>99.56</v>
      </c>
      <c r="HA12" s="3">
        <f t="shared" si="44"/>
        <v>0</v>
      </c>
      <c r="HB12" s="3">
        <f t="shared" si="44"/>
        <v>6.65</v>
      </c>
      <c r="HC12" s="3">
        <f t="shared" si="44"/>
        <v>97.86</v>
      </c>
      <c r="HD12" s="3">
        <f t="shared" ref="HD12:HM21" si="45">SUMIFS(total_ghg,year,$A12,country,HD$1)</f>
        <v>270.14</v>
      </c>
      <c r="HE12" s="3">
        <f t="shared" si="45"/>
        <v>0</v>
      </c>
      <c r="HF12" s="3">
        <f t="shared" si="45"/>
        <v>7.12</v>
      </c>
      <c r="HG12" s="3">
        <f t="shared" si="45"/>
        <v>0.23</v>
      </c>
      <c r="HH12" s="3">
        <f t="shared" si="45"/>
        <v>15.88</v>
      </c>
      <c r="HI12" s="3">
        <f t="shared" si="45"/>
        <v>29.72</v>
      </c>
      <c r="HJ12" s="3">
        <f t="shared" si="45"/>
        <v>266.14</v>
      </c>
      <c r="HK12" s="3">
        <f t="shared" si="45"/>
        <v>117.81</v>
      </c>
      <c r="HL12" s="3">
        <f t="shared" si="45"/>
        <v>0</v>
      </c>
      <c r="HM12" s="3">
        <f t="shared" si="45"/>
        <v>0.02</v>
      </c>
      <c r="HN12" s="3">
        <f t="shared" ref="HN12:IB21" si="46">SUMIFS(total_ghg,year,$A12,country,HN$1)</f>
        <v>32.159999999999997</v>
      </c>
      <c r="HO12" s="3">
        <f t="shared" si="46"/>
        <v>328.12</v>
      </c>
      <c r="HP12" s="3">
        <f t="shared" si="46"/>
        <v>114.7</v>
      </c>
      <c r="HQ12" s="3">
        <f t="shared" si="46"/>
        <v>701.79</v>
      </c>
      <c r="HR12" s="3">
        <f t="shared" si="46"/>
        <v>6405.57</v>
      </c>
      <c r="HS12" s="3">
        <f t="shared" si="46"/>
        <v>19.11</v>
      </c>
      <c r="HT12" s="3">
        <f t="shared" si="46"/>
        <v>177.8</v>
      </c>
      <c r="HU12" s="3">
        <f t="shared" si="46"/>
        <v>0.56999999999999995</v>
      </c>
      <c r="HV12" s="3">
        <f t="shared" si="46"/>
        <v>535.48</v>
      </c>
      <c r="HW12" s="3">
        <f t="shared" si="46"/>
        <v>63.11</v>
      </c>
      <c r="HX12" s="3">
        <f t="shared" si="46"/>
        <v>0</v>
      </c>
      <c r="HY12" s="3">
        <f t="shared" si="46"/>
        <v>34.700000000000003</v>
      </c>
      <c r="HZ12" s="3">
        <f t="shared" si="46"/>
        <v>45.42</v>
      </c>
      <c r="IA12" s="3">
        <f t="shared" si="46"/>
        <v>41.46</v>
      </c>
      <c r="IB12" s="3">
        <f t="shared" si="46"/>
        <v>0</v>
      </c>
      <c r="IC12" s="3">
        <f t="shared" si="23"/>
        <v>42553.840000000004</v>
      </c>
    </row>
    <row r="13" spans="1:237" x14ac:dyDescent="0.45">
      <c r="A13">
        <v>2001</v>
      </c>
      <c r="B13" s="3">
        <f t="shared" si="24"/>
        <v>36066.809000000001</v>
      </c>
      <c r="C13" s="3">
        <f t="shared" si="24"/>
        <v>12.73</v>
      </c>
      <c r="D13" s="3">
        <f t="shared" si="24"/>
        <v>7</v>
      </c>
      <c r="E13" s="3">
        <f t="shared" si="24"/>
        <v>156.77000000000001</v>
      </c>
      <c r="F13" s="3">
        <f t="shared" si="24"/>
        <v>0.59</v>
      </c>
      <c r="G13" s="3">
        <f t="shared" si="24"/>
        <v>104</v>
      </c>
      <c r="H13" s="3">
        <f t="shared" si="24"/>
        <v>0</v>
      </c>
      <c r="I13" s="3">
        <f t="shared" si="24"/>
        <v>0</v>
      </c>
      <c r="J13" s="3">
        <f t="shared" si="24"/>
        <v>0.61</v>
      </c>
      <c r="K13" s="3">
        <f t="shared" si="24"/>
        <v>385.45</v>
      </c>
      <c r="L13" s="3">
        <f t="shared" si="25"/>
        <v>6.23</v>
      </c>
      <c r="M13" s="3">
        <f t="shared" si="25"/>
        <v>0</v>
      </c>
      <c r="N13" s="3">
        <f t="shared" si="25"/>
        <v>667.51</v>
      </c>
      <c r="O13" s="3">
        <f t="shared" si="25"/>
        <v>77.02</v>
      </c>
      <c r="P13" s="3">
        <f t="shared" si="25"/>
        <v>35.78</v>
      </c>
      <c r="Q13" s="3">
        <f t="shared" si="25"/>
        <v>2.2599999999999998</v>
      </c>
      <c r="R13" s="3">
        <f t="shared" si="25"/>
        <v>26.45</v>
      </c>
      <c r="S13" s="3">
        <f t="shared" si="25"/>
        <v>135.74</v>
      </c>
      <c r="T13" s="3">
        <f t="shared" si="25"/>
        <v>3.56</v>
      </c>
      <c r="U13" s="3">
        <f t="shared" si="25"/>
        <v>76.819999999999993</v>
      </c>
      <c r="V13" s="3">
        <f t="shared" si="26"/>
        <v>135.72999999999999</v>
      </c>
      <c r="W13" s="3">
        <f t="shared" si="26"/>
        <v>4.03</v>
      </c>
      <c r="X13" s="3">
        <f t="shared" si="26"/>
        <v>17.329999999999998</v>
      </c>
      <c r="Y13" s="3">
        <f t="shared" si="26"/>
        <v>0</v>
      </c>
      <c r="Z13" s="3">
        <f t="shared" si="26"/>
        <v>-5.6</v>
      </c>
      <c r="AA13" s="3">
        <f t="shared" si="26"/>
        <v>90.09</v>
      </c>
      <c r="AB13" s="3">
        <f t="shared" si="26"/>
        <v>0</v>
      </c>
      <c r="AC13" s="3">
        <f t="shared" si="26"/>
        <v>18.78</v>
      </c>
      <c r="AD13" s="3">
        <f t="shared" si="26"/>
        <v>56.6</v>
      </c>
      <c r="AE13" s="3">
        <f t="shared" si="26"/>
        <v>1904</v>
      </c>
      <c r="AF13" s="3">
        <f t="shared" si="27"/>
        <v>0</v>
      </c>
      <c r="AG13" s="3">
        <f t="shared" si="27"/>
        <v>7.89</v>
      </c>
      <c r="AH13" s="3">
        <f t="shared" si="27"/>
        <v>36.6</v>
      </c>
      <c r="AI13" s="3">
        <f t="shared" si="27"/>
        <v>31.56</v>
      </c>
      <c r="AJ13" s="3">
        <f t="shared" si="27"/>
        <v>4.7699999999999996</v>
      </c>
      <c r="AK13" s="3">
        <f t="shared" si="27"/>
        <v>27.4</v>
      </c>
      <c r="AL13" s="3">
        <f t="shared" si="27"/>
        <v>126.39</v>
      </c>
      <c r="AM13" s="3">
        <f t="shared" si="27"/>
        <v>959.65</v>
      </c>
      <c r="AN13" s="3">
        <f t="shared" si="27"/>
        <v>0.44</v>
      </c>
      <c r="AO13" s="3">
        <f t="shared" si="27"/>
        <v>57.03</v>
      </c>
      <c r="AP13" s="3">
        <f t="shared" si="28"/>
        <v>50.51</v>
      </c>
      <c r="AQ13" s="3">
        <f t="shared" si="28"/>
        <v>32.450000000000003</v>
      </c>
      <c r="AR13" s="3">
        <f t="shared" si="28"/>
        <v>4430.46</v>
      </c>
      <c r="AS13" s="3">
        <f t="shared" si="28"/>
        <v>0</v>
      </c>
      <c r="AT13" s="3">
        <f t="shared" si="28"/>
        <v>223.82</v>
      </c>
      <c r="AU13" s="3">
        <f t="shared" si="28"/>
        <v>0.38</v>
      </c>
      <c r="AV13" s="3">
        <f t="shared" si="28"/>
        <v>21.14</v>
      </c>
      <c r="AW13" s="3">
        <f t="shared" si="28"/>
        <v>7.0000000000000007E-2</v>
      </c>
      <c r="AX13" s="3">
        <f t="shared" si="28"/>
        <v>10.24</v>
      </c>
      <c r="AY13" s="3">
        <f t="shared" si="28"/>
        <v>51.52</v>
      </c>
      <c r="AZ13" s="3">
        <f t="shared" si="29"/>
        <v>25.19</v>
      </c>
      <c r="BA13" s="3">
        <f t="shared" si="29"/>
        <v>32.43</v>
      </c>
      <c r="BB13" s="3">
        <f t="shared" si="29"/>
        <v>0</v>
      </c>
      <c r="BC13" s="3">
        <f t="shared" si="29"/>
        <v>7.81</v>
      </c>
      <c r="BD13" s="3">
        <f t="shared" si="29"/>
        <v>138.66</v>
      </c>
      <c r="BE13" s="3">
        <f t="shared" si="29"/>
        <v>421.45</v>
      </c>
      <c r="BF13" s="3">
        <f t="shared" si="29"/>
        <v>73.42</v>
      </c>
      <c r="BG13" s="3">
        <f t="shared" si="29"/>
        <v>1.23</v>
      </c>
      <c r="BH13" s="3">
        <f t="shared" si="29"/>
        <v>0.2</v>
      </c>
      <c r="BI13" s="3">
        <f t="shared" si="29"/>
        <v>26.02</v>
      </c>
      <c r="BJ13" s="3">
        <f t="shared" si="30"/>
        <v>82.74</v>
      </c>
      <c r="BK13" s="3">
        <f t="shared" si="30"/>
        <v>200.62</v>
      </c>
      <c r="BL13" s="3">
        <f t="shared" si="30"/>
        <v>11.85</v>
      </c>
      <c r="BM13" s="3">
        <f t="shared" si="30"/>
        <v>12.8</v>
      </c>
      <c r="BN13" s="3">
        <f t="shared" si="30"/>
        <v>5.73</v>
      </c>
      <c r="BO13" s="3">
        <f t="shared" si="30"/>
        <v>19.38</v>
      </c>
      <c r="BP13" s="3">
        <f t="shared" si="30"/>
        <v>2.5299999999999998</v>
      </c>
      <c r="BQ13" s="3">
        <f t="shared" si="30"/>
        <v>106.64</v>
      </c>
      <c r="BR13" s="3">
        <f t="shared" si="30"/>
        <v>6676.65</v>
      </c>
      <c r="BS13" s="3">
        <f t="shared" si="30"/>
        <v>0</v>
      </c>
      <c r="BT13" s="3">
        <f t="shared" si="31"/>
        <v>0</v>
      </c>
      <c r="BU13" s="3">
        <f t="shared" si="31"/>
        <v>0</v>
      </c>
      <c r="BV13" s="3">
        <f t="shared" si="31"/>
        <v>-0.37</v>
      </c>
      <c r="BW13" s="3">
        <f t="shared" si="31"/>
        <v>65.87</v>
      </c>
      <c r="BX13" s="3">
        <f t="shared" si="31"/>
        <v>445.8</v>
      </c>
      <c r="BY13" s="3">
        <f t="shared" si="31"/>
        <v>0</v>
      </c>
      <c r="BZ13" s="3">
        <f t="shared" si="31"/>
        <v>0</v>
      </c>
      <c r="CA13" s="3">
        <f t="shared" si="31"/>
        <v>0</v>
      </c>
      <c r="CB13" s="3">
        <f t="shared" si="31"/>
        <v>0</v>
      </c>
      <c r="CC13" s="3">
        <f t="shared" si="31"/>
        <v>19.420000000000002</v>
      </c>
      <c r="CD13" s="3">
        <f t="shared" si="32"/>
        <v>2.6</v>
      </c>
      <c r="CE13" s="3">
        <f t="shared" si="32"/>
        <v>8.27</v>
      </c>
      <c r="CF13" s="3">
        <f t="shared" si="32"/>
        <v>977.91</v>
      </c>
      <c r="CG13" s="3">
        <f t="shared" si="32"/>
        <v>62.01</v>
      </c>
      <c r="CH13" s="3">
        <f t="shared" si="32"/>
        <v>117.26</v>
      </c>
      <c r="CI13" s="3">
        <f t="shared" si="32"/>
        <v>0</v>
      </c>
      <c r="CJ13" s="3">
        <f t="shared" si="32"/>
        <v>2.08</v>
      </c>
      <c r="CK13" s="3">
        <f t="shared" si="32"/>
        <v>0</v>
      </c>
      <c r="CL13" s="3">
        <f t="shared" si="32"/>
        <v>33.11</v>
      </c>
      <c r="CM13" s="3">
        <f t="shared" si="32"/>
        <v>23.2</v>
      </c>
      <c r="CN13" s="3">
        <f t="shared" si="33"/>
        <v>3.49</v>
      </c>
      <c r="CO13" s="3">
        <f t="shared" si="33"/>
        <v>10.85</v>
      </c>
      <c r="CP13" s="3">
        <f t="shared" si="33"/>
        <v>7.57</v>
      </c>
      <c r="CQ13" s="3">
        <f t="shared" si="33"/>
        <v>18.809999999999999</v>
      </c>
      <c r="CR13" s="3">
        <f t="shared" si="33"/>
        <v>0</v>
      </c>
      <c r="CS13" s="3">
        <f t="shared" si="33"/>
        <v>75.77</v>
      </c>
      <c r="CT13" s="3">
        <f t="shared" si="33"/>
        <v>3.93</v>
      </c>
      <c r="CU13" s="3">
        <f t="shared" si="33"/>
        <v>1747.32</v>
      </c>
      <c r="CV13" s="3">
        <f t="shared" si="33"/>
        <v>957.49</v>
      </c>
      <c r="CW13" s="3">
        <f t="shared" si="33"/>
        <v>484.25</v>
      </c>
      <c r="CX13" s="3">
        <f t="shared" si="34"/>
        <v>149.44999999999999</v>
      </c>
      <c r="CY13" s="3">
        <f t="shared" si="34"/>
        <v>81.510000000000005</v>
      </c>
      <c r="CZ13" s="3">
        <f t="shared" si="34"/>
        <v>73.680000000000007</v>
      </c>
      <c r="DA13" s="3">
        <f t="shared" si="34"/>
        <v>481.01</v>
      </c>
      <c r="DB13" s="3">
        <f t="shared" si="34"/>
        <v>9.34</v>
      </c>
      <c r="DC13" s="3">
        <f t="shared" si="34"/>
        <v>1158.68</v>
      </c>
      <c r="DD13" s="3">
        <f t="shared" si="34"/>
        <v>20.94</v>
      </c>
      <c r="DE13" s="3">
        <f t="shared" si="34"/>
        <v>160.57</v>
      </c>
      <c r="DF13" s="3">
        <f t="shared" si="34"/>
        <v>49.88</v>
      </c>
      <c r="DG13" s="3">
        <f t="shared" si="34"/>
        <v>0.05</v>
      </c>
      <c r="DH13" s="3">
        <f t="shared" si="35"/>
        <v>0</v>
      </c>
      <c r="DI13" s="3">
        <f t="shared" si="35"/>
        <v>73.180000000000007</v>
      </c>
      <c r="DJ13" s="3">
        <f t="shared" si="35"/>
        <v>0</v>
      </c>
      <c r="DK13" s="3">
        <f t="shared" si="35"/>
        <v>8.8699999999999992</v>
      </c>
      <c r="DL13" s="3">
        <f t="shared" si="35"/>
        <v>20.85</v>
      </c>
      <c r="DM13" s="3">
        <f t="shared" si="35"/>
        <v>0.2</v>
      </c>
      <c r="DN13" s="3">
        <f t="shared" si="35"/>
        <v>20.25</v>
      </c>
      <c r="DO13" s="3">
        <f t="shared" si="35"/>
        <v>0</v>
      </c>
      <c r="DP13" s="3">
        <f t="shared" si="35"/>
        <v>3.64</v>
      </c>
      <c r="DQ13" s="3">
        <f t="shared" si="35"/>
        <v>14.25</v>
      </c>
      <c r="DR13" s="3">
        <f t="shared" si="36"/>
        <v>98.94</v>
      </c>
      <c r="DS13" s="3">
        <f t="shared" si="36"/>
        <v>0.25</v>
      </c>
      <c r="DT13" s="3">
        <f t="shared" si="36"/>
        <v>26.02</v>
      </c>
      <c r="DU13" s="3">
        <f t="shared" si="36"/>
        <v>9.49</v>
      </c>
      <c r="DV13" s="3">
        <f t="shared" si="36"/>
        <v>0</v>
      </c>
      <c r="DW13" s="3">
        <f t="shared" si="36"/>
        <v>46.07</v>
      </c>
      <c r="DX13" s="3">
        <f t="shared" si="36"/>
        <v>12.01</v>
      </c>
      <c r="DY13" s="3">
        <f t="shared" si="36"/>
        <v>253.83</v>
      </c>
      <c r="DZ13" s="3">
        <f t="shared" si="36"/>
        <v>0.57999999999999996</v>
      </c>
      <c r="EA13" s="3">
        <f t="shared" si="36"/>
        <v>20.46</v>
      </c>
      <c r="EB13" s="3">
        <f t="shared" si="37"/>
        <v>2.79</v>
      </c>
      <c r="EC13" s="3">
        <f t="shared" si="37"/>
        <v>0.14000000000000001</v>
      </c>
      <c r="ED13" s="3">
        <f t="shared" si="37"/>
        <v>0</v>
      </c>
      <c r="EE13" s="3">
        <f t="shared" si="37"/>
        <v>9.4600000000000009</v>
      </c>
      <c r="EF13" s="3">
        <f t="shared" si="37"/>
        <v>4.5</v>
      </c>
      <c r="EG13" s="3">
        <f t="shared" si="37"/>
        <v>0</v>
      </c>
      <c r="EH13" s="3">
        <f t="shared" si="37"/>
        <v>474.84</v>
      </c>
      <c r="EI13" s="3">
        <f t="shared" si="37"/>
        <v>0.21</v>
      </c>
      <c r="EJ13" s="3">
        <f t="shared" si="37"/>
        <v>10.72</v>
      </c>
      <c r="EK13" s="3">
        <f t="shared" si="37"/>
        <v>51.47</v>
      </c>
      <c r="EL13" s="3">
        <f t="shared" si="38"/>
        <v>0.05</v>
      </c>
      <c r="EM13" s="3">
        <f t="shared" si="38"/>
        <v>0</v>
      </c>
      <c r="EN13" s="3">
        <f t="shared" si="38"/>
        <v>48.47</v>
      </c>
      <c r="EO13" s="3">
        <f t="shared" si="38"/>
        <v>87.05</v>
      </c>
      <c r="EP13" s="3">
        <f t="shared" si="38"/>
        <v>197.95</v>
      </c>
      <c r="EQ13" s="3">
        <f t="shared" si="38"/>
        <v>21.31</v>
      </c>
      <c r="ER13" s="3">
        <f t="shared" si="38"/>
        <v>0.09</v>
      </c>
      <c r="ES13" s="3">
        <f t="shared" si="38"/>
        <v>22.76</v>
      </c>
      <c r="ET13" s="3">
        <f t="shared" si="38"/>
        <v>213.93</v>
      </c>
      <c r="EU13" s="3">
        <f t="shared" si="38"/>
        <v>0</v>
      </c>
      <c r="EV13" s="3">
        <f t="shared" si="39"/>
        <v>58.39</v>
      </c>
      <c r="EW13" s="3">
        <f t="shared" si="39"/>
        <v>36.049999999999997</v>
      </c>
      <c r="EX13" s="3">
        <f t="shared" si="39"/>
        <v>21.08</v>
      </c>
      <c r="EY13" s="3">
        <f t="shared" si="39"/>
        <v>310.22000000000003</v>
      </c>
      <c r="EZ13" s="3">
        <f t="shared" si="39"/>
        <v>0.01</v>
      </c>
      <c r="FA13" s="3">
        <f t="shared" si="39"/>
        <v>92.21</v>
      </c>
      <c r="FB13" s="3">
        <f t="shared" si="39"/>
        <v>11.51</v>
      </c>
      <c r="FC13" s="3">
        <f t="shared" si="39"/>
        <v>28.86</v>
      </c>
      <c r="FD13" s="3">
        <f t="shared" si="39"/>
        <v>767.73</v>
      </c>
      <c r="FE13" s="3">
        <f t="shared" si="39"/>
        <v>43.18</v>
      </c>
      <c r="FF13" s="3">
        <f t="shared" si="40"/>
        <v>244.12</v>
      </c>
      <c r="FG13" s="3">
        <f t="shared" si="40"/>
        <v>0.23</v>
      </c>
      <c r="FH13" s="3">
        <f t="shared" si="40"/>
        <v>0</v>
      </c>
      <c r="FI13" s="3">
        <f t="shared" si="40"/>
        <v>15.54</v>
      </c>
      <c r="FJ13" s="3">
        <f t="shared" si="40"/>
        <v>0</v>
      </c>
      <c r="FK13" s="3">
        <f t="shared" si="40"/>
        <v>37.78</v>
      </c>
      <c r="FL13" s="3">
        <f t="shared" si="40"/>
        <v>89.41</v>
      </c>
      <c r="FM13" s="3">
        <f t="shared" si="40"/>
        <v>125.58</v>
      </c>
      <c r="FN13" s="3">
        <f t="shared" si="40"/>
        <v>140.13</v>
      </c>
      <c r="FO13" s="3">
        <f t="shared" si="40"/>
        <v>298.44</v>
      </c>
      <c r="FP13" s="3">
        <f t="shared" si="41"/>
        <v>78.599999999999994</v>
      </c>
      <c r="FQ13" s="3">
        <f t="shared" si="41"/>
        <v>0</v>
      </c>
      <c r="FR13" s="3">
        <f t="shared" si="41"/>
        <v>40.08</v>
      </c>
      <c r="FS13" s="3">
        <f t="shared" si="41"/>
        <v>0</v>
      </c>
      <c r="FT13" s="3">
        <f t="shared" si="41"/>
        <v>123</v>
      </c>
      <c r="FU13" s="3">
        <f t="shared" si="41"/>
        <v>1407.98</v>
      </c>
      <c r="FV13" s="3">
        <f t="shared" si="41"/>
        <v>5.63</v>
      </c>
      <c r="FW13" s="3">
        <f t="shared" si="41"/>
        <v>0</v>
      </c>
      <c r="FX13" s="3">
        <f t="shared" si="41"/>
        <v>0</v>
      </c>
      <c r="FY13" s="3">
        <f t="shared" si="41"/>
        <v>0.28000000000000003</v>
      </c>
      <c r="FZ13" s="3">
        <f t="shared" si="42"/>
        <v>0.52</v>
      </c>
      <c r="GA13" s="3">
        <f t="shared" si="42"/>
        <v>0</v>
      </c>
      <c r="GB13" s="3">
        <f t="shared" si="42"/>
        <v>0.27</v>
      </c>
      <c r="GC13" s="3">
        <f t="shared" si="42"/>
        <v>0.56999999999999995</v>
      </c>
      <c r="GD13" s="3">
        <f t="shared" si="42"/>
        <v>0.08</v>
      </c>
      <c r="GE13" s="3">
        <f t="shared" si="42"/>
        <v>348.57</v>
      </c>
      <c r="GF13" s="3">
        <f t="shared" si="42"/>
        <v>23.91</v>
      </c>
      <c r="GG13" s="3">
        <f t="shared" si="42"/>
        <v>27.36</v>
      </c>
      <c r="GH13" s="3">
        <f t="shared" si="42"/>
        <v>0.41</v>
      </c>
      <c r="GI13" s="3">
        <f t="shared" si="42"/>
        <v>6.15</v>
      </c>
      <c r="GJ13" s="3">
        <f t="shared" si="43"/>
        <v>54.73</v>
      </c>
      <c r="GK13" s="3">
        <f t="shared" si="43"/>
        <v>0</v>
      </c>
      <c r="GL13" s="3">
        <f t="shared" si="43"/>
        <v>38.229999999999997</v>
      </c>
      <c r="GM13" s="3">
        <f t="shared" si="43"/>
        <v>7.2</v>
      </c>
      <c r="GN13" s="3">
        <f t="shared" si="43"/>
        <v>2.25</v>
      </c>
      <c r="GO13" s="3">
        <f t="shared" si="43"/>
        <v>43.09</v>
      </c>
      <c r="GP13" s="3">
        <f t="shared" si="43"/>
        <v>409.28</v>
      </c>
      <c r="GQ13" s="3">
        <f t="shared" si="43"/>
        <v>453.54</v>
      </c>
      <c r="GR13" s="3">
        <f t="shared" si="43"/>
        <v>62.04</v>
      </c>
      <c r="GS13" s="3">
        <f t="shared" si="43"/>
        <v>348.6</v>
      </c>
      <c r="GT13" s="3">
        <f t="shared" si="44"/>
        <v>22.76</v>
      </c>
      <c r="GU13" s="3">
        <f t="shared" si="44"/>
        <v>0</v>
      </c>
      <c r="GV13" s="3">
        <f t="shared" si="44"/>
        <v>95.28</v>
      </c>
      <c r="GW13" s="3">
        <f t="shared" si="44"/>
        <v>6.4</v>
      </c>
      <c r="GX13" s="3">
        <f t="shared" si="44"/>
        <v>59.23</v>
      </c>
      <c r="GY13" s="3">
        <f t="shared" si="44"/>
        <v>52.62</v>
      </c>
      <c r="GZ13" s="3">
        <f t="shared" si="44"/>
        <v>99.41</v>
      </c>
      <c r="HA13" s="3">
        <f t="shared" si="44"/>
        <v>0</v>
      </c>
      <c r="HB13" s="3">
        <f t="shared" si="44"/>
        <v>6.29</v>
      </c>
      <c r="HC13" s="3">
        <f t="shared" si="44"/>
        <v>103.29</v>
      </c>
      <c r="HD13" s="3">
        <f t="shared" si="45"/>
        <v>236.24</v>
      </c>
      <c r="HE13" s="3">
        <f t="shared" si="45"/>
        <v>0</v>
      </c>
      <c r="HF13" s="3">
        <f t="shared" si="45"/>
        <v>5.08</v>
      </c>
      <c r="HG13" s="3">
        <f t="shared" si="45"/>
        <v>0.23</v>
      </c>
      <c r="HH13" s="3">
        <f t="shared" si="45"/>
        <v>17.66</v>
      </c>
      <c r="HI13" s="3">
        <f t="shared" si="45"/>
        <v>30.21</v>
      </c>
      <c r="HJ13" s="3">
        <f t="shared" si="45"/>
        <v>218.22</v>
      </c>
      <c r="HK13" s="3">
        <f t="shared" si="45"/>
        <v>119.81</v>
      </c>
      <c r="HL13" s="3">
        <f t="shared" si="45"/>
        <v>0</v>
      </c>
      <c r="HM13" s="3">
        <f t="shared" si="45"/>
        <v>0.02</v>
      </c>
      <c r="HN13" s="3">
        <f t="shared" si="46"/>
        <v>31.78</v>
      </c>
      <c r="HO13" s="3">
        <f t="shared" si="46"/>
        <v>353.63</v>
      </c>
      <c r="HP13" s="3">
        <f t="shared" si="46"/>
        <v>128.62</v>
      </c>
      <c r="HQ13" s="3">
        <f t="shared" si="46"/>
        <v>711.88</v>
      </c>
      <c r="HR13" s="3">
        <f t="shared" si="46"/>
        <v>6368.37</v>
      </c>
      <c r="HS13" s="3">
        <f t="shared" si="46"/>
        <v>21.97</v>
      </c>
      <c r="HT13" s="3">
        <f t="shared" si="46"/>
        <v>169.41</v>
      </c>
      <c r="HU13" s="3">
        <f t="shared" si="46"/>
        <v>0.55000000000000004</v>
      </c>
      <c r="HV13" s="3">
        <f t="shared" si="46"/>
        <v>483.18</v>
      </c>
      <c r="HW13" s="3">
        <f t="shared" si="46"/>
        <v>157.44</v>
      </c>
      <c r="HX13" s="3">
        <f t="shared" si="46"/>
        <v>0</v>
      </c>
      <c r="HY13" s="3">
        <f t="shared" si="46"/>
        <v>35.96</v>
      </c>
      <c r="HZ13" s="3">
        <f t="shared" si="46"/>
        <v>53.49</v>
      </c>
      <c r="IA13" s="3">
        <f t="shared" si="46"/>
        <v>42.31</v>
      </c>
      <c r="IB13" s="3">
        <f t="shared" si="46"/>
        <v>0</v>
      </c>
      <c r="IC13" s="3">
        <f t="shared" si="23"/>
        <v>42277.710000000006</v>
      </c>
    </row>
    <row r="14" spans="1:237" x14ac:dyDescent="0.45">
      <c r="A14">
        <v>2002</v>
      </c>
      <c r="B14" s="3">
        <f t="shared" si="24"/>
        <v>37012.718999999997</v>
      </c>
      <c r="C14" s="3">
        <f t="shared" si="24"/>
        <v>15.38</v>
      </c>
      <c r="D14" s="3">
        <f t="shared" si="24"/>
        <v>7.64</v>
      </c>
      <c r="E14" s="3">
        <f t="shared" si="24"/>
        <v>163.22</v>
      </c>
      <c r="F14" s="3">
        <f t="shared" si="24"/>
        <v>0.6</v>
      </c>
      <c r="G14" s="3">
        <f t="shared" si="24"/>
        <v>108.15</v>
      </c>
      <c r="H14" s="3">
        <f t="shared" si="24"/>
        <v>0</v>
      </c>
      <c r="I14" s="3">
        <f t="shared" si="24"/>
        <v>0</v>
      </c>
      <c r="J14" s="3">
        <f t="shared" si="24"/>
        <v>0.65</v>
      </c>
      <c r="K14" s="3">
        <f t="shared" si="24"/>
        <v>381.84</v>
      </c>
      <c r="L14" s="3">
        <f t="shared" si="25"/>
        <v>5.9</v>
      </c>
      <c r="M14" s="3">
        <f t="shared" si="25"/>
        <v>0</v>
      </c>
      <c r="N14" s="3">
        <f t="shared" si="25"/>
        <v>664.29</v>
      </c>
      <c r="O14" s="3">
        <f t="shared" si="25"/>
        <v>78.52</v>
      </c>
      <c r="P14" s="3">
        <f t="shared" si="25"/>
        <v>35.85</v>
      </c>
      <c r="Q14" s="3">
        <f t="shared" si="25"/>
        <v>2.2999999999999998</v>
      </c>
      <c r="R14" s="3">
        <f t="shared" si="25"/>
        <v>27.65</v>
      </c>
      <c r="S14" s="3">
        <f t="shared" si="25"/>
        <v>139.15</v>
      </c>
      <c r="T14" s="3">
        <f t="shared" si="25"/>
        <v>3.54</v>
      </c>
      <c r="U14" s="3">
        <f t="shared" si="25"/>
        <v>76.349999999999994</v>
      </c>
      <c r="V14" s="3">
        <f t="shared" si="26"/>
        <v>128.4</v>
      </c>
      <c r="W14" s="3">
        <f t="shared" si="26"/>
        <v>4.12</v>
      </c>
      <c r="X14" s="3">
        <f t="shared" si="26"/>
        <v>18.38</v>
      </c>
      <c r="Y14" s="3">
        <f t="shared" si="26"/>
        <v>0</v>
      </c>
      <c r="Z14" s="3">
        <f t="shared" si="26"/>
        <v>-5.57</v>
      </c>
      <c r="AA14" s="3">
        <f t="shared" si="26"/>
        <v>96.96</v>
      </c>
      <c r="AB14" s="3">
        <f t="shared" si="26"/>
        <v>0</v>
      </c>
      <c r="AC14" s="3">
        <f t="shared" si="26"/>
        <v>18.940000000000001</v>
      </c>
      <c r="AD14" s="3">
        <f t="shared" si="26"/>
        <v>56.94</v>
      </c>
      <c r="AE14" s="3">
        <f t="shared" si="26"/>
        <v>1941.57</v>
      </c>
      <c r="AF14" s="3">
        <f t="shared" si="27"/>
        <v>0</v>
      </c>
      <c r="AG14" s="3">
        <f t="shared" si="27"/>
        <v>7.88</v>
      </c>
      <c r="AH14" s="3">
        <f t="shared" si="27"/>
        <v>33.909999999999997</v>
      </c>
      <c r="AI14" s="3">
        <f t="shared" si="27"/>
        <v>32.24</v>
      </c>
      <c r="AJ14" s="3">
        <f t="shared" si="27"/>
        <v>4.76</v>
      </c>
      <c r="AK14" s="3">
        <f t="shared" si="27"/>
        <v>30.02</v>
      </c>
      <c r="AL14" s="3">
        <f t="shared" si="27"/>
        <v>126.46</v>
      </c>
      <c r="AM14" s="3">
        <f t="shared" si="27"/>
        <v>980.74</v>
      </c>
      <c r="AN14" s="3">
        <f t="shared" si="27"/>
        <v>0.48</v>
      </c>
      <c r="AO14" s="3">
        <f t="shared" si="27"/>
        <v>52.3</v>
      </c>
      <c r="AP14" s="3">
        <f t="shared" si="28"/>
        <v>54.76</v>
      </c>
      <c r="AQ14" s="3">
        <f t="shared" si="28"/>
        <v>33.159999999999997</v>
      </c>
      <c r="AR14" s="3">
        <f t="shared" si="28"/>
        <v>4723.3999999999996</v>
      </c>
      <c r="AS14" s="3">
        <f t="shared" si="28"/>
        <v>0</v>
      </c>
      <c r="AT14" s="3">
        <f t="shared" si="28"/>
        <v>221.87</v>
      </c>
      <c r="AU14" s="3">
        <f t="shared" si="28"/>
        <v>0.39</v>
      </c>
      <c r="AV14" s="3">
        <f t="shared" si="28"/>
        <v>18.850000000000001</v>
      </c>
      <c r="AW14" s="3">
        <f t="shared" si="28"/>
        <v>0.06</v>
      </c>
      <c r="AX14" s="3">
        <f t="shared" si="28"/>
        <v>10.25</v>
      </c>
      <c r="AY14" s="3">
        <f t="shared" si="28"/>
        <v>51.92</v>
      </c>
      <c r="AZ14" s="3">
        <f t="shared" si="29"/>
        <v>26.24</v>
      </c>
      <c r="BA14" s="3">
        <f t="shared" si="29"/>
        <v>31.21</v>
      </c>
      <c r="BB14" s="3">
        <f t="shared" si="29"/>
        <v>0</v>
      </c>
      <c r="BC14" s="3">
        <f t="shared" si="29"/>
        <v>8.0399999999999991</v>
      </c>
      <c r="BD14" s="3">
        <f t="shared" si="29"/>
        <v>133.1</v>
      </c>
      <c r="BE14" s="3">
        <f t="shared" si="29"/>
        <v>435.56</v>
      </c>
      <c r="BF14" s="3">
        <f t="shared" si="29"/>
        <v>72.77</v>
      </c>
      <c r="BG14" s="3">
        <f t="shared" si="29"/>
        <v>1.26</v>
      </c>
      <c r="BH14" s="3">
        <f t="shared" si="29"/>
        <v>0.16</v>
      </c>
      <c r="BI14" s="3">
        <f t="shared" si="29"/>
        <v>28.45</v>
      </c>
      <c r="BJ14" s="3">
        <f t="shared" si="30"/>
        <v>82.32</v>
      </c>
      <c r="BK14" s="3">
        <f t="shared" si="30"/>
        <v>205.97</v>
      </c>
      <c r="BL14" s="3">
        <f t="shared" si="30"/>
        <v>12.08</v>
      </c>
      <c r="BM14" s="3">
        <f t="shared" si="30"/>
        <v>12.08</v>
      </c>
      <c r="BN14" s="3">
        <f t="shared" si="30"/>
        <v>5.68</v>
      </c>
      <c r="BO14" s="3">
        <f t="shared" si="30"/>
        <v>18.98</v>
      </c>
      <c r="BP14" s="3">
        <f t="shared" si="30"/>
        <v>2.54</v>
      </c>
      <c r="BQ14" s="3">
        <f t="shared" si="30"/>
        <v>116.18</v>
      </c>
      <c r="BR14" s="3">
        <f t="shared" si="30"/>
        <v>6652.4</v>
      </c>
      <c r="BS14" s="3">
        <f t="shared" si="30"/>
        <v>0</v>
      </c>
      <c r="BT14" s="3">
        <f t="shared" si="31"/>
        <v>0</v>
      </c>
      <c r="BU14" s="3">
        <f t="shared" si="31"/>
        <v>0</v>
      </c>
      <c r="BV14" s="3">
        <f t="shared" si="31"/>
        <v>-0.55000000000000004</v>
      </c>
      <c r="BW14" s="3">
        <f t="shared" si="31"/>
        <v>68.260000000000005</v>
      </c>
      <c r="BX14" s="3">
        <f t="shared" si="31"/>
        <v>438.84</v>
      </c>
      <c r="BY14" s="3">
        <f t="shared" si="31"/>
        <v>0</v>
      </c>
      <c r="BZ14" s="3">
        <f t="shared" si="31"/>
        <v>0</v>
      </c>
      <c r="CA14" s="3">
        <f t="shared" si="31"/>
        <v>0</v>
      </c>
      <c r="CB14" s="3">
        <f t="shared" si="31"/>
        <v>0</v>
      </c>
      <c r="CC14" s="3">
        <f t="shared" si="31"/>
        <v>18.75</v>
      </c>
      <c r="CD14" s="3">
        <f t="shared" si="32"/>
        <v>2.37</v>
      </c>
      <c r="CE14" s="3">
        <f t="shared" si="32"/>
        <v>7.72</v>
      </c>
      <c r="CF14" s="3">
        <f t="shared" si="32"/>
        <v>961.7</v>
      </c>
      <c r="CG14" s="3">
        <f t="shared" si="32"/>
        <v>63.27</v>
      </c>
      <c r="CH14" s="3">
        <f t="shared" si="32"/>
        <v>117.54</v>
      </c>
      <c r="CI14" s="3">
        <f t="shared" si="32"/>
        <v>0</v>
      </c>
      <c r="CJ14" s="3">
        <f t="shared" si="32"/>
        <v>2.09</v>
      </c>
      <c r="CK14" s="3">
        <f t="shared" si="32"/>
        <v>0</v>
      </c>
      <c r="CL14" s="3">
        <f t="shared" si="32"/>
        <v>34.4</v>
      </c>
      <c r="CM14" s="3">
        <f t="shared" si="32"/>
        <v>24.37</v>
      </c>
      <c r="CN14" s="3">
        <f t="shared" si="33"/>
        <v>3.66</v>
      </c>
      <c r="CO14" s="3">
        <f t="shared" si="33"/>
        <v>10.74</v>
      </c>
      <c r="CP14" s="3">
        <f t="shared" si="33"/>
        <v>7.87</v>
      </c>
      <c r="CQ14" s="3">
        <f t="shared" si="33"/>
        <v>19.260000000000002</v>
      </c>
      <c r="CR14" s="3">
        <f t="shared" si="33"/>
        <v>0</v>
      </c>
      <c r="CS14" s="3">
        <f t="shared" si="33"/>
        <v>74.14</v>
      </c>
      <c r="CT14" s="3">
        <f t="shared" si="33"/>
        <v>3.99</v>
      </c>
      <c r="CU14" s="3">
        <f t="shared" si="33"/>
        <v>1766.72</v>
      </c>
      <c r="CV14" s="3">
        <f t="shared" si="33"/>
        <v>1440.37</v>
      </c>
      <c r="CW14" s="3">
        <f t="shared" si="33"/>
        <v>498.19</v>
      </c>
      <c r="CX14" s="3">
        <f t="shared" si="34"/>
        <v>138.51</v>
      </c>
      <c r="CY14" s="3">
        <f t="shared" si="34"/>
        <v>80.09</v>
      </c>
      <c r="CZ14" s="3">
        <f t="shared" si="34"/>
        <v>75.650000000000006</v>
      </c>
      <c r="DA14" s="3">
        <f t="shared" si="34"/>
        <v>490.3</v>
      </c>
      <c r="DB14" s="3">
        <f t="shared" si="34"/>
        <v>9.52</v>
      </c>
      <c r="DC14" s="3">
        <f t="shared" si="34"/>
        <v>1189.07</v>
      </c>
      <c r="DD14" s="3">
        <f t="shared" si="34"/>
        <v>21.73</v>
      </c>
      <c r="DE14" s="3">
        <f t="shared" si="34"/>
        <v>188.69</v>
      </c>
      <c r="DF14" s="3">
        <f t="shared" si="34"/>
        <v>50.76</v>
      </c>
      <c r="DG14" s="3">
        <f t="shared" si="34"/>
        <v>0.06</v>
      </c>
      <c r="DH14" s="3">
        <f t="shared" si="35"/>
        <v>0</v>
      </c>
      <c r="DI14" s="3">
        <f t="shared" si="35"/>
        <v>74.97</v>
      </c>
      <c r="DJ14" s="3">
        <f t="shared" si="35"/>
        <v>0</v>
      </c>
      <c r="DK14" s="3">
        <f t="shared" si="35"/>
        <v>9.84</v>
      </c>
      <c r="DL14" s="3">
        <f t="shared" si="35"/>
        <v>22.07</v>
      </c>
      <c r="DM14" s="3">
        <f t="shared" si="35"/>
        <v>0.25</v>
      </c>
      <c r="DN14" s="3">
        <f t="shared" si="35"/>
        <v>20.22</v>
      </c>
      <c r="DO14" s="3">
        <f t="shared" si="35"/>
        <v>0</v>
      </c>
      <c r="DP14" s="3">
        <f t="shared" si="35"/>
        <v>3.49</v>
      </c>
      <c r="DQ14" s="3">
        <f t="shared" si="35"/>
        <v>14.25</v>
      </c>
      <c r="DR14" s="3">
        <f t="shared" si="36"/>
        <v>98.3</v>
      </c>
      <c r="DS14" s="3">
        <f t="shared" si="36"/>
        <v>0.26</v>
      </c>
      <c r="DT14" s="3">
        <f t="shared" si="36"/>
        <v>26.37</v>
      </c>
      <c r="DU14" s="3">
        <f t="shared" si="36"/>
        <v>10.28</v>
      </c>
      <c r="DV14" s="3">
        <f t="shared" si="36"/>
        <v>0</v>
      </c>
      <c r="DW14" s="3">
        <f t="shared" si="36"/>
        <v>43.69</v>
      </c>
      <c r="DX14" s="3">
        <f t="shared" si="36"/>
        <v>12.4</v>
      </c>
      <c r="DY14" s="3">
        <f t="shared" si="36"/>
        <v>269.73</v>
      </c>
      <c r="DZ14" s="3">
        <f t="shared" si="36"/>
        <v>0.71</v>
      </c>
      <c r="EA14" s="3">
        <f t="shared" si="36"/>
        <v>20.94</v>
      </c>
      <c r="EB14" s="3">
        <f t="shared" si="37"/>
        <v>2.62</v>
      </c>
      <c r="EC14" s="3">
        <f t="shared" si="37"/>
        <v>0.15</v>
      </c>
      <c r="ED14" s="3">
        <f t="shared" si="37"/>
        <v>0</v>
      </c>
      <c r="EE14" s="3">
        <f t="shared" si="37"/>
        <v>9.5399999999999991</v>
      </c>
      <c r="EF14" s="3">
        <f t="shared" si="37"/>
        <v>4.5199999999999996</v>
      </c>
      <c r="EG14" s="3">
        <f t="shared" si="37"/>
        <v>0</v>
      </c>
      <c r="EH14" s="3">
        <f t="shared" si="37"/>
        <v>485.25</v>
      </c>
      <c r="EI14" s="3">
        <f t="shared" si="37"/>
        <v>0.19</v>
      </c>
      <c r="EJ14" s="3">
        <f t="shared" si="37"/>
        <v>10.86</v>
      </c>
      <c r="EK14" s="3">
        <f t="shared" si="37"/>
        <v>49.68</v>
      </c>
      <c r="EL14" s="3">
        <f t="shared" si="38"/>
        <v>0.15</v>
      </c>
      <c r="EM14" s="3">
        <f t="shared" si="38"/>
        <v>0</v>
      </c>
      <c r="EN14" s="3">
        <f t="shared" si="38"/>
        <v>49.99</v>
      </c>
      <c r="EO14" s="3">
        <f t="shared" si="38"/>
        <v>87.26</v>
      </c>
      <c r="EP14" s="3">
        <f t="shared" si="38"/>
        <v>196.69</v>
      </c>
      <c r="EQ14" s="3">
        <f t="shared" si="38"/>
        <v>19.920000000000002</v>
      </c>
      <c r="ER14" s="3">
        <f t="shared" si="38"/>
        <v>0.08</v>
      </c>
      <c r="ES14" s="3">
        <f t="shared" si="38"/>
        <v>21.87</v>
      </c>
      <c r="ET14" s="3">
        <f t="shared" si="38"/>
        <v>213.66</v>
      </c>
      <c r="EU14" s="3">
        <f t="shared" si="38"/>
        <v>0</v>
      </c>
      <c r="EV14" s="3">
        <f t="shared" si="39"/>
        <v>59.55</v>
      </c>
      <c r="EW14" s="3">
        <f t="shared" si="39"/>
        <v>36.5</v>
      </c>
      <c r="EX14" s="3">
        <f t="shared" si="39"/>
        <v>21.87</v>
      </c>
      <c r="EY14" s="3">
        <f t="shared" si="39"/>
        <v>292.48</v>
      </c>
      <c r="EZ14" s="3">
        <f t="shared" si="39"/>
        <v>0.01</v>
      </c>
      <c r="FA14" s="3">
        <f t="shared" si="39"/>
        <v>89.66</v>
      </c>
      <c r="FB14" s="3">
        <f t="shared" si="39"/>
        <v>10.91</v>
      </c>
      <c r="FC14" s="3">
        <f t="shared" si="39"/>
        <v>28.4</v>
      </c>
      <c r="FD14" s="3">
        <f t="shared" si="39"/>
        <v>766.25</v>
      </c>
      <c r="FE14" s="3">
        <f t="shared" si="39"/>
        <v>44.84</v>
      </c>
      <c r="FF14" s="3">
        <f t="shared" si="40"/>
        <v>250.5</v>
      </c>
      <c r="FG14" s="3">
        <f t="shared" si="40"/>
        <v>0.23</v>
      </c>
      <c r="FH14" s="3">
        <f t="shared" si="40"/>
        <v>0</v>
      </c>
      <c r="FI14" s="3">
        <f t="shared" si="40"/>
        <v>14.82</v>
      </c>
      <c r="FJ14" s="3">
        <f t="shared" si="40"/>
        <v>0</v>
      </c>
      <c r="FK14" s="3">
        <f t="shared" si="40"/>
        <v>38.53</v>
      </c>
      <c r="FL14" s="3">
        <f t="shared" si="40"/>
        <v>89.79</v>
      </c>
      <c r="FM14" s="3">
        <f t="shared" si="40"/>
        <v>127.52</v>
      </c>
      <c r="FN14" s="3">
        <f t="shared" si="40"/>
        <v>141.91999999999999</v>
      </c>
      <c r="FO14" s="3">
        <f t="shared" si="40"/>
        <v>291.95</v>
      </c>
      <c r="FP14" s="3">
        <f t="shared" si="41"/>
        <v>83.23</v>
      </c>
      <c r="FQ14" s="3">
        <f t="shared" si="41"/>
        <v>0</v>
      </c>
      <c r="FR14" s="3">
        <f t="shared" si="41"/>
        <v>44.07</v>
      </c>
      <c r="FS14" s="3">
        <f t="shared" si="41"/>
        <v>0</v>
      </c>
      <c r="FT14" s="3">
        <f t="shared" si="41"/>
        <v>120.1</v>
      </c>
      <c r="FU14" s="3">
        <f t="shared" si="41"/>
        <v>1410.52</v>
      </c>
      <c r="FV14" s="3">
        <f t="shared" si="41"/>
        <v>5.86</v>
      </c>
      <c r="FW14" s="3">
        <f t="shared" si="41"/>
        <v>0</v>
      </c>
      <c r="FX14" s="3">
        <f t="shared" si="41"/>
        <v>0</v>
      </c>
      <c r="FY14" s="3">
        <f t="shared" si="41"/>
        <v>0.28999999999999998</v>
      </c>
      <c r="FZ14" s="3">
        <f t="shared" si="42"/>
        <v>0.51</v>
      </c>
      <c r="GA14" s="3">
        <f t="shared" si="42"/>
        <v>0</v>
      </c>
      <c r="GB14" s="3">
        <f t="shared" si="42"/>
        <v>0.28000000000000003</v>
      </c>
      <c r="GC14" s="3">
        <f t="shared" si="42"/>
        <v>0.57999999999999996</v>
      </c>
      <c r="GD14" s="3">
        <f t="shared" si="42"/>
        <v>0.09</v>
      </c>
      <c r="GE14" s="3">
        <f t="shared" si="42"/>
        <v>366.46</v>
      </c>
      <c r="GF14" s="3">
        <f t="shared" si="42"/>
        <v>23.37</v>
      </c>
      <c r="GG14" s="3">
        <f t="shared" si="42"/>
        <v>30.74</v>
      </c>
      <c r="GH14" s="3">
        <f t="shared" si="42"/>
        <v>0.44</v>
      </c>
      <c r="GI14" s="3">
        <f t="shared" si="42"/>
        <v>6.5</v>
      </c>
      <c r="GJ14" s="3">
        <f t="shared" si="43"/>
        <v>53.98</v>
      </c>
      <c r="GK14" s="3">
        <f t="shared" si="43"/>
        <v>0</v>
      </c>
      <c r="GL14" s="3">
        <f t="shared" si="43"/>
        <v>37.78</v>
      </c>
      <c r="GM14" s="3">
        <f t="shared" si="43"/>
        <v>7.28</v>
      </c>
      <c r="GN14" s="3">
        <f t="shared" si="43"/>
        <v>2.27</v>
      </c>
      <c r="GO14" s="3">
        <f t="shared" si="43"/>
        <v>43.49</v>
      </c>
      <c r="GP14" s="3">
        <f t="shared" si="43"/>
        <v>424.51</v>
      </c>
      <c r="GQ14" s="3">
        <f t="shared" si="43"/>
        <v>458.96</v>
      </c>
      <c r="GR14" s="3">
        <f t="shared" si="43"/>
        <v>65.89</v>
      </c>
      <c r="GS14" s="3">
        <f t="shared" si="43"/>
        <v>365.3</v>
      </c>
      <c r="GT14" s="3">
        <f t="shared" si="44"/>
        <v>23.62</v>
      </c>
      <c r="GU14" s="3">
        <f t="shared" si="44"/>
        <v>0</v>
      </c>
      <c r="GV14" s="3">
        <f t="shared" si="44"/>
        <v>100.42</v>
      </c>
      <c r="GW14" s="3">
        <f t="shared" si="44"/>
        <v>5.84</v>
      </c>
      <c r="GX14" s="3">
        <f t="shared" si="44"/>
        <v>60.61</v>
      </c>
      <c r="GY14" s="3">
        <f t="shared" si="44"/>
        <v>50.95</v>
      </c>
      <c r="GZ14" s="3">
        <f t="shared" si="44"/>
        <v>101.35</v>
      </c>
      <c r="HA14" s="3">
        <f t="shared" si="44"/>
        <v>0</v>
      </c>
      <c r="HB14" s="3">
        <f t="shared" si="44"/>
        <v>6.32</v>
      </c>
      <c r="HC14" s="3">
        <f t="shared" si="44"/>
        <v>109.06</v>
      </c>
      <c r="HD14" s="3">
        <f t="shared" si="45"/>
        <v>249.35</v>
      </c>
      <c r="HE14" s="3">
        <f t="shared" si="45"/>
        <v>0</v>
      </c>
      <c r="HF14" s="3">
        <f t="shared" si="45"/>
        <v>5.52</v>
      </c>
      <c r="HG14" s="3">
        <f t="shared" si="45"/>
        <v>0.23</v>
      </c>
      <c r="HH14" s="3">
        <f t="shared" si="45"/>
        <v>19.440000000000001</v>
      </c>
      <c r="HI14" s="3">
        <f t="shared" si="45"/>
        <v>30.41</v>
      </c>
      <c r="HJ14" s="3">
        <f t="shared" si="45"/>
        <v>228.49</v>
      </c>
      <c r="HK14" s="3">
        <f t="shared" si="45"/>
        <v>128.13</v>
      </c>
      <c r="HL14" s="3">
        <f t="shared" si="45"/>
        <v>0</v>
      </c>
      <c r="HM14" s="3">
        <f t="shared" si="45"/>
        <v>0.02</v>
      </c>
      <c r="HN14" s="3">
        <f t="shared" si="46"/>
        <v>32.53</v>
      </c>
      <c r="HO14" s="3">
        <f t="shared" si="46"/>
        <v>358.18</v>
      </c>
      <c r="HP14" s="3">
        <f t="shared" si="46"/>
        <v>130.41</v>
      </c>
      <c r="HQ14" s="3">
        <f t="shared" si="46"/>
        <v>693.65</v>
      </c>
      <c r="HR14" s="3">
        <f t="shared" si="46"/>
        <v>6215.68</v>
      </c>
      <c r="HS14" s="3">
        <f t="shared" si="46"/>
        <v>22.29</v>
      </c>
      <c r="HT14" s="3">
        <f t="shared" si="46"/>
        <v>175.7</v>
      </c>
      <c r="HU14" s="3">
        <f t="shared" si="46"/>
        <v>0.55000000000000004</v>
      </c>
      <c r="HV14" s="3">
        <f t="shared" si="46"/>
        <v>465.94</v>
      </c>
      <c r="HW14" s="3">
        <f t="shared" si="46"/>
        <v>173.32</v>
      </c>
      <c r="HX14" s="3">
        <f t="shared" si="46"/>
        <v>0</v>
      </c>
      <c r="HY14" s="3">
        <f t="shared" si="46"/>
        <v>36.04</v>
      </c>
      <c r="HZ14" s="3">
        <f t="shared" si="46"/>
        <v>56.91</v>
      </c>
      <c r="IA14" s="3">
        <f t="shared" si="46"/>
        <v>39.71</v>
      </c>
      <c r="IB14" s="3">
        <f t="shared" si="46"/>
        <v>0</v>
      </c>
      <c r="IC14" s="3">
        <f t="shared" si="23"/>
        <v>43166.419999999984</v>
      </c>
    </row>
    <row r="15" spans="1:237" x14ac:dyDescent="0.45">
      <c r="A15">
        <v>2003</v>
      </c>
      <c r="B15" s="3">
        <f t="shared" si="24"/>
        <v>38009.25</v>
      </c>
      <c r="C15" s="3">
        <f t="shared" si="24"/>
        <v>16.079999999999998</v>
      </c>
      <c r="D15" s="3">
        <f t="shared" si="24"/>
        <v>8.0500000000000007</v>
      </c>
      <c r="E15" s="3">
        <f t="shared" si="24"/>
        <v>176.59</v>
      </c>
      <c r="F15" s="3">
        <f t="shared" si="24"/>
        <v>0.61</v>
      </c>
      <c r="G15" s="3">
        <f t="shared" si="24"/>
        <v>114.75</v>
      </c>
      <c r="H15" s="3">
        <f t="shared" si="24"/>
        <v>0</v>
      </c>
      <c r="I15" s="3">
        <f t="shared" si="24"/>
        <v>0</v>
      </c>
      <c r="J15" s="3">
        <f t="shared" si="24"/>
        <v>0.69</v>
      </c>
      <c r="K15" s="3">
        <f t="shared" si="24"/>
        <v>404.05</v>
      </c>
      <c r="L15" s="3">
        <f t="shared" si="25"/>
        <v>6.32</v>
      </c>
      <c r="M15" s="3">
        <f t="shared" si="25"/>
        <v>0</v>
      </c>
      <c r="N15" s="3">
        <f t="shared" si="25"/>
        <v>587.87</v>
      </c>
      <c r="O15" s="3">
        <f t="shared" si="25"/>
        <v>83.45</v>
      </c>
      <c r="P15" s="3">
        <f t="shared" si="25"/>
        <v>38.56</v>
      </c>
      <c r="Q15" s="3">
        <f t="shared" si="25"/>
        <v>2.34</v>
      </c>
      <c r="R15" s="3">
        <f t="shared" si="25"/>
        <v>28.72</v>
      </c>
      <c r="S15" s="3">
        <f t="shared" si="25"/>
        <v>141.15</v>
      </c>
      <c r="T15" s="3">
        <f t="shared" si="25"/>
        <v>3.58</v>
      </c>
      <c r="U15" s="3">
        <f t="shared" si="25"/>
        <v>77.319999999999993</v>
      </c>
      <c r="V15" s="3">
        <f t="shared" si="26"/>
        <v>131.79</v>
      </c>
      <c r="W15" s="3">
        <f t="shared" si="26"/>
        <v>4.41</v>
      </c>
      <c r="X15" s="3">
        <f t="shared" si="26"/>
        <v>18.27</v>
      </c>
      <c r="Y15" s="3">
        <f t="shared" si="26"/>
        <v>0</v>
      </c>
      <c r="Z15" s="3">
        <f t="shared" si="26"/>
        <v>-5.61</v>
      </c>
      <c r="AA15" s="3">
        <f t="shared" si="26"/>
        <v>93.32</v>
      </c>
      <c r="AB15" s="3">
        <f t="shared" si="26"/>
        <v>0</v>
      </c>
      <c r="AC15" s="3">
        <f t="shared" si="26"/>
        <v>19.47</v>
      </c>
      <c r="AD15" s="3">
        <f t="shared" si="26"/>
        <v>49.82</v>
      </c>
      <c r="AE15" s="3">
        <f t="shared" si="26"/>
        <v>1955.42</v>
      </c>
      <c r="AF15" s="3">
        <f t="shared" si="27"/>
        <v>0</v>
      </c>
      <c r="AG15" s="3">
        <f t="shared" si="27"/>
        <v>9.0500000000000007</v>
      </c>
      <c r="AH15" s="3">
        <f t="shared" si="27"/>
        <v>38.78</v>
      </c>
      <c r="AI15" s="3">
        <f t="shared" si="27"/>
        <v>35.65</v>
      </c>
      <c r="AJ15" s="3">
        <f t="shared" si="27"/>
        <v>4.74</v>
      </c>
      <c r="AK15" s="3">
        <f t="shared" si="27"/>
        <v>32.56</v>
      </c>
      <c r="AL15" s="3">
        <f t="shared" si="27"/>
        <v>129.66</v>
      </c>
      <c r="AM15" s="3">
        <f t="shared" si="27"/>
        <v>1002.7</v>
      </c>
      <c r="AN15" s="3">
        <f t="shared" si="27"/>
        <v>0.5</v>
      </c>
      <c r="AO15" s="3">
        <f t="shared" si="27"/>
        <v>68.849999999999994</v>
      </c>
      <c r="AP15" s="3">
        <f t="shared" si="28"/>
        <v>59.02</v>
      </c>
      <c r="AQ15" s="3">
        <f t="shared" si="28"/>
        <v>33.86</v>
      </c>
      <c r="AR15" s="3">
        <f t="shared" si="28"/>
        <v>5395.93</v>
      </c>
      <c r="AS15" s="3">
        <f t="shared" si="28"/>
        <v>0</v>
      </c>
      <c r="AT15" s="3">
        <f t="shared" si="28"/>
        <v>223.64</v>
      </c>
      <c r="AU15" s="3">
        <f t="shared" si="28"/>
        <v>0.41</v>
      </c>
      <c r="AV15" s="3">
        <f t="shared" si="28"/>
        <v>20.45</v>
      </c>
      <c r="AW15" s="3">
        <f t="shared" si="28"/>
        <v>0.06</v>
      </c>
      <c r="AX15" s="3">
        <f t="shared" si="28"/>
        <v>10.62</v>
      </c>
      <c r="AY15" s="3">
        <f t="shared" si="28"/>
        <v>49.26</v>
      </c>
      <c r="AZ15" s="3">
        <f t="shared" si="29"/>
        <v>27.35</v>
      </c>
      <c r="BA15" s="3">
        <f t="shared" si="29"/>
        <v>30.31</v>
      </c>
      <c r="BB15" s="3">
        <f t="shared" si="29"/>
        <v>0</v>
      </c>
      <c r="BC15" s="3">
        <f t="shared" si="29"/>
        <v>8.7100000000000009</v>
      </c>
      <c r="BD15" s="3">
        <f t="shared" si="29"/>
        <v>136.37</v>
      </c>
      <c r="BE15" s="3">
        <f t="shared" si="29"/>
        <v>443.92</v>
      </c>
      <c r="BF15" s="3">
        <f t="shared" si="29"/>
        <v>78.28</v>
      </c>
      <c r="BG15" s="3">
        <f t="shared" si="29"/>
        <v>1.28</v>
      </c>
      <c r="BH15" s="3">
        <f t="shared" si="29"/>
        <v>0.17</v>
      </c>
      <c r="BI15" s="3">
        <f t="shared" si="29"/>
        <v>26.12</v>
      </c>
      <c r="BJ15" s="3">
        <f t="shared" si="30"/>
        <v>83.54</v>
      </c>
      <c r="BK15" s="3">
        <f t="shared" si="30"/>
        <v>211.11</v>
      </c>
      <c r="BL15" s="3">
        <f t="shared" si="30"/>
        <v>12.65</v>
      </c>
      <c r="BM15" s="3">
        <f t="shared" si="30"/>
        <v>13.21</v>
      </c>
      <c r="BN15" s="3">
        <f t="shared" si="30"/>
        <v>5.82</v>
      </c>
      <c r="BO15" s="3">
        <f t="shared" si="30"/>
        <v>20.88</v>
      </c>
      <c r="BP15" s="3">
        <f t="shared" si="30"/>
        <v>2.5499999999999998</v>
      </c>
      <c r="BQ15" s="3">
        <f t="shared" si="30"/>
        <v>114.64</v>
      </c>
      <c r="BR15" s="3">
        <f t="shared" si="30"/>
        <v>6859.06</v>
      </c>
      <c r="BS15" s="3">
        <f t="shared" si="30"/>
        <v>0</v>
      </c>
      <c r="BT15" s="3">
        <f t="shared" si="31"/>
        <v>0</v>
      </c>
      <c r="BU15" s="3">
        <f t="shared" si="31"/>
        <v>0</v>
      </c>
      <c r="BV15" s="3">
        <f t="shared" si="31"/>
        <v>-0.42</v>
      </c>
      <c r="BW15" s="3">
        <f t="shared" si="31"/>
        <v>76.59</v>
      </c>
      <c r="BX15" s="3">
        <f t="shared" si="31"/>
        <v>443.99</v>
      </c>
      <c r="BY15" s="3">
        <f t="shared" si="31"/>
        <v>0</v>
      </c>
      <c r="BZ15" s="3">
        <f t="shared" si="31"/>
        <v>0</v>
      </c>
      <c r="CA15" s="3">
        <f t="shared" si="31"/>
        <v>0</v>
      </c>
      <c r="CB15" s="3">
        <f t="shared" si="31"/>
        <v>0</v>
      </c>
      <c r="CC15" s="3">
        <f t="shared" si="31"/>
        <v>20.21</v>
      </c>
      <c r="CD15" s="3">
        <f t="shared" si="32"/>
        <v>2.2799999999999998</v>
      </c>
      <c r="CE15" s="3">
        <f t="shared" si="32"/>
        <v>8.24</v>
      </c>
      <c r="CF15" s="3">
        <f t="shared" si="32"/>
        <v>962.78</v>
      </c>
      <c r="CG15" s="3">
        <f t="shared" si="32"/>
        <v>63.77</v>
      </c>
      <c r="CH15" s="3">
        <f t="shared" si="32"/>
        <v>120.75</v>
      </c>
      <c r="CI15" s="3">
        <f t="shared" si="32"/>
        <v>0</v>
      </c>
      <c r="CJ15" s="3">
        <f t="shared" si="32"/>
        <v>2.12</v>
      </c>
      <c r="CK15" s="3">
        <f t="shared" si="32"/>
        <v>0</v>
      </c>
      <c r="CL15" s="3">
        <f t="shared" si="32"/>
        <v>36.44</v>
      </c>
      <c r="CM15" s="3">
        <f t="shared" si="32"/>
        <v>24.62</v>
      </c>
      <c r="CN15" s="3">
        <f t="shared" si="33"/>
        <v>3.76</v>
      </c>
      <c r="CO15" s="3">
        <f t="shared" si="33"/>
        <v>11.02</v>
      </c>
      <c r="CP15" s="3">
        <f t="shared" si="33"/>
        <v>7.91</v>
      </c>
      <c r="CQ15" s="3">
        <f t="shared" si="33"/>
        <v>22.27</v>
      </c>
      <c r="CR15" s="3">
        <f t="shared" si="33"/>
        <v>0</v>
      </c>
      <c r="CS15" s="3">
        <f t="shared" si="33"/>
        <v>76.88</v>
      </c>
      <c r="CT15" s="3">
        <f t="shared" si="33"/>
        <v>3.96</v>
      </c>
      <c r="CU15" s="3">
        <f t="shared" si="33"/>
        <v>1811.43</v>
      </c>
      <c r="CV15" s="3">
        <f t="shared" si="33"/>
        <v>1107.33</v>
      </c>
      <c r="CW15" s="3">
        <f t="shared" si="33"/>
        <v>533.84</v>
      </c>
      <c r="CX15" s="3">
        <f t="shared" si="34"/>
        <v>118.29</v>
      </c>
      <c r="CY15" s="3">
        <f t="shared" si="34"/>
        <v>80.98</v>
      </c>
      <c r="CZ15" s="3">
        <f t="shared" si="34"/>
        <v>76.459999999999994</v>
      </c>
      <c r="DA15" s="3">
        <f t="shared" si="34"/>
        <v>509.1</v>
      </c>
      <c r="DB15" s="3">
        <f t="shared" si="34"/>
        <v>9.94</v>
      </c>
      <c r="DC15" s="3">
        <f t="shared" si="34"/>
        <v>1195.78</v>
      </c>
      <c r="DD15" s="3">
        <f t="shared" si="34"/>
        <v>22.31</v>
      </c>
      <c r="DE15" s="3">
        <f t="shared" si="34"/>
        <v>199.95</v>
      </c>
      <c r="DF15" s="3">
        <f t="shared" si="34"/>
        <v>51.77</v>
      </c>
      <c r="DG15" s="3">
        <f t="shared" si="34"/>
        <v>7.0000000000000007E-2</v>
      </c>
      <c r="DH15" s="3">
        <f t="shared" si="35"/>
        <v>0</v>
      </c>
      <c r="DI15" s="3">
        <f t="shared" si="35"/>
        <v>80.22</v>
      </c>
      <c r="DJ15" s="3">
        <f t="shared" si="35"/>
        <v>0</v>
      </c>
      <c r="DK15" s="3">
        <f t="shared" si="35"/>
        <v>10.47</v>
      </c>
      <c r="DL15" s="3">
        <f t="shared" si="35"/>
        <v>22.65</v>
      </c>
      <c r="DM15" s="3">
        <f t="shared" si="35"/>
        <v>0.55000000000000004</v>
      </c>
      <c r="DN15" s="3">
        <f t="shared" si="35"/>
        <v>20.92</v>
      </c>
      <c r="DO15" s="3">
        <f t="shared" si="35"/>
        <v>0</v>
      </c>
      <c r="DP15" s="3">
        <f t="shared" si="35"/>
        <v>3.57</v>
      </c>
      <c r="DQ15" s="3">
        <f t="shared" si="35"/>
        <v>14.4</v>
      </c>
      <c r="DR15" s="3">
        <f t="shared" si="36"/>
        <v>107.03</v>
      </c>
      <c r="DS15" s="3">
        <f t="shared" si="36"/>
        <v>0.27</v>
      </c>
      <c r="DT15" s="3">
        <f t="shared" si="36"/>
        <v>26.54</v>
      </c>
      <c r="DU15" s="3">
        <f t="shared" si="36"/>
        <v>10.7</v>
      </c>
      <c r="DV15" s="3">
        <f t="shared" si="36"/>
        <v>0</v>
      </c>
      <c r="DW15" s="3">
        <f t="shared" si="36"/>
        <v>46.18</v>
      </c>
      <c r="DX15" s="3">
        <f t="shared" si="36"/>
        <v>12.89</v>
      </c>
      <c r="DY15" s="3">
        <f t="shared" si="36"/>
        <v>279.27999999999997</v>
      </c>
      <c r="DZ15" s="3">
        <f t="shared" si="36"/>
        <v>0.63</v>
      </c>
      <c r="EA15" s="3">
        <f t="shared" si="36"/>
        <v>21.72</v>
      </c>
      <c r="EB15" s="3">
        <f t="shared" si="37"/>
        <v>2.92</v>
      </c>
      <c r="EC15" s="3">
        <f t="shared" si="37"/>
        <v>0.15</v>
      </c>
      <c r="ED15" s="3">
        <f t="shared" si="37"/>
        <v>0</v>
      </c>
      <c r="EE15" s="3">
        <f t="shared" si="37"/>
        <v>9.7200000000000006</v>
      </c>
      <c r="EF15" s="3">
        <f t="shared" si="37"/>
        <v>4.71</v>
      </c>
      <c r="EG15" s="3">
        <f t="shared" si="37"/>
        <v>0</v>
      </c>
      <c r="EH15" s="3">
        <f t="shared" si="37"/>
        <v>512.07000000000005</v>
      </c>
      <c r="EI15" s="3">
        <f t="shared" si="37"/>
        <v>0.2</v>
      </c>
      <c r="EJ15" s="3">
        <f t="shared" si="37"/>
        <v>11.46</v>
      </c>
      <c r="EK15" s="3">
        <f t="shared" si="37"/>
        <v>49.45</v>
      </c>
      <c r="EL15" s="3">
        <f t="shared" si="38"/>
        <v>0.28000000000000003</v>
      </c>
      <c r="EM15" s="3">
        <f t="shared" si="38"/>
        <v>0</v>
      </c>
      <c r="EN15" s="3">
        <f t="shared" si="38"/>
        <v>49.97</v>
      </c>
      <c r="EO15" s="3">
        <f t="shared" si="38"/>
        <v>92.5</v>
      </c>
      <c r="EP15" s="3">
        <f t="shared" si="38"/>
        <v>209.55</v>
      </c>
      <c r="EQ15" s="3">
        <f t="shared" si="38"/>
        <v>20.57</v>
      </c>
      <c r="ER15" s="3">
        <f t="shared" si="38"/>
        <v>7.0000000000000007E-2</v>
      </c>
      <c r="ES15" s="3">
        <f t="shared" si="38"/>
        <v>23.17</v>
      </c>
      <c r="ET15" s="3">
        <f t="shared" si="38"/>
        <v>213.54</v>
      </c>
      <c r="EU15" s="3">
        <f t="shared" si="38"/>
        <v>0</v>
      </c>
      <c r="EV15" s="3">
        <f t="shared" si="39"/>
        <v>62.07</v>
      </c>
      <c r="EW15" s="3">
        <f t="shared" si="39"/>
        <v>37.71</v>
      </c>
      <c r="EX15" s="3">
        <f t="shared" si="39"/>
        <v>22.77</v>
      </c>
      <c r="EY15" s="3">
        <f t="shared" si="39"/>
        <v>313.69</v>
      </c>
      <c r="EZ15" s="3">
        <f t="shared" si="39"/>
        <v>0.01</v>
      </c>
      <c r="FA15" s="3">
        <f t="shared" si="39"/>
        <v>91.36</v>
      </c>
      <c r="FB15" s="3">
        <f t="shared" si="39"/>
        <v>11.68</v>
      </c>
      <c r="FC15" s="3">
        <f t="shared" si="39"/>
        <v>30.45</v>
      </c>
      <c r="FD15" s="3">
        <f t="shared" si="39"/>
        <v>692.52</v>
      </c>
      <c r="FE15" s="3">
        <f t="shared" si="39"/>
        <v>46.64</v>
      </c>
      <c r="FF15" s="3">
        <f t="shared" si="40"/>
        <v>259.93</v>
      </c>
      <c r="FG15" s="3">
        <f t="shared" si="40"/>
        <v>0.23</v>
      </c>
      <c r="FH15" s="3">
        <f t="shared" si="40"/>
        <v>0</v>
      </c>
      <c r="FI15" s="3">
        <f t="shared" si="40"/>
        <v>15.13</v>
      </c>
      <c r="FJ15" s="3">
        <f t="shared" si="40"/>
        <v>0</v>
      </c>
      <c r="FK15" s="3">
        <f t="shared" si="40"/>
        <v>38.5</v>
      </c>
      <c r="FL15" s="3">
        <f t="shared" si="40"/>
        <v>91.45</v>
      </c>
      <c r="FM15" s="3">
        <f t="shared" si="40"/>
        <v>127.47</v>
      </c>
      <c r="FN15" s="3">
        <f t="shared" si="40"/>
        <v>145.05000000000001</v>
      </c>
      <c r="FO15" s="3">
        <f t="shared" si="40"/>
        <v>303.38</v>
      </c>
      <c r="FP15" s="3">
        <f t="shared" si="41"/>
        <v>78.680000000000007</v>
      </c>
      <c r="FQ15" s="3">
        <f t="shared" si="41"/>
        <v>0</v>
      </c>
      <c r="FR15" s="3">
        <f t="shared" si="41"/>
        <v>47.92</v>
      </c>
      <c r="FS15" s="3">
        <f t="shared" si="41"/>
        <v>0</v>
      </c>
      <c r="FT15" s="3">
        <f t="shared" si="41"/>
        <v>125</v>
      </c>
      <c r="FU15" s="3">
        <f t="shared" si="41"/>
        <v>1484.98</v>
      </c>
      <c r="FV15" s="3">
        <f t="shared" si="41"/>
        <v>5.95</v>
      </c>
      <c r="FW15" s="3">
        <f t="shared" si="41"/>
        <v>0</v>
      </c>
      <c r="FX15" s="3">
        <f t="shared" si="41"/>
        <v>0</v>
      </c>
      <c r="FY15" s="3">
        <f t="shared" si="41"/>
        <v>0.28999999999999998</v>
      </c>
      <c r="FZ15" s="3">
        <f t="shared" si="42"/>
        <v>0.54</v>
      </c>
      <c r="GA15" s="3">
        <f t="shared" si="42"/>
        <v>0</v>
      </c>
      <c r="GB15" s="3">
        <f t="shared" si="42"/>
        <v>0.28999999999999998</v>
      </c>
      <c r="GC15" s="3">
        <f t="shared" si="42"/>
        <v>0.57999999999999996</v>
      </c>
      <c r="GD15" s="3">
        <f t="shared" si="42"/>
        <v>0.1</v>
      </c>
      <c r="GE15" s="3">
        <f t="shared" si="42"/>
        <v>387.52</v>
      </c>
      <c r="GF15" s="3">
        <f t="shared" si="42"/>
        <v>22.68</v>
      </c>
      <c r="GG15" s="3">
        <f t="shared" si="42"/>
        <v>33.79</v>
      </c>
      <c r="GH15" s="3">
        <f t="shared" si="42"/>
        <v>0.44</v>
      </c>
      <c r="GI15" s="3">
        <f t="shared" si="42"/>
        <v>7.06</v>
      </c>
      <c r="GJ15" s="3">
        <f t="shared" si="43"/>
        <v>50.83</v>
      </c>
      <c r="GK15" s="3">
        <f t="shared" si="43"/>
        <v>0</v>
      </c>
      <c r="GL15" s="3">
        <f t="shared" si="43"/>
        <v>38.04</v>
      </c>
      <c r="GM15" s="3">
        <f t="shared" si="43"/>
        <v>7.24</v>
      </c>
      <c r="GN15" s="3">
        <f t="shared" si="43"/>
        <v>2.2799999999999998</v>
      </c>
      <c r="GO15" s="3">
        <f t="shared" si="43"/>
        <v>43.72</v>
      </c>
      <c r="GP15" s="3">
        <f t="shared" si="43"/>
        <v>448.13</v>
      </c>
      <c r="GQ15" s="3">
        <f t="shared" si="43"/>
        <v>466.96</v>
      </c>
      <c r="GR15" s="3">
        <f t="shared" si="43"/>
        <v>68.88</v>
      </c>
      <c r="GS15" s="3">
        <f t="shared" si="43"/>
        <v>374.3</v>
      </c>
      <c r="GT15" s="3">
        <f t="shared" si="44"/>
        <v>24.79</v>
      </c>
      <c r="GU15" s="3">
        <f t="shared" si="44"/>
        <v>0</v>
      </c>
      <c r="GV15" s="3">
        <f t="shared" si="44"/>
        <v>102.94</v>
      </c>
      <c r="GW15" s="3">
        <f t="shared" si="44"/>
        <v>6.06</v>
      </c>
      <c r="GX15" s="3">
        <f t="shared" si="44"/>
        <v>61.68</v>
      </c>
      <c r="GY15" s="3">
        <f t="shared" si="44"/>
        <v>52.17</v>
      </c>
      <c r="GZ15" s="3">
        <f t="shared" si="44"/>
        <v>100.75</v>
      </c>
      <c r="HA15" s="3">
        <f t="shared" si="44"/>
        <v>0</v>
      </c>
      <c r="HB15" s="3">
        <f t="shared" si="44"/>
        <v>6.47</v>
      </c>
      <c r="HC15" s="3">
        <f t="shared" si="44"/>
        <v>117.94</v>
      </c>
      <c r="HD15" s="3">
        <f t="shared" si="45"/>
        <v>259.74</v>
      </c>
      <c r="HE15" s="3">
        <f t="shared" si="45"/>
        <v>0</v>
      </c>
      <c r="HF15" s="3">
        <f t="shared" si="45"/>
        <v>6.13</v>
      </c>
      <c r="HG15" s="3">
        <f t="shared" si="45"/>
        <v>0.26</v>
      </c>
      <c r="HH15" s="3">
        <f t="shared" si="45"/>
        <v>23.44</v>
      </c>
      <c r="HI15" s="3">
        <f t="shared" si="45"/>
        <v>30.21</v>
      </c>
      <c r="HJ15" s="3">
        <f t="shared" si="45"/>
        <v>239.99</v>
      </c>
      <c r="HK15" s="3">
        <f t="shared" si="45"/>
        <v>144.32</v>
      </c>
      <c r="HL15" s="3">
        <f t="shared" si="45"/>
        <v>0</v>
      </c>
      <c r="HM15" s="3">
        <f t="shared" si="45"/>
        <v>0.02</v>
      </c>
      <c r="HN15" s="3">
        <f t="shared" si="46"/>
        <v>34.25</v>
      </c>
      <c r="HO15" s="3">
        <f t="shared" si="46"/>
        <v>382.92</v>
      </c>
      <c r="HP15" s="3">
        <f t="shared" si="46"/>
        <v>138.69</v>
      </c>
      <c r="HQ15" s="3">
        <f t="shared" si="46"/>
        <v>702.4</v>
      </c>
      <c r="HR15" s="3">
        <f t="shared" si="46"/>
        <v>6279.82</v>
      </c>
      <c r="HS15" s="3">
        <f t="shared" si="46"/>
        <v>23.17</v>
      </c>
      <c r="HT15" s="3">
        <f t="shared" si="46"/>
        <v>168.06</v>
      </c>
      <c r="HU15" s="3">
        <f t="shared" si="46"/>
        <v>0.56999999999999995</v>
      </c>
      <c r="HV15" s="3">
        <f t="shared" si="46"/>
        <v>450.92</v>
      </c>
      <c r="HW15" s="3">
        <f t="shared" si="46"/>
        <v>178.59</v>
      </c>
      <c r="HX15" s="3">
        <f t="shared" si="46"/>
        <v>0</v>
      </c>
      <c r="HY15" s="3">
        <f t="shared" si="46"/>
        <v>39.65</v>
      </c>
      <c r="HZ15" s="3">
        <f t="shared" si="46"/>
        <v>63.38</v>
      </c>
      <c r="IA15" s="3">
        <f t="shared" si="46"/>
        <v>37.380000000000003</v>
      </c>
      <c r="IB15" s="3">
        <f t="shared" si="46"/>
        <v>0</v>
      </c>
      <c r="IC15" s="3">
        <f t="shared" si="23"/>
        <v>44274.44999999999</v>
      </c>
    </row>
    <row r="16" spans="1:237" x14ac:dyDescent="0.45">
      <c r="A16">
        <v>2004</v>
      </c>
      <c r="B16" s="3">
        <f t="shared" si="24"/>
        <v>39849.512000000002</v>
      </c>
      <c r="C16" s="3">
        <f t="shared" si="24"/>
        <v>15.69</v>
      </c>
      <c r="D16" s="3">
        <f t="shared" si="24"/>
        <v>8.1199999999999992</v>
      </c>
      <c r="E16" s="3">
        <f t="shared" si="24"/>
        <v>180.39</v>
      </c>
      <c r="F16" s="3">
        <f t="shared" si="24"/>
        <v>0.64</v>
      </c>
      <c r="G16" s="3">
        <f t="shared" si="24"/>
        <v>118.2</v>
      </c>
      <c r="H16" s="3">
        <f t="shared" si="24"/>
        <v>0</v>
      </c>
      <c r="I16" s="3">
        <f t="shared" si="24"/>
        <v>0</v>
      </c>
      <c r="J16" s="3">
        <f t="shared" si="24"/>
        <v>0.72</v>
      </c>
      <c r="K16" s="3">
        <f t="shared" si="24"/>
        <v>420.08</v>
      </c>
      <c r="L16" s="3">
        <f t="shared" si="25"/>
        <v>6.72</v>
      </c>
      <c r="M16" s="3">
        <f t="shared" si="25"/>
        <v>0</v>
      </c>
      <c r="N16" s="3">
        <f t="shared" si="25"/>
        <v>639.4</v>
      </c>
      <c r="O16" s="3">
        <f t="shared" si="25"/>
        <v>84.34</v>
      </c>
      <c r="P16" s="3">
        <f t="shared" si="25"/>
        <v>38.630000000000003</v>
      </c>
      <c r="Q16" s="3">
        <f t="shared" si="25"/>
        <v>2.39</v>
      </c>
      <c r="R16" s="3">
        <f t="shared" si="25"/>
        <v>28.96</v>
      </c>
      <c r="S16" s="3">
        <f t="shared" si="25"/>
        <v>142.96</v>
      </c>
      <c r="T16" s="3">
        <f t="shared" si="25"/>
        <v>3.63</v>
      </c>
      <c r="U16" s="3">
        <f t="shared" si="25"/>
        <v>80.989999999999995</v>
      </c>
      <c r="V16" s="3">
        <f t="shared" si="26"/>
        <v>129.66999999999999</v>
      </c>
      <c r="W16" s="3">
        <f t="shared" si="26"/>
        <v>3.96</v>
      </c>
      <c r="X16" s="3">
        <f t="shared" si="26"/>
        <v>18.350000000000001</v>
      </c>
      <c r="Y16" s="3">
        <f t="shared" si="26"/>
        <v>0</v>
      </c>
      <c r="Z16" s="3">
        <f t="shared" si="26"/>
        <v>-5.66</v>
      </c>
      <c r="AA16" s="3">
        <f t="shared" si="26"/>
        <v>108.56</v>
      </c>
      <c r="AB16" s="3">
        <f t="shared" si="26"/>
        <v>0</v>
      </c>
      <c r="AC16" s="3">
        <f t="shared" si="26"/>
        <v>20.53</v>
      </c>
      <c r="AD16" s="3">
        <f t="shared" si="26"/>
        <v>50.42</v>
      </c>
      <c r="AE16" s="3">
        <f t="shared" si="26"/>
        <v>2002.36</v>
      </c>
      <c r="AF16" s="3">
        <f t="shared" si="27"/>
        <v>0</v>
      </c>
      <c r="AG16" s="3">
        <f t="shared" si="27"/>
        <v>8.49</v>
      </c>
      <c r="AH16" s="3">
        <f t="shared" si="27"/>
        <v>37.53</v>
      </c>
      <c r="AI16" s="3">
        <f t="shared" si="27"/>
        <v>36.18</v>
      </c>
      <c r="AJ16" s="3">
        <f t="shared" si="27"/>
        <v>4.79</v>
      </c>
      <c r="AK16" s="3">
        <f t="shared" si="27"/>
        <v>33.46</v>
      </c>
      <c r="AL16" s="3">
        <f t="shared" si="27"/>
        <v>126.26</v>
      </c>
      <c r="AM16" s="3">
        <f t="shared" si="27"/>
        <v>999.55</v>
      </c>
      <c r="AN16" s="3">
        <f t="shared" si="27"/>
        <v>0.51</v>
      </c>
      <c r="AO16" s="3">
        <f t="shared" si="27"/>
        <v>55.51</v>
      </c>
      <c r="AP16" s="3">
        <f t="shared" si="28"/>
        <v>62.21</v>
      </c>
      <c r="AQ16" s="3">
        <f t="shared" si="28"/>
        <v>39.229999999999997</v>
      </c>
      <c r="AR16" s="3">
        <f t="shared" si="28"/>
        <v>6161.01</v>
      </c>
      <c r="AS16" s="3">
        <f t="shared" si="28"/>
        <v>0</v>
      </c>
      <c r="AT16" s="3">
        <f t="shared" si="28"/>
        <v>225.57</v>
      </c>
      <c r="AU16" s="3">
        <f t="shared" si="28"/>
        <v>0.42</v>
      </c>
      <c r="AV16" s="3">
        <f t="shared" si="28"/>
        <v>21.12</v>
      </c>
      <c r="AW16" s="3">
        <f t="shared" si="28"/>
        <v>7.0000000000000007E-2</v>
      </c>
      <c r="AX16" s="3">
        <f t="shared" si="28"/>
        <v>10.63</v>
      </c>
      <c r="AY16" s="3">
        <f t="shared" si="28"/>
        <v>47.67</v>
      </c>
      <c r="AZ16" s="3">
        <f t="shared" si="29"/>
        <v>27.07</v>
      </c>
      <c r="BA16" s="3">
        <f t="shared" si="29"/>
        <v>29.74</v>
      </c>
      <c r="BB16" s="3">
        <f t="shared" si="29"/>
        <v>0</v>
      </c>
      <c r="BC16" s="3">
        <f t="shared" si="29"/>
        <v>8.65</v>
      </c>
      <c r="BD16" s="3">
        <f t="shared" si="29"/>
        <v>136.65</v>
      </c>
      <c r="BE16" s="3">
        <f t="shared" si="29"/>
        <v>447.32</v>
      </c>
      <c r="BF16" s="3">
        <f t="shared" si="29"/>
        <v>72.11</v>
      </c>
      <c r="BG16" s="3">
        <f t="shared" si="29"/>
        <v>1.27</v>
      </c>
      <c r="BH16" s="3">
        <f t="shared" si="29"/>
        <v>0.19</v>
      </c>
      <c r="BI16" s="3">
        <f t="shared" si="29"/>
        <v>25.41</v>
      </c>
      <c r="BJ16" s="3">
        <f t="shared" si="30"/>
        <v>87.89</v>
      </c>
      <c r="BK16" s="3">
        <f t="shared" si="30"/>
        <v>224.05</v>
      </c>
      <c r="BL16" s="3">
        <f t="shared" si="30"/>
        <v>13.01</v>
      </c>
      <c r="BM16" s="3">
        <f t="shared" si="30"/>
        <v>17.03</v>
      </c>
      <c r="BN16" s="3">
        <f t="shared" si="30"/>
        <v>5.86</v>
      </c>
      <c r="BO16" s="3">
        <f t="shared" si="30"/>
        <v>21.09</v>
      </c>
      <c r="BP16" s="3">
        <f t="shared" si="30"/>
        <v>2.54</v>
      </c>
      <c r="BQ16" s="3">
        <f t="shared" si="30"/>
        <v>116.75</v>
      </c>
      <c r="BR16" s="3">
        <f t="shared" si="30"/>
        <v>6835.34</v>
      </c>
      <c r="BS16" s="3">
        <f t="shared" si="30"/>
        <v>0</v>
      </c>
      <c r="BT16" s="3">
        <f t="shared" si="31"/>
        <v>0</v>
      </c>
      <c r="BU16" s="3">
        <f t="shared" si="31"/>
        <v>0</v>
      </c>
      <c r="BV16" s="3">
        <f t="shared" si="31"/>
        <v>-0.11</v>
      </c>
      <c r="BW16" s="3">
        <f t="shared" si="31"/>
        <v>72.819999999999993</v>
      </c>
      <c r="BX16" s="3">
        <f t="shared" si="31"/>
        <v>442.18</v>
      </c>
      <c r="BY16" s="3">
        <f t="shared" si="31"/>
        <v>0</v>
      </c>
      <c r="BZ16" s="3">
        <f t="shared" si="31"/>
        <v>0</v>
      </c>
      <c r="CA16" s="3">
        <f t="shared" si="31"/>
        <v>0</v>
      </c>
      <c r="CB16" s="3">
        <f t="shared" si="31"/>
        <v>0</v>
      </c>
      <c r="CC16" s="3">
        <f t="shared" si="31"/>
        <v>19.82</v>
      </c>
      <c r="CD16" s="3">
        <f t="shared" si="32"/>
        <v>2.19</v>
      </c>
      <c r="CE16" s="3">
        <f t="shared" si="32"/>
        <v>8.32</v>
      </c>
      <c r="CF16" s="3">
        <f t="shared" si="32"/>
        <v>946.12</v>
      </c>
      <c r="CG16" s="3">
        <f t="shared" si="32"/>
        <v>62.62</v>
      </c>
      <c r="CH16" s="3">
        <f t="shared" si="32"/>
        <v>120.81</v>
      </c>
      <c r="CI16" s="3">
        <f t="shared" si="32"/>
        <v>0</v>
      </c>
      <c r="CJ16" s="3">
        <f t="shared" si="32"/>
        <v>2.12</v>
      </c>
      <c r="CK16" s="3">
        <f t="shared" si="32"/>
        <v>0</v>
      </c>
      <c r="CL16" s="3">
        <f t="shared" si="32"/>
        <v>34.99</v>
      </c>
      <c r="CM16" s="3">
        <f t="shared" si="32"/>
        <v>24.64</v>
      </c>
      <c r="CN16" s="3">
        <f t="shared" si="33"/>
        <v>3.8</v>
      </c>
      <c r="CO16" s="3">
        <f t="shared" si="33"/>
        <v>11.31</v>
      </c>
      <c r="CP16" s="3">
        <f t="shared" si="33"/>
        <v>7.79</v>
      </c>
      <c r="CQ16" s="3">
        <f t="shared" si="33"/>
        <v>21.56</v>
      </c>
      <c r="CR16" s="3">
        <f t="shared" si="33"/>
        <v>0</v>
      </c>
      <c r="CS16" s="3">
        <f t="shared" si="33"/>
        <v>75.709999999999994</v>
      </c>
      <c r="CT16" s="3">
        <f t="shared" si="33"/>
        <v>4.0199999999999996</v>
      </c>
      <c r="CU16" s="3">
        <f t="shared" si="33"/>
        <v>1901.54</v>
      </c>
      <c r="CV16" s="3">
        <f t="shared" si="33"/>
        <v>1459.03</v>
      </c>
      <c r="CW16" s="3">
        <f t="shared" si="33"/>
        <v>568.98</v>
      </c>
      <c r="CX16" s="3">
        <f t="shared" si="34"/>
        <v>134.57</v>
      </c>
      <c r="CY16" s="3">
        <f t="shared" si="34"/>
        <v>80.17</v>
      </c>
      <c r="CZ16" s="3">
        <f t="shared" si="34"/>
        <v>77.56</v>
      </c>
      <c r="DA16" s="3">
        <f t="shared" si="34"/>
        <v>520.78</v>
      </c>
      <c r="DB16" s="3">
        <f t="shared" si="34"/>
        <v>9.85</v>
      </c>
      <c r="DC16" s="3">
        <f t="shared" si="34"/>
        <v>1185.71</v>
      </c>
      <c r="DD16" s="3">
        <f t="shared" si="34"/>
        <v>23.77</v>
      </c>
      <c r="DE16" s="3">
        <f t="shared" si="34"/>
        <v>218.27</v>
      </c>
      <c r="DF16" s="3">
        <f t="shared" si="34"/>
        <v>54.32</v>
      </c>
      <c r="DG16" s="3">
        <f t="shared" si="34"/>
        <v>7.0000000000000007E-2</v>
      </c>
      <c r="DH16" s="3">
        <f t="shared" si="35"/>
        <v>0</v>
      </c>
      <c r="DI16" s="3">
        <f t="shared" si="35"/>
        <v>85.44</v>
      </c>
      <c r="DJ16" s="3">
        <f t="shared" si="35"/>
        <v>0</v>
      </c>
      <c r="DK16" s="3">
        <f t="shared" si="35"/>
        <v>10.62</v>
      </c>
      <c r="DL16" s="3">
        <f t="shared" si="35"/>
        <v>27.45</v>
      </c>
      <c r="DM16" s="3">
        <f t="shared" si="35"/>
        <v>0.57999999999999996</v>
      </c>
      <c r="DN16" s="3">
        <f t="shared" si="35"/>
        <v>21.48</v>
      </c>
      <c r="DO16" s="3">
        <f t="shared" si="35"/>
        <v>0</v>
      </c>
      <c r="DP16" s="3">
        <f t="shared" si="35"/>
        <v>3.54</v>
      </c>
      <c r="DQ16" s="3">
        <f t="shared" si="35"/>
        <v>14.43</v>
      </c>
      <c r="DR16" s="3">
        <f t="shared" si="36"/>
        <v>110.33</v>
      </c>
      <c r="DS16" s="3">
        <f t="shared" si="36"/>
        <v>0.27</v>
      </c>
      <c r="DT16" s="3">
        <f t="shared" si="36"/>
        <v>27.47</v>
      </c>
      <c r="DU16" s="3">
        <f t="shared" si="36"/>
        <v>12.15</v>
      </c>
      <c r="DV16" s="3">
        <f t="shared" si="36"/>
        <v>0</v>
      </c>
      <c r="DW16" s="3">
        <f t="shared" si="36"/>
        <v>45.08</v>
      </c>
      <c r="DX16" s="3">
        <f t="shared" si="36"/>
        <v>12.7</v>
      </c>
      <c r="DY16" s="3">
        <f t="shared" si="36"/>
        <v>304.38</v>
      </c>
      <c r="DZ16" s="3">
        <f t="shared" si="36"/>
        <v>0.8</v>
      </c>
      <c r="EA16" s="3">
        <f t="shared" si="36"/>
        <v>24.07</v>
      </c>
      <c r="EB16" s="3">
        <f t="shared" si="37"/>
        <v>2.93</v>
      </c>
      <c r="EC16" s="3">
        <f t="shared" si="37"/>
        <v>0.15</v>
      </c>
      <c r="ED16" s="3">
        <f t="shared" si="37"/>
        <v>0</v>
      </c>
      <c r="EE16" s="3">
        <f t="shared" si="37"/>
        <v>9.74</v>
      </c>
      <c r="EF16" s="3">
        <f t="shared" si="37"/>
        <v>4.74</v>
      </c>
      <c r="EG16" s="3">
        <f t="shared" si="37"/>
        <v>0</v>
      </c>
      <c r="EH16" s="3">
        <f t="shared" si="37"/>
        <v>519.4</v>
      </c>
      <c r="EI16" s="3">
        <f t="shared" si="37"/>
        <v>0.19</v>
      </c>
      <c r="EJ16" s="3">
        <f t="shared" si="37"/>
        <v>11.44</v>
      </c>
      <c r="EK16" s="3">
        <f t="shared" si="37"/>
        <v>49.3</v>
      </c>
      <c r="EL16" s="3">
        <f t="shared" si="38"/>
        <v>0.28999999999999998</v>
      </c>
      <c r="EM16" s="3">
        <f t="shared" si="38"/>
        <v>0</v>
      </c>
      <c r="EN16" s="3">
        <f t="shared" si="38"/>
        <v>54.6</v>
      </c>
      <c r="EO16" s="3">
        <f t="shared" si="38"/>
        <v>91.53</v>
      </c>
      <c r="EP16" s="3">
        <f t="shared" si="38"/>
        <v>224.13</v>
      </c>
      <c r="EQ16" s="3">
        <f t="shared" si="38"/>
        <v>21.05</v>
      </c>
      <c r="ER16" s="3">
        <f t="shared" si="38"/>
        <v>7.0000000000000007E-2</v>
      </c>
      <c r="ES16" s="3">
        <f t="shared" si="38"/>
        <v>23.22</v>
      </c>
      <c r="ET16" s="3">
        <f t="shared" si="38"/>
        <v>215.24</v>
      </c>
      <c r="EU16" s="3">
        <f t="shared" si="38"/>
        <v>0</v>
      </c>
      <c r="EV16" s="3">
        <f t="shared" si="39"/>
        <v>61.45</v>
      </c>
      <c r="EW16" s="3">
        <f t="shared" si="39"/>
        <v>37.14</v>
      </c>
      <c r="EX16" s="3">
        <f t="shared" si="39"/>
        <v>23.63</v>
      </c>
      <c r="EY16" s="3">
        <f t="shared" si="39"/>
        <v>315.85000000000002</v>
      </c>
      <c r="EZ16" s="3">
        <f t="shared" si="39"/>
        <v>0.01</v>
      </c>
      <c r="FA16" s="3">
        <f t="shared" si="39"/>
        <v>93.89</v>
      </c>
      <c r="FB16" s="3">
        <f t="shared" si="39"/>
        <v>11.48</v>
      </c>
      <c r="FC16" s="3">
        <f t="shared" si="39"/>
        <v>30.77</v>
      </c>
      <c r="FD16" s="3">
        <f t="shared" si="39"/>
        <v>744.93</v>
      </c>
      <c r="FE16" s="3">
        <f t="shared" si="39"/>
        <v>45.91</v>
      </c>
      <c r="FF16" s="3">
        <f t="shared" si="40"/>
        <v>277.38</v>
      </c>
      <c r="FG16" s="3">
        <f t="shared" si="40"/>
        <v>0.24</v>
      </c>
      <c r="FH16" s="3">
        <f t="shared" si="40"/>
        <v>0</v>
      </c>
      <c r="FI16" s="3">
        <f t="shared" si="40"/>
        <v>15.11</v>
      </c>
      <c r="FJ16" s="3">
        <f t="shared" si="40"/>
        <v>0</v>
      </c>
      <c r="FK16" s="3">
        <f t="shared" si="40"/>
        <v>39.67</v>
      </c>
      <c r="FL16" s="3">
        <f t="shared" si="40"/>
        <v>89.22</v>
      </c>
      <c r="FM16" s="3">
        <f t="shared" si="40"/>
        <v>131.44999999999999</v>
      </c>
      <c r="FN16" s="3">
        <f t="shared" si="40"/>
        <v>148.53</v>
      </c>
      <c r="FO16" s="3">
        <f t="shared" si="40"/>
        <v>307.45999999999998</v>
      </c>
      <c r="FP16" s="3">
        <f t="shared" si="41"/>
        <v>80.430000000000007</v>
      </c>
      <c r="FQ16" s="3">
        <f t="shared" si="41"/>
        <v>0</v>
      </c>
      <c r="FR16" s="3">
        <f t="shared" si="41"/>
        <v>51.85</v>
      </c>
      <c r="FS16" s="3">
        <f t="shared" si="41"/>
        <v>0</v>
      </c>
      <c r="FT16" s="3">
        <f t="shared" si="41"/>
        <v>123.34</v>
      </c>
      <c r="FU16" s="3">
        <f t="shared" si="41"/>
        <v>1480.39</v>
      </c>
      <c r="FV16" s="3">
        <f t="shared" si="41"/>
        <v>6.06</v>
      </c>
      <c r="FW16" s="3">
        <f t="shared" si="41"/>
        <v>0</v>
      </c>
      <c r="FX16" s="3">
        <f t="shared" si="41"/>
        <v>0</v>
      </c>
      <c r="FY16" s="3">
        <f t="shared" si="41"/>
        <v>0.31</v>
      </c>
      <c r="FZ16" s="3">
        <f t="shared" si="42"/>
        <v>0.56000000000000005</v>
      </c>
      <c r="GA16" s="3">
        <f t="shared" si="42"/>
        <v>0</v>
      </c>
      <c r="GB16" s="3">
        <f t="shared" si="42"/>
        <v>0.31</v>
      </c>
      <c r="GC16" s="3">
        <f t="shared" si="42"/>
        <v>0.59</v>
      </c>
      <c r="GD16" s="3">
        <f t="shared" si="42"/>
        <v>0.1</v>
      </c>
      <c r="GE16" s="3">
        <f t="shared" si="42"/>
        <v>404.87</v>
      </c>
      <c r="GF16" s="3">
        <f t="shared" si="42"/>
        <v>24.82</v>
      </c>
      <c r="GG16" s="3">
        <f t="shared" si="42"/>
        <v>39.119999999999997</v>
      </c>
      <c r="GH16" s="3">
        <f t="shared" si="42"/>
        <v>0.48</v>
      </c>
      <c r="GI16" s="3">
        <f t="shared" si="42"/>
        <v>7.41</v>
      </c>
      <c r="GJ16" s="3">
        <f t="shared" si="43"/>
        <v>52.29</v>
      </c>
      <c r="GK16" s="3">
        <f t="shared" si="43"/>
        <v>0</v>
      </c>
      <c r="GL16" s="3">
        <f t="shared" si="43"/>
        <v>37.35</v>
      </c>
      <c r="GM16" s="3">
        <f t="shared" si="43"/>
        <v>7.44</v>
      </c>
      <c r="GN16" s="3">
        <f t="shared" si="43"/>
        <v>2.31</v>
      </c>
      <c r="GO16" s="3">
        <f t="shared" si="43"/>
        <v>44.02</v>
      </c>
      <c r="GP16" s="3">
        <f t="shared" si="43"/>
        <v>476.47</v>
      </c>
      <c r="GQ16" s="3">
        <f t="shared" si="43"/>
        <v>492.62</v>
      </c>
      <c r="GR16" s="3">
        <f t="shared" si="43"/>
        <v>71.36</v>
      </c>
      <c r="GS16" s="3">
        <f t="shared" si="43"/>
        <v>390.41</v>
      </c>
      <c r="GT16" s="3">
        <f t="shared" si="44"/>
        <v>24.92</v>
      </c>
      <c r="GU16" s="3">
        <f t="shared" si="44"/>
        <v>0</v>
      </c>
      <c r="GV16" s="3">
        <f t="shared" si="44"/>
        <v>105.93</v>
      </c>
      <c r="GW16" s="3">
        <f t="shared" si="44"/>
        <v>6.39</v>
      </c>
      <c r="GX16" s="3">
        <f t="shared" si="44"/>
        <v>60.37</v>
      </c>
      <c r="GY16" s="3">
        <f t="shared" si="44"/>
        <v>52.66</v>
      </c>
      <c r="GZ16" s="3">
        <f t="shared" si="44"/>
        <v>93.43</v>
      </c>
      <c r="HA16" s="3">
        <f t="shared" si="44"/>
        <v>0</v>
      </c>
      <c r="HB16" s="3">
        <f t="shared" si="44"/>
        <v>7.02</v>
      </c>
      <c r="HC16" s="3">
        <f t="shared" si="44"/>
        <v>117.27</v>
      </c>
      <c r="HD16" s="3">
        <f t="shared" si="45"/>
        <v>282.61</v>
      </c>
      <c r="HE16" s="3">
        <f t="shared" si="45"/>
        <v>0</v>
      </c>
      <c r="HF16" s="3">
        <f t="shared" si="45"/>
        <v>5.86</v>
      </c>
      <c r="HG16" s="3">
        <f t="shared" si="45"/>
        <v>0.25</v>
      </c>
      <c r="HH16" s="3">
        <f t="shared" si="45"/>
        <v>24.5</v>
      </c>
      <c r="HI16" s="3">
        <f t="shared" si="45"/>
        <v>31.55</v>
      </c>
      <c r="HJ16" s="3">
        <f t="shared" si="45"/>
        <v>246</v>
      </c>
      <c r="HK16" s="3">
        <f t="shared" si="45"/>
        <v>152.34</v>
      </c>
      <c r="HL16" s="3">
        <f t="shared" si="45"/>
        <v>0</v>
      </c>
      <c r="HM16" s="3">
        <f t="shared" si="45"/>
        <v>0.02</v>
      </c>
      <c r="HN16" s="3">
        <f t="shared" si="46"/>
        <v>34.19</v>
      </c>
      <c r="HO16" s="3">
        <f t="shared" si="46"/>
        <v>356.73</v>
      </c>
      <c r="HP16" s="3">
        <f t="shared" si="46"/>
        <v>146.81</v>
      </c>
      <c r="HQ16" s="3">
        <f t="shared" si="46"/>
        <v>697.02</v>
      </c>
      <c r="HR16" s="3">
        <f t="shared" si="46"/>
        <v>6362.59</v>
      </c>
      <c r="HS16" s="3">
        <f t="shared" si="46"/>
        <v>25.08</v>
      </c>
      <c r="HT16" s="3">
        <f t="shared" si="46"/>
        <v>171.91</v>
      </c>
      <c r="HU16" s="3">
        <f t="shared" si="46"/>
        <v>0.55000000000000004</v>
      </c>
      <c r="HV16" s="3">
        <f t="shared" si="46"/>
        <v>474.38</v>
      </c>
      <c r="HW16" s="3">
        <f t="shared" si="46"/>
        <v>198.32</v>
      </c>
      <c r="HX16" s="3">
        <f t="shared" si="46"/>
        <v>0</v>
      </c>
      <c r="HY16" s="3">
        <f t="shared" si="46"/>
        <v>40.19</v>
      </c>
      <c r="HZ16" s="3">
        <f t="shared" si="46"/>
        <v>64.05</v>
      </c>
      <c r="IA16" s="3">
        <f t="shared" si="46"/>
        <v>37.44</v>
      </c>
      <c r="IB16" s="3">
        <f t="shared" si="46"/>
        <v>0</v>
      </c>
      <c r="IC16" s="3">
        <f t="shared" si="23"/>
        <v>46055.780000000013</v>
      </c>
    </row>
    <row r="17" spans="1:237" x14ac:dyDescent="0.45">
      <c r="A17">
        <v>2005</v>
      </c>
      <c r="B17" s="3">
        <f t="shared" si="24"/>
        <v>40784.410000000003</v>
      </c>
      <c r="C17" s="3">
        <f t="shared" si="24"/>
        <v>16.760000000000002</v>
      </c>
      <c r="D17" s="3">
        <f t="shared" si="24"/>
        <v>7.89</v>
      </c>
      <c r="E17" s="3">
        <f t="shared" si="24"/>
        <v>187.74</v>
      </c>
      <c r="F17" s="3">
        <f t="shared" si="24"/>
        <v>0.66</v>
      </c>
      <c r="G17" s="3">
        <f t="shared" si="24"/>
        <v>118.91</v>
      </c>
      <c r="H17" s="3">
        <f t="shared" si="24"/>
        <v>0</v>
      </c>
      <c r="I17" s="3">
        <f t="shared" si="24"/>
        <v>0</v>
      </c>
      <c r="J17" s="3">
        <f t="shared" si="24"/>
        <v>0.75</v>
      </c>
      <c r="K17" s="3">
        <f t="shared" si="24"/>
        <v>423.62</v>
      </c>
      <c r="L17" s="3">
        <f t="shared" si="25"/>
        <v>7.44</v>
      </c>
      <c r="M17" s="3">
        <f t="shared" si="25"/>
        <v>0</v>
      </c>
      <c r="N17" s="3">
        <f t="shared" si="25"/>
        <v>601.49</v>
      </c>
      <c r="O17" s="3">
        <f t="shared" si="25"/>
        <v>84.39</v>
      </c>
      <c r="P17" s="3">
        <f t="shared" si="25"/>
        <v>41.72</v>
      </c>
      <c r="Q17" s="3">
        <f t="shared" si="25"/>
        <v>2.2400000000000002</v>
      </c>
      <c r="R17" s="3">
        <f t="shared" si="25"/>
        <v>32.24</v>
      </c>
      <c r="S17" s="3">
        <f t="shared" si="25"/>
        <v>147.84</v>
      </c>
      <c r="T17" s="3">
        <f t="shared" si="25"/>
        <v>3.66</v>
      </c>
      <c r="U17" s="3">
        <f t="shared" si="25"/>
        <v>81.8</v>
      </c>
      <c r="V17" s="3">
        <f t="shared" si="26"/>
        <v>126.94</v>
      </c>
      <c r="W17" s="3">
        <f t="shared" si="26"/>
        <v>4.12</v>
      </c>
      <c r="X17" s="3">
        <f t="shared" si="26"/>
        <v>19.57</v>
      </c>
      <c r="Y17" s="3">
        <f t="shared" si="26"/>
        <v>0</v>
      </c>
      <c r="Z17" s="3">
        <f t="shared" si="26"/>
        <v>-5.49</v>
      </c>
      <c r="AA17" s="3">
        <f t="shared" si="26"/>
        <v>102.56</v>
      </c>
      <c r="AB17" s="3">
        <f t="shared" si="26"/>
        <v>0</v>
      </c>
      <c r="AC17" s="3">
        <f t="shared" si="26"/>
        <v>21.29</v>
      </c>
      <c r="AD17" s="3">
        <f t="shared" si="26"/>
        <v>51.83</v>
      </c>
      <c r="AE17" s="3">
        <f t="shared" si="26"/>
        <v>2016.91</v>
      </c>
      <c r="AF17" s="3">
        <f t="shared" si="27"/>
        <v>0</v>
      </c>
      <c r="AG17" s="3">
        <f t="shared" si="27"/>
        <v>8.35</v>
      </c>
      <c r="AH17" s="3">
        <f t="shared" si="27"/>
        <v>37.520000000000003</v>
      </c>
      <c r="AI17" s="3">
        <f t="shared" si="27"/>
        <v>36.79</v>
      </c>
      <c r="AJ17" s="3">
        <f t="shared" si="27"/>
        <v>4.8499999999999996</v>
      </c>
      <c r="AK17" s="3">
        <f t="shared" si="27"/>
        <v>31.38</v>
      </c>
      <c r="AL17" s="3">
        <f t="shared" si="27"/>
        <v>128.88</v>
      </c>
      <c r="AM17" s="3">
        <f t="shared" si="27"/>
        <v>1013.23</v>
      </c>
      <c r="AN17" s="3">
        <f t="shared" si="27"/>
        <v>0.54</v>
      </c>
      <c r="AO17" s="3">
        <f t="shared" si="27"/>
        <v>63.37</v>
      </c>
      <c r="AP17" s="3">
        <f t="shared" si="28"/>
        <v>65.58</v>
      </c>
      <c r="AQ17" s="3">
        <f t="shared" si="28"/>
        <v>39.880000000000003</v>
      </c>
      <c r="AR17" s="3">
        <f t="shared" si="28"/>
        <v>6934.07</v>
      </c>
      <c r="AS17" s="3">
        <f t="shared" si="28"/>
        <v>0</v>
      </c>
      <c r="AT17" s="3">
        <f t="shared" si="28"/>
        <v>226.14</v>
      </c>
      <c r="AU17" s="3">
        <f t="shared" si="28"/>
        <v>0.46</v>
      </c>
      <c r="AV17" s="3">
        <f t="shared" si="28"/>
        <v>23.21</v>
      </c>
      <c r="AW17" s="3">
        <f t="shared" si="28"/>
        <v>7.0000000000000007E-2</v>
      </c>
      <c r="AX17" s="3">
        <f t="shared" si="28"/>
        <v>11.16</v>
      </c>
      <c r="AY17" s="3">
        <f t="shared" si="28"/>
        <v>49</v>
      </c>
      <c r="AZ17" s="3">
        <f t="shared" si="29"/>
        <v>27.01</v>
      </c>
      <c r="BA17" s="3">
        <f t="shared" si="29"/>
        <v>29.84</v>
      </c>
      <c r="BB17" s="3">
        <f t="shared" si="29"/>
        <v>0</v>
      </c>
      <c r="BC17" s="3">
        <f t="shared" si="29"/>
        <v>8.76</v>
      </c>
      <c r="BD17" s="3">
        <f t="shared" si="29"/>
        <v>135.13999999999999</v>
      </c>
      <c r="BE17" s="3">
        <f t="shared" si="29"/>
        <v>447.72</v>
      </c>
      <c r="BF17" s="3">
        <f t="shared" si="29"/>
        <v>68.42</v>
      </c>
      <c r="BG17" s="3">
        <f t="shared" si="29"/>
        <v>1.31</v>
      </c>
      <c r="BH17" s="3">
        <f t="shared" si="29"/>
        <v>0.2</v>
      </c>
      <c r="BI17" s="3">
        <f t="shared" si="29"/>
        <v>26.73</v>
      </c>
      <c r="BJ17" s="3">
        <f t="shared" si="30"/>
        <v>89.62</v>
      </c>
      <c r="BK17" s="3">
        <f t="shared" si="30"/>
        <v>244.48</v>
      </c>
      <c r="BL17" s="3">
        <f t="shared" si="30"/>
        <v>13.4</v>
      </c>
      <c r="BM17" s="3">
        <f t="shared" si="30"/>
        <v>17.489999999999998</v>
      </c>
      <c r="BN17" s="3">
        <f t="shared" si="30"/>
        <v>5.85</v>
      </c>
      <c r="BO17" s="3">
        <f t="shared" si="30"/>
        <v>21.09</v>
      </c>
      <c r="BP17" s="3">
        <f t="shared" si="30"/>
        <v>2.56</v>
      </c>
      <c r="BQ17" s="3">
        <f t="shared" si="30"/>
        <v>120.28</v>
      </c>
      <c r="BR17" s="3">
        <f t="shared" si="30"/>
        <v>6806.19</v>
      </c>
      <c r="BS17" s="3">
        <f t="shared" si="30"/>
        <v>0</v>
      </c>
      <c r="BT17" s="3">
        <f t="shared" si="31"/>
        <v>0</v>
      </c>
      <c r="BU17" s="3">
        <f t="shared" si="31"/>
        <v>0</v>
      </c>
      <c r="BV17" s="3">
        <f t="shared" si="31"/>
        <v>-0.36</v>
      </c>
      <c r="BW17" s="3">
        <f t="shared" si="31"/>
        <v>60.53</v>
      </c>
      <c r="BX17" s="3">
        <f t="shared" si="31"/>
        <v>443.48</v>
      </c>
      <c r="BY17" s="3">
        <f t="shared" si="31"/>
        <v>0</v>
      </c>
      <c r="BZ17" s="3">
        <f t="shared" si="31"/>
        <v>0</v>
      </c>
      <c r="CA17" s="3">
        <f t="shared" si="31"/>
        <v>0</v>
      </c>
      <c r="CB17" s="3">
        <f t="shared" si="31"/>
        <v>0</v>
      </c>
      <c r="CC17" s="3">
        <f t="shared" si="31"/>
        <v>19.37</v>
      </c>
      <c r="CD17" s="3">
        <f t="shared" si="32"/>
        <v>2.0499999999999998</v>
      </c>
      <c r="CE17" s="3">
        <f t="shared" si="32"/>
        <v>8.8699999999999992</v>
      </c>
      <c r="CF17" s="3">
        <f t="shared" si="32"/>
        <v>924.16</v>
      </c>
      <c r="CG17" s="3">
        <f t="shared" si="32"/>
        <v>64.91</v>
      </c>
      <c r="CH17" s="3">
        <f t="shared" si="32"/>
        <v>122.84</v>
      </c>
      <c r="CI17" s="3">
        <f t="shared" si="32"/>
        <v>0</v>
      </c>
      <c r="CJ17" s="3">
        <f t="shared" si="32"/>
        <v>2.14</v>
      </c>
      <c r="CK17" s="3">
        <f t="shared" si="32"/>
        <v>0</v>
      </c>
      <c r="CL17" s="3">
        <f t="shared" si="32"/>
        <v>37.340000000000003</v>
      </c>
      <c r="CM17" s="3">
        <f t="shared" si="32"/>
        <v>26.12</v>
      </c>
      <c r="CN17" s="3">
        <f t="shared" si="33"/>
        <v>3.74</v>
      </c>
      <c r="CO17" s="3">
        <f t="shared" si="33"/>
        <v>10.95</v>
      </c>
      <c r="CP17" s="3">
        <f t="shared" si="33"/>
        <v>7.89</v>
      </c>
      <c r="CQ17" s="3">
        <f t="shared" si="33"/>
        <v>22.49</v>
      </c>
      <c r="CR17" s="3">
        <f t="shared" si="33"/>
        <v>0</v>
      </c>
      <c r="CS17" s="3">
        <f t="shared" si="33"/>
        <v>75.02</v>
      </c>
      <c r="CT17" s="3">
        <f t="shared" si="33"/>
        <v>3.96</v>
      </c>
      <c r="CU17" s="3">
        <f t="shared" si="33"/>
        <v>1973.19</v>
      </c>
      <c r="CV17" s="3">
        <f t="shared" si="33"/>
        <v>1187.32</v>
      </c>
      <c r="CW17" s="3">
        <f t="shared" si="33"/>
        <v>608.37</v>
      </c>
      <c r="CX17" s="3">
        <f t="shared" si="34"/>
        <v>130.56</v>
      </c>
      <c r="CY17" s="3">
        <f t="shared" si="34"/>
        <v>81.42</v>
      </c>
      <c r="CZ17" s="3">
        <f t="shared" si="34"/>
        <v>76.2</v>
      </c>
      <c r="DA17" s="3">
        <f t="shared" si="34"/>
        <v>522.1</v>
      </c>
      <c r="DB17" s="3">
        <f t="shared" si="34"/>
        <v>9.81</v>
      </c>
      <c r="DC17" s="3">
        <f t="shared" si="34"/>
        <v>1192.22</v>
      </c>
      <c r="DD17" s="3">
        <f t="shared" si="34"/>
        <v>25.32</v>
      </c>
      <c r="DE17" s="3">
        <f t="shared" si="34"/>
        <v>232.79</v>
      </c>
      <c r="DF17" s="3">
        <f t="shared" si="34"/>
        <v>54.74</v>
      </c>
      <c r="DG17" s="3">
        <f t="shared" si="34"/>
        <v>0.08</v>
      </c>
      <c r="DH17" s="3">
        <f t="shared" si="35"/>
        <v>0</v>
      </c>
      <c r="DI17" s="3">
        <f t="shared" si="35"/>
        <v>94.62</v>
      </c>
      <c r="DJ17" s="3">
        <f t="shared" si="35"/>
        <v>0</v>
      </c>
      <c r="DK17" s="3">
        <f t="shared" si="35"/>
        <v>10.31</v>
      </c>
      <c r="DL17" s="3">
        <f t="shared" si="35"/>
        <v>24.36</v>
      </c>
      <c r="DM17" s="3">
        <f t="shared" si="35"/>
        <v>0.78</v>
      </c>
      <c r="DN17" s="3">
        <f t="shared" si="35"/>
        <v>20.9</v>
      </c>
      <c r="DO17" s="3">
        <f t="shared" si="35"/>
        <v>0</v>
      </c>
      <c r="DP17" s="3">
        <f t="shared" si="35"/>
        <v>3.73</v>
      </c>
      <c r="DQ17" s="3">
        <f t="shared" si="35"/>
        <v>14.5</v>
      </c>
      <c r="DR17" s="3">
        <f t="shared" si="36"/>
        <v>119.49</v>
      </c>
      <c r="DS17" s="3">
        <f t="shared" si="36"/>
        <v>0.27</v>
      </c>
      <c r="DT17" s="3">
        <f t="shared" si="36"/>
        <v>28.6</v>
      </c>
      <c r="DU17" s="3">
        <f t="shared" si="36"/>
        <v>12.39</v>
      </c>
      <c r="DV17" s="3">
        <f t="shared" si="36"/>
        <v>0</v>
      </c>
      <c r="DW17" s="3">
        <f t="shared" si="36"/>
        <v>49.27</v>
      </c>
      <c r="DX17" s="3">
        <f t="shared" si="36"/>
        <v>13.04</v>
      </c>
      <c r="DY17" s="3">
        <f t="shared" si="36"/>
        <v>317.95</v>
      </c>
      <c r="DZ17" s="3">
        <f t="shared" si="36"/>
        <v>0.74</v>
      </c>
      <c r="EA17" s="3">
        <f t="shared" si="36"/>
        <v>24.85</v>
      </c>
      <c r="EB17" s="3">
        <f t="shared" si="37"/>
        <v>2.98</v>
      </c>
      <c r="EC17" s="3">
        <f t="shared" si="37"/>
        <v>0.15</v>
      </c>
      <c r="ED17" s="3">
        <f t="shared" si="37"/>
        <v>0</v>
      </c>
      <c r="EE17" s="3">
        <f t="shared" si="37"/>
        <v>9.89</v>
      </c>
      <c r="EF17" s="3">
        <f t="shared" si="37"/>
        <v>4.92</v>
      </c>
      <c r="EG17" s="3">
        <f t="shared" si="37"/>
        <v>0</v>
      </c>
      <c r="EH17" s="3">
        <f t="shared" si="37"/>
        <v>543.34</v>
      </c>
      <c r="EI17" s="3">
        <f t="shared" si="37"/>
        <v>0.16</v>
      </c>
      <c r="EJ17" s="3">
        <f t="shared" si="37"/>
        <v>11.75</v>
      </c>
      <c r="EK17" s="3">
        <f t="shared" si="37"/>
        <v>52.07</v>
      </c>
      <c r="EL17" s="3">
        <f t="shared" si="38"/>
        <v>0.09</v>
      </c>
      <c r="EM17" s="3">
        <f t="shared" si="38"/>
        <v>0</v>
      </c>
      <c r="EN17" s="3">
        <f t="shared" si="38"/>
        <v>57.58</v>
      </c>
      <c r="EO17" s="3">
        <f t="shared" si="38"/>
        <v>96.69</v>
      </c>
      <c r="EP17" s="3">
        <f t="shared" si="38"/>
        <v>214.12</v>
      </c>
      <c r="EQ17" s="3">
        <f t="shared" si="38"/>
        <v>21.65</v>
      </c>
      <c r="ER17" s="3">
        <f t="shared" si="38"/>
        <v>7.0000000000000007E-2</v>
      </c>
      <c r="ES17" s="3">
        <f t="shared" si="38"/>
        <v>23.94</v>
      </c>
      <c r="ET17" s="3">
        <f t="shared" si="38"/>
        <v>209.48</v>
      </c>
      <c r="EU17" s="3">
        <f t="shared" si="38"/>
        <v>0</v>
      </c>
      <c r="EV17" s="3">
        <f t="shared" si="39"/>
        <v>62.86</v>
      </c>
      <c r="EW17" s="3">
        <f t="shared" si="39"/>
        <v>37.65</v>
      </c>
      <c r="EX17" s="3">
        <f t="shared" si="39"/>
        <v>24.53</v>
      </c>
      <c r="EY17" s="3">
        <f t="shared" si="39"/>
        <v>320.83999999999997</v>
      </c>
      <c r="EZ17" s="3">
        <f t="shared" si="39"/>
        <v>0.01</v>
      </c>
      <c r="FA17" s="3">
        <f t="shared" si="39"/>
        <v>97.23</v>
      </c>
      <c r="FB17" s="3">
        <f t="shared" si="39"/>
        <v>11.77</v>
      </c>
      <c r="FC17" s="3">
        <f t="shared" si="39"/>
        <v>29.77</v>
      </c>
      <c r="FD17" s="3">
        <f t="shared" si="39"/>
        <v>706.71</v>
      </c>
      <c r="FE17" s="3">
        <f t="shared" si="39"/>
        <v>45.95</v>
      </c>
      <c r="FF17" s="3">
        <f t="shared" si="40"/>
        <v>286.37</v>
      </c>
      <c r="FG17" s="3">
        <f t="shared" si="40"/>
        <v>0.25</v>
      </c>
      <c r="FH17" s="3">
        <f t="shared" si="40"/>
        <v>0</v>
      </c>
      <c r="FI17" s="3">
        <f t="shared" si="40"/>
        <v>16.760000000000002</v>
      </c>
      <c r="FJ17" s="3">
        <f t="shared" si="40"/>
        <v>0</v>
      </c>
      <c r="FK17" s="3">
        <f t="shared" si="40"/>
        <v>38.17</v>
      </c>
      <c r="FL17" s="3">
        <f t="shared" si="40"/>
        <v>90.65</v>
      </c>
      <c r="FM17" s="3">
        <f t="shared" si="40"/>
        <v>133.1</v>
      </c>
      <c r="FN17" s="3">
        <f t="shared" si="40"/>
        <v>149.62</v>
      </c>
      <c r="FO17" s="3">
        <f t="shared" si="40"/>
        <v>308.87</v>
      </c>
      <c r="FP17" s="3">
        <f t="shared" si="41"/>
        <v>83.62</v>
      </c>
      <c r="FQ17" s="3">
        <f t="shared" si="41"/>
        <v>0</v>
      </c>
      <c r="FR17" s="3">
        <f t="shared" si="41"/>
        <v>53.56</v>
      </c>
      <c r="FS17" s="3">
        <f t="shared" si="41"/>
        <v>0</v>
      </c>
      <c r="FT17" s="3">
        <f t="shared" si="41"/>
        <v>122.76</v>
      </c>
      <c r="FU17" s="3">
        <f t="shared" si="41"/>
        <v>1501.7</v>
      </c>
      <c r="FV17" s="3">
        <f t="shared" si="41"/>
        <v>6.12</v>
      </c>
      <c r="FW17" s="3">
        <f t="shared" si="41"/>
        <v>0</v>
      </c>
      <c r="FX17" s="3">
        <f t="shared" si="41"/>
        <v>0</v>
      </c>
      <c r="FY17" s="3">
        <f t="shared" si="41"/>
        <v>0.28999999999999998</v>
      </c>
      <c r="FZ17" s="3">
        <f t="shared" si="42"/>
        <v>0.56000000000000005</v>
      </c>
      <c r="GA17" s="3">
        <f t="shared" si="42"/>
        <v>0</v>
      </c>
      <c r="GB17" s="3">
        <f t="shared" si="42"/>
        <v>0.31</v>
      </c>
      <c r="GC17" s="3">
        <f t="shared" si="42"/>
        <v>0.59</v>
      </c>
      <c r="GD17" s="3">
        <f t="shared" si="42"/>
        <v>0.11</v>
      </c>
      <c r="GE17" s="3">
        <f t="shared" si="42"/>
        <v>425.13</v>
      </c>
      <c r="GF17" s="3">
        <f t="shared" si="42"/>
        <v>25.56</v>
      </c>
      <c r="GG17" s="3">
        <f t="shared" si="42"/>
        <v>31.42</v>
      </c>
      <c r="GH17" s="3">
        <f t="shared" si="42"/>
        <v>0.48</v>
      </c>
      <c r="GI17" s="3">
        <f t="shared" si="42"/>
        <v>7.52</v>
      </c>
      <c r="GJ17" s="3">
        <f t="shared" si="43"/>
        <v>49.57</v>
      </c>
      <c r="GK17" s="3">
        <f t="shared" si="43"/>
        <v>0</v>
      </c>
      <c r="GL17" s="3">
        <f t="shared" si="43"/>
        <v>38.17</v>
      </c>
      <c r="GM17" s="3">
        <f t="shared" si="43"/>
        <v>7.69</v>
      </c>
      <c r="GN17" s="3">
        <f t="shared" si="43"/>
        <v>2.33</v>
      </c>
      <c r="GO17" s="3">
        <f t="shared" si="43"/>
        <v>44.46</v>
      </c>
      <c r="GP17" s="3">
        <f t="shared" si="43"/>
        <v>476.78</v>
      </c>
      <c r="GQ17" s="3">
        <f t="shared" si="43"/>
        <v>487.96</v>
      </c>
      <c r="GR17" s="3">
        <f t="shared" si="43"/>
        <v>74.72</v>
      </c>
      <c r="GS17" s="3">
        <f t="shared" si="43"/>
        <v>405.06</v>
      </c>
      <c r="GT17" s="3">
        <f t="shared" si="44"/>
        <v>26.86</v>
      </c>
      <c r="GU17" s="3">
        <f t="shared" si="44"/>
        <v>0</v>
      </c>
      <c r="GV17" s="3">
        <f t="shared" si="44"/>
        <v>110.89</v>
      </c>
      <c r="GW17" s="3">
        <f t="shared" si="44"/>
        <v>6.61</v>
      </c>
      <c r="GX17" s="3">
        <f t="shared" si="44"/>
        <v>56.74</v>
      </c>
      <c r="GY17" s="3">
        <f t="shared" si="44"/>
        <v>53.38</v>
      </c>
      <c r="GZ17" s="3">
        <f t="shared" si="44"/>
        <v>103.38</v>
      </c>
      <c r="HA17" s="3">
        <f t="shared" si="44"/>
        <v>0</v>
      </c>
      <c r="HB17" s="3">
        <f t="shared" si="44"/>
        <v>7.09</v>
      </c>
      <c r="HC17" s="3">
        <f t="shared" si="44"/>
        <v>123.43</v>
      </c>
      <c r="HD17" s="3">
        <f t="shared" si="45"/>
        <v>289.7</v>
      </c>
      <c r="HE17" s="3">
        <f t="shared" si="45"/>
        <v>0</v>
      </c>
      <c r="HF17" s="3">
        <f t="shared" si="45"/>
        <v>6.76</v>
      </c>
      <c r="HG17" s="3">
        <f t="shared" si="45"/>
        <v>0.25</v>
      </c>
      <c r="HH17" s="3">
        <f t="shared" si="45"/>
        <v>26.7</v>
      </c>
      <c r="HI17" s="3">
        <f t="shared" si="45"/>
        <v>32.270000000000003</v>
      </c>
      <c r="HJ17" s="3">
        <f t="shared" si="45"/>
        <v>258.45999999999998</v>
      </c>
      <c r="HK17" s="3">
        <f t="shared" si="45"/>
        <v>157.05000000000001</v>
      </c>
      <c r="HL17" s="3">
        <f t="shared" si="45"/>
        <v>0</v>
      </c>
      <c r="HM17" s="3">
        <f t="shared" si="45"/>
        <v>0.02</v>
      </c>
      <c r="HN17" s="3">
        <f t="shared" si="46"/>
        <v>36.18</v>
      </c>
      <c r="HO17" s="3">
        <f t="shared" si="46"/>
        <v>343.66</v>
      </c>
      <c r="HP17" s="3">
        <f t="shared" si="46"/>
        <v>156.12</v>
      </c>
      <c r="HQ17" s="3">
        <f t="shared" si="46"/>
        <v>690.82</v>
      </c>
      <c r="HR17" s="3">
        <f t="shared" si="46"/>
        <v>6382.16</v>
      </c>
      <c r="HS17" s="3">
        <f t="shared" si="46"/>
        <v>25.25</v>
      </c>
      <c r="HT17" s="3">
        <f t="shared" si="46"/>
        <v>164.92</v>
      </c>
      <c r="HU17" s="3">
        <f t="shared" si="46"/>
        <v>0.56999999999999995</v>
      </c>
      <c r="HV17" s="3">
        <f t="shared" si="46"/>
        <v>494.65</v>
      </c>
      <c r="HW17" s="3">
        <f t="shared" si="46"/>
        <v>207.44</v>
      </c>
      <c r="HX17" s="3">
        <f t="shared" si="46"/>
        <v>0</v>
      </c>
      <c r="HY17" s="3">
        <f t="shared" si="46"/>
        <v>42.52</v>
      </c>
      <c r="HZ17" s="3">
        <f t="shared" si="46"/>
        <v>66.91</v>
      </c>
      <c r="IA17" s="3">
        <f t="shared" si="46"/>
        <v>38.21</v>
      </c>
      <c r="IB17" s="3">
        <f t="shared" si="46"/>
        <v>0</v>
      </c>
      <c r="IC17" s="3">
        <f t="shared" si="23"/>
        <v>46868.329999999973</v>
      </c>
    </row>
    <row r="18" spans="1:237" x14ac:dyDescent="0.45">
      <c r="A18">
        <v>2006</v>
      </c>
      <c r="B18" s="3">
        <f t="shared" si="24"/>
        <v>42278.18</v>
      </c>
      <c r="C18" s="3">
        <f t="shared" si="24"/>
        <v>17.39</v>
      </c>
      <c r="D18" s="3">
        <f t="shared" si="24"/>
        <v>7.8</v>
      </c>
      <c r="E18" s="3">
        <f t="shared" si="24"/>
        <v>195.39</v>
      </c>
      <c r="F18" s="3">
        <f t="shared" si="24"/>
        <v>0.64</v>
      </c>
      <c r="G18" s="3">
        <f t="shared" si="24"/>
        <v>116.62</v>
      </c>
      <c r="H18" s="3">
        <f t="shared" si="24"/>
        <v>0</v>
      </c>
      <c r="I18" s="3">
        <f t="shared" si="24"/>
        <v>0</v>
      </c>
      <c r="J18" s="3">
        <f t="shared" si="24"/>
        <v>0.81</v>
      </c>
      <c r="K18" s="3">
        <f t="shared" si="24"/>
        <v>438.16</v>
      </c>
      <c r="L18" s="3">
        <f t="shared" si="25"/>
        <v>7.84</v>
      </c>
      <c r="M18" s="3">
        <f t="shared" si="25"/>
        <v>0</v>
      </c>
      <c r="N18" s="3">
        <f t="shared" si="25"/>
        <v>649.29</v>
      </c>
      <c r="O18" s="3">
        <f t="shared" si="25"/>
        <v>82.18</v>
      </c>
      <c r="P18" s="3">
        <f t="shared" si="25"/>
        <v>44.11</v>
      </c>
      <c r="Q18" s="3">
        <f t="shared" si="25"/>
        <v>2.1800000000000002</v>
      </c>
      <c r="R18" s="3">
        <f t="shared" si="25"/>
        <v>34.71</v>
      </c>
      <c r="S18" s="3">
        <f t="shared" si="25"/>
        <v>153.78</v>
      </c>
      <c r="T18" s="3">
        <f t="shared" si="25"/>
        <v>3.69</v>
      </c>
      <c r="U18" s="3">
        <f t="shared" si="25"/>
        <v>84.99</v>
      </c>
      <c r="V18" s="3">
        <f t="shared" si="26"/>
        <v>123.03</v>
      </c>
      <c r="W18" s="3">
        <f t="shared" si="26"/>
        <v>4.13</v>
      </c>
      <c r="X18" s="3">
        <f t="shared" si="26"/>
        <v>19.75</v>
      </c>
      <c r="Y18" s="3">
        <f t="shared" si="26"/>
        <v>0</v>
      </c>
      <c r="Z18" s="3">
        <f t="shared" si="26"/>
        <v>-5.51</v>
      </c>
      <c r="AA18" s="3">
        <f t="shared" si="26"/>
        <v>104.49</v>
      </c>
      <c r="AB18" s="3">
        <f t="shared" si="26"/>
        <v>0</v>
      </c>
      <c r="AC18" s="3">
        <f t="shared" si="26"/>
        <v>23.17</v>
      </c>
      <c r="AD18" s="3">
        <f t="shared" si="26"/>
        <v>53.65</v>
      </c>
      <c r="AE18" s="3">
        <f t="shared" si="26"/>
        <v>2006.99</v>
      </c>
      <c r="AF18" s="3">
        <f t="shared" si="27"/>
        <v>0</v>
      </c>
      <c r="AG18" s="3">
        <f t="shared" si="27"/>
        <v>11.06</v>
      </c>
      <c r="AH18" s="3">
        <f t="shared" si="27"/>
        <v>37.47</v>
      </c>
      <c r="AI18" s="3">
        <f t="shared" si="27"/>
        <v>36.799999999999997</v>
      </c>
      <c r="AJ18" s="3">
        <f t="shared" si="27"/>
        <v>5.01</v>
      </c>
      <c r="AK18" s="3">
        <f t="shared" si="27"/>
        <v>35.24</v>
      </c>
      <c r="AL18" s="3">
        <f t="shared" si="27"/>
        <v>126.16</v>
      </c>
      <c r="AM18" s="3">
        <f t="shared" si="27"/>
        <v>1002.12</v>
      </c>
      <c r="AN18" s="3">
        <f t="shared" si="27"/>
        <v>0.6</v>
      </c>
      <c r="AO18" s="3">
        <f t="shared" si="27"/>
        <v>61.99</v>
      </c>
      <c r="AP18" s="3">
        <f t="shared" si="28"/>
        <v>66.98</v>
      </c>
      <c r="AQ18" s="3">
        <f t="shared" si="28"/>
        <v>41.14</v>
      </c>
      <c r="AR18" s="3">
        <f t="shared" si="28"/>
        <v>7612.85</v>
      </c>
      <c r="AS18" s="3">
        <f t="shared" si="28"/>
        <v>0</v>
      </c>
      <c r="AT18" s="3">
        <f t="shared" si="28"/>
        <v>226.95</v>
      </c>
      <c r="AU18" s="3">
        <f t="shared" si="28"/>
        <v>0.46</v>
      </c>
      <c r="AV18" s="3">
        <f t="shared" si="28"/>
        <v>24.79</v>
      </c>
      <c r="AW18" s="3">
        <f t="shared" si="28"/>
        <v>0.08</v>
      </c>
      <c r="AX18" s="3">
        <f t="shared" si="28"/>
        <v>11.49</v>
      </c>
      <c r="AY18" s="3">
        <f t="shared" si="28"/>
        <v>48.04</v>
      </c>
      <c r="AZ18" s="3">
        <f t="shared" si="29"/>
        <v>27.74</v>
      </c>
      <c r="BA18" s="3">
        <f t="shared" si="29"/>
        <v>30.8</v>
      </c>
      <c r="BB18" s="3">
        <f t="shared" si="29"/>
        <v>0</v>
      </c>
      <c r="BC18" s="3">
        <f t="shared" si="29"/>
        <v>8.9</v>
      </c>
      <c r="BD18" s="3">
        <f t="shared" si="29"/>
        <v>136.19</v>
      </c>
      <c r="BE18" s="3">
        <f t="shared" si="29"/>
        <v>450.46</v>
      </c>
      <c r="BF18" s="3">
        <f t="shared" si="29"/>
        <v>76.069999999999993</v>
      </c>
      <c r="BG18" s="3">
        <f t="shared" si="29"/>
        <v>1.31</v>
      </c>
      <c r="BH18" s="3">
        <f t="shared" si="29"/>
        <v>0.21</v>
      </c>
      <c r="BI18" s="3">
        <f t="shared" si="29"/>
        <v>28.65</v>
      </c>
      <c r="BJ18" s="3">
        <f t="shared" si="30"/>
        <v>92.12</v>
      </c>
      <c r="BK18" s="3">
        <f t="shared" si="30"/>
        <v>255.44</v>
      </c>
      <c r="BL18" s="3">
        <f t="shared" si="30"/>
        <v>13.88</v>
      </c>
      <c r="BM18" s="3">
        <f t="shared" si="30"/>
        <v>17.37</v>
      </c>
      <c r="BN18" s="3">
        <f t="shared" si="30"/>
        <v>5.65</v>
      </c>
      <c r="BO18" s="3">
        <f t="shared" si="30"/>
        <v>20.41</v>
      </c>
      <c r="BP18" s="3">
        <f t="shared" si="30"/>
        <v>2.48</v>
      </c>
      <c r="BQ18" s="3">
        <f t="shared" si="30"/>
        <v>125.06</v>
      </c>
      <c r="BR18" s="3">
        <f t="shared" si="30"/>
        <v>6857.65</v>
      </c>
      <c r="BS18" s="3">
        <f t="shared" si="30"/>
        <v>0</v>
      </c>
      <c r="BT18" s="3">
        <f t="shared" si="31"/>
        <v>0</v>
      </c>
      <c r="BU18" s="3">
        <f t="shared" si="31"/>
        <v>0</v>
      </c>
      <c r="BV18" s="3">
        <f t="shared" si="31"/>
        <v>-0.25</v>
      </c>
      <c r="BW18" s="3">
        <f t="shared" si="31"/>
        <v>72.17</v>
      </c>
      <c r="BX18" s="3">
        <f t="shared" si="31"/>
        <v>433.64</v>
      </c>
      <c r="BY18" s="3">
        <f t="shared" si="31"/>
        <v>0</v>
      </c>
      <c r="BZ18" s="3">
        <f t="shared" si="31"/>
        <v>0</v>
      </c>
      <c r="CA18" s="3">
        <f t="shared" si="31"/>
        <v>0</v>
      </c>
      <c r="CB18" s="3">
        <f t="shared" si="31"/>
        <v>0</v>
      </c>
      <c r="CC18" s="3">
        <f t="shared" si="31"/>
        <v>17.96</v>
      </c>
      <c r="CD18" s="3">
        <f t="shared" si="32"/>
        <v>2.14</v>
      </c>
      <c r="CE18" s="3">
        <f t="shared" si="32"/>
        <v>9.23</v>
      </c>
      <c r="CF18" s="3">
        <f t="shared" si="32"/>
        <v>932.95</v>
      </c>
      <c r="CG18" s="3">
        <f t="shared" si="32"/>
        <v>66.13</v>
      </c>
      <c r="CH18" s="3">
        <f t="shared" si="32"/>
        <v>121.29</v>
      </c>
      <c r="CI18" s="3">
        <f t="shared" si="32"/>
        <v>0</v>
      </c>
      <c r="CJ18" s="3">
        <f t="shared" si="32"/>
        <v>2.16</v>
      </c>
      <c r="CK18" s="3">
        <f t="shared" si="32"/>
        <v>0</v>
      </c>
      <c r="CL18" s="3">
        <f t="shared" si="32"/>
        <v>36.46</v>
      </c>
      <c r="CM18" s="3">
        <f t="shared" si="32"/>
        <v>26.46</v>
      </c>
      <c r="CN18" s="3">
        <f t="shared" si="33"/>
        <v>4.07</v>
      </c>
      <c r="CO18" s="3">
        <f t="shared" si="33"/>
        <v>10.75</v>
      </c>
      <c r="CP18" s="3">
        <f t="shared" si="33"/>
        <v>7.95</v>
      </c>
      <c r="CQ18" s="3">
        <f t="shared" si="33"/>
        <v>22.78</v>
      </c>
      <c r="CR18" s="3">
        <f t="shared" si="33"/>
        <v>0</v>
      </c>
      <c r="CS18" s="3">
        <f t="shared" si="33"/>
        <v>74.3</v>
      </c>
      <c r="CT18" s="3">
        <f t="shared" si="33"/>
        <v>4.4400000000000004</v>
      </c>
      <c r="CU18" s="3">
        <f t="shared" si="33"/>
        <v>2071.63</v>
      </c>
      <c r="CV18" s="3">
        <f t="shared" si="33"/>
        <v>1610.81</v>
      </c>
      <c r="CW18" s="3">
        <f t="shared" si="33"/>
        <v>649.41</v>
      </c>
      <c r="CX18" s="3">
        <f t="shared" si="34"/>
        <v>130.18</v>
      </c>
      <c r="CY18" s="3">
        <f t="shared" si="34"/>
        <v>82</v>
      </c>
      <c r="CZ18" s="3">
        <f t="shared" si="34"/>
        <v>80.47</v>
      </c>
      <c r="DA18" s="3">
        <f t="shared" si="34"/>
        <v>510.16</v>
      </c>
      <c r="DB18" s="3">
        <f t="shared" si="34"/>
        <v>11.02</v>
      </c>
      <c r="DC18" s="3">
        <f t="shared" si="34"/>
        <v>1171.67</v>
      </c>
      <c r="DD18" s="3">
        <f t="shared" si="34"/>
        <v>26.12</v>
      </c>
      <c r="DE18" s="3">
        <f t="shared" si="34"/>
        <v>252.63</v>
      </c>
      <c r="DF18" s="3">
        <f t="shared" si="34"/>
        <v>55.15</v>
      </c>
      <c r="DG18" s="3">
        <f t="shared" si="34"/>
        <v>0.09</v>
      </c>
      <c r="DH18" s="3">
        <f t="shared" si="35"/>
        <v>0</v>
      </c>
      <c r="DI18" s="3">
        <f t="shared" si="35"/>
        <v>98.3</v>
      </c>
      <c r="DJ18" s="3">
        <f t="shared" si="35"/>
        <v>0</v>
      </c>
      <c r="DK18" s="3">
        <f t="shared" si="35"/>
        <v>10.43</v>
      </c>
      <c r="DL18" s="3">
        <f t="shared" si="35"/>
        <v>23.28</v>
      </c>
      <c r="DM18" s="3">
        <f t="shared" si="35"/>
        <v>1.35</v>
      </c>
      <c r="DN18" s="3">
        <f t="shared" si="35"/>
        <v>19.96</v>
      </c>
      <c r="DO18" s="3">
        <f t="shared" si="35"/>
        <v>0</v>
      </c>
      <c r="DP18" s="3">
        <f t="shared" si="35"/>
        <v>3.7</v>
      </c>
      <c r="DQ18" s="3">
        <f t="shared" si="35"/>
        <v>14.78</v>
      </c>
      <c r="DR18" s="3">
        <f t="shared" si="36"/>
        <v>121.78</v>
      </c>
      <c r="DS18" s="3">
        <f t="shared" si="36"/>
        <v>0.27</v>
      </c>
      <c r="DT18" s="3">
        <f t="shared" si="36"/>
        <v>28.73</v>
      </c>
      <c r="DU18" s="3">
        <f t="shared" si="36"/>
        <v>12.18</v>
      </c>
      <c r="DV18" s="3">
        <f t="shared" si="36"/>
        <v>0</v>
      </c>
      <c r="DW18" s="3">
        <f t="shared" si="36"/>
        <v>47.85</v>
      </c>
      <c r="DX18" s="3">
        <f t="shared" si="36"/>
        <v>12.97</v>
      </c>
      <c r="DY18" s="3">
        <f t="shared" si="36"/>
        <v>313.55</v>
      </c>
      <c r="DZ18" s="3">
        <f t="shared" si="36"/>
        <v>0.91</v>
      </c>
      <c r="EA18" s="3">
        <f t="shared" si="36"/>
        <v>25.02</v>
      </c>
      <c r="EB18" s="3">
        <f t="shared" si="37"/>
        <v>3.06</v>
      </c>
      <c r="EC18" s="3">
        <f t="shared" si="37"/>
        <v>0.16</v>
      </c>
      <c r="ED18" s="3">
        <f t="shared" si="37"/>
        <v>0</v>
      </c>
      <c r="EE18" s="3">
        <f t="shared" si="37"/>
        <v>10.27</v>
      </c>
      <c r="EF18" s="3">
        <f t="shared" si="37"/>
        <v>5.35</v>
      </c>
      <c r="EG18" s="3">
        <f t="shared" si="37"/>
        <v>0</v>
      </c>
      <c r="EH18" s="3">
        <f t="shared" si="37"/>
        <v>563.12</v>
      </c>
      <c r="EI18" s="3">
        <f t="shared" si="37"/>
        <v>0.16</v>
      </c>
      <c r="EJ18" s="3">
        <f t="shared" si="37"/>
        <v>11.41</v>
      </c>
      <c r="EK18" s="3">
        <f t="shared" si="37"/>
        <v>55</v>
      </c>
      <c r="EL18" s="3">
        <f t="shared" si="38"/>
        <v>0.14000000000000001</v>
      </c>
      <c r="EM18" s="3">
        <f t="shared" si="38"/>
        <v>0</v>
      </c>
      <c r="EN18" s="3">
        <f t="shared" si="38"/>
        <v>59.54</v>
      </c>
      <c r="EO18" s="3">
        <f t="shared" si="38"/>
        <v>95.45</v>
      </c>
      <c r="EP18" s="3">
        <f t="shared" si="38"/>
        <v>218.45</v>
      </c>
      <c r="EQ18" s="3">
        <f t="shared" si="38"/>
        <v>22.94</v>
      </c>
      <c r="ER18" s="3">
        <f t="shared" si="38"/>
        <v>0.05</v>
      </c>
      <c r="ES18" s="3">
        <f t="shared" si="38"/>
        <v>23.43</v>
      </c>
      <c r="ET18" s="3">
        <f t="shared" si="38"/>
        <v>204.83</v>
      </c>
      <c r="EU18" s="3">
        <f t="shared" si="38"/>
        <v>0</v>
      </c>
      <c r="EV18" s="3">
        <f t="shared" si="39"/>
        <v>63.01</v>
      </c>
      <c r="EW18" s="3">
        <f t="shared" si="39"/>
        <v>37.79</v>
      </c>
      <c r="EX18" s="3">
        <f t="shared" si="39"/>
        <v>25.46</v>
      </c>
      <c r="EY18" s="3">
        <f t="shared" si="39"/>
        <v>308.87</v>
      </c>
      <c r="EZ18" s="3">
        <f t="shared" si="39"/>
        <v>0.01</v>
      </c>
      <c r="FA18" s="3">
        <f t="shared" si="39"/>
        <v>99.42</v>
      </c>
      <c r="FB18" s="3">
        <f t="shared" si="39"/>
        <v>11.77</v>
      </c>
      <c r="FC18" s="3">
        <f t="shared" si="39"/>
        <v>30.1</v>
      </c>
      <c r="FD18" s="3">
        <f t="shared" si="39"/>
        <v>754.84</v>
      </c>
      <c r="FE18" s="3">
        <f t="shared" si="39"/>
        <v>54.22</v>
      </c>
      <c r="FF18" s="3">
        <f t="shared" si="40"/>
        <v>305.72000000000003</v>
      </c>
      <c r="FG18" s="3">
        <f t="shared" si="40"/>
        <v>0.25</v>
      </c>
      <c r="FH18" s="3">
        <f t="shared" si="40"/>
        <v>0</v>
      </c>
      <c r="FI18" s="3">
        <f t="shared" si="40"/>
        <v>17.29</v>
      </c>
      <c r="FJ18" s="3">
        <f t="shared" si="40"/>
        <v>0</v>
      </c>
      <c r="FK18" s="3">
        <f t="shared" si="40"/>
        <v>38.19</v>
      </c>
      <c r="FL18" s="3">
        <f t="shared" si="40"/>
        <v>90.73</v>
      </c>
      <c r="FM18" s="3">
        <f t="shared" si="40"/>
        <v>132.43</v>
      </c>
      <c r="FN18" s="3">
        <f t="shared" si="40"/>
        <v>143.16</v>
      </c>
      <c r="FO18" s="3">
        <f t="shared" si="40"/>
        <v>323.23</v>
      </c>
      <c r="FP18" s="3">
        <f t="shared" si="41"/>
        <v>78.47</v>
      </c>
      <c r="FQ18" s="3">
        <f t="shared" si="41"/>
        <v>0</v>
      </c>
      <c r="FR18" s="3">
        <f t="shared" si="41"/>
        <v>60.23</v>
      </c>
      <c r="FS18" s="3">
        <f t="shared" si="41"/>
        <v>0</v>
      </c>
      <c r="FT18" s="3">
        <f t="shared" si="41"/>
        <v>126.35</v>
      </c>
      <c r="FU18" s="3">
        <f t="shared" si="41"/>
        <v>1541.34</v>
      </c>
      <c r="FV18" s="3">
        <f t="shared" si="41"/>
        <v>6.4</v>
      </c>
      <c r="FW18" s="3">
        <f t="shared" si="41"/>
        <v>0</v>
      </c>
      <c r="FX18" s="3">
        <f t="shared" si="41"/>
        <v>0</v>
      </c>
      <c r="FY18" s="3">
        <f t="shared" si="41"/>
        <v>0.3</v>
      </c>
      <c r="FZ18" s="3">
        <f t="shared" si="42"/>
        <v>0.57999999999999996</v>
      </c>
      <c r="GA18" s="3">
        <f t="shared" si="42"/>
        <v>0</v>
      </c>
      <c r="GB18" s="3">
        <f t="shared" si="42"/>
        <v>0.31</v>
      </c>
      <c r="GC18" s="3">
        <f t="shared" si="42"/>
        <v>0.59</v>
      </c>
      <c r="GD18" s="3">
        <f t="shared" si="42"/>
        <v>0.11</v>
      </c>
      <c r="GE18" s="3">
        <f t="shared" si="42"/>
        <v>447.64</v>
      </c>
      <c r="GF18" s="3">
        <f t="shared" si="42"/>
        <v>25.97</v>
      </c>
      <c r="GG18" s="3">
        <f t="shared" si="42"/>
        <v>33.630000000000003</v>
      </c>
      <c r="GH18" s="3">
        <f t="shared" si="42"/>
        <v>0.49</v>
      </c>
      <c r="GI18" s="3">
        <f t="shared" si="42"/>
        <v>8.52</v>
      </c>
      <c r="GJ18" s="3">
        <f t="shared" si="43"/>
        <v>50</v>
      </c>
      <c r="GK18" s="3">
        <f t="shared" si="43"/>
        <v>0</v>
      </c>
      <c r="GL18" s="3">
        <f t="shared" si="43"/>
        <v>37.74</v>
      </c>
      <c r="GM18" s="3">
        <f t="shared" si="43"/>
        <v>8.0299999999999994</v>
      </c>
      <c r="GN18" s="3">
        <f t="shared" si="43"/>
        <v>2.35</v>
      </c>
      <c r="GO18" s="3">
        <f t="shared" si="43"/>
        <v>43.19</v>
      </c>
      <c r="GP18" s="3">
        <f t="shared" si="43"/>
        <v>479.36</v>
      </c>
      <c r="GQ18" s="3">
        <f t="shared" si="43"/>
        <v>496.26</v>
      </c>
      <c r="GR18" s="3">
        <f t="shared" si="43"/>
        <v>73.58</v>
      </c>
      <c r="GS18" s="3">
        <f t="shared" si="43"/>
        <v>399.06</v>
      </c>
      <c r="GT18" s="3">
        <f t="shared" si="44"/>
        <v>25.31</v>
      </c>
      <c r="GU18" s="3">
        <f t="shared" si="44"/>
        <v>0</v>
      </c>
      <c r="GV18" s="3">
        <f t="shared" si="44"/>
        <v>109.98</v>
      </c>
      <c r="GW18" s="3">
        <f t="shared" si="44"/>
        <v>6.54</v>
      </c>
      <c r="GX18" s="3">
        <f t="shared" si="44"/>
        <v>55.25</v>
      </c>
      <c r="GY18" s="3">
        <f t="shared" si="44"/>
        <v>53.09</v>
      </c>
      <c r="GZ18" s="3">
        <f t="shared" si="44"/>
        <v>105.4</v>
      </c>
      <c r="HA18" s="3">
        <f t="shared" si="44"/>
        <v>0</v>
      </c>
      <c r="HB18" s="3">
        <f t="shared" si="44"/>
        <v>7.58</v>
      </c>
      <c r="HC18" s="3">
        <f t="shared" si="44"/>
        <v>117.89</v>
      </c>
      <c r="HD18" s="3">
        <f t="shared" si="45"/>
        <v>293.10000000000002</v>
      </c>
      <c r="HE18" s="3">
        <f t="shared" si="45"/>
        <v>0</v>
      </c>
      <c r="HF18" s="3">
        <f t="shared" si="45"/>
        <v>6.18</v>
      </c>
      <c r="HG18" s="3">
        <f t="shared" si="45"/>
        <v>0.27</v>
      </c>
      <c r="HH18" s="3">
        <f t="shared" si="45"/>
        <v>30.37</v>
      </c>
      <c r="HI18" s="3">
        <f t="shared" si="45"/>
        <v>33.409999999999997</v>
      </c>
      <c r="HJ18" s="3">
        <f t="shared" si="45"/>
        <v>287.68</v>
      </c>
      <c r="HK18" s="3">
        <f t="shared" si="45"/>
        <v>157.27000000000001</v>
      </c>
      <c r="HL18" s="3">
        <f t="shared" si="45"/>
        <v>0</v>
      </c>
      <c r="HM18" s="3">
        <f t="shared" si="45"/>
        <v>0.02</v>
      </c>
      <c r="HN18" s="3">
        <f t="shared" si="46"/>
        <v>34.72</v>
      </c>
      <c r="HO18" s="3">
        <f t="shared" si="46"/>
        <v>350.99</v>
      </c>
      <c r="HP18" s="3">
        <f t="shared" si="46"/>
        <v>163.49</v>
      </c>
      <c r="HQ18" s="3">
        <f t="shared" si="46"/>
        <v>687.09</v>
      </c>
      <c r="HR18" s="3">
        <f t="shared" si="46"/>
        <v>6293.17</v>
      </c>
      <c r="HS18" s="3">
        <f t="shared" si="46"/>
        <v>27.38</v>
      </c>
      <c r="HT18" s="3">
        <f t="shared" si="46"/>
        <v>175.84</v>
      </c>
      <c r="HU18" s="3">
        <f t="shared" si="46"/>
        <v>0.56999999999999995</v>
      </c>
      <c r="HV18" s="3">
        <f t="shared" si="46"/>
        <v>492.85</v>
      </c>
      <c r="HW18" s="3">
        <f t="shared" si="46"/>
        <v>211.11</v>
      </c>
      <c r="HX18" s="3">
        <f t="shared" si="46"/>
        <v>0</v>
      </c>
      <c r="HY18" s="3">
        <f t="shared" si="46"/>
        <v>43.96</v>
      </c>
      <c r="HZ18" s="3">
        <f t="shared" si="46"/>
        <v>61.7</v>
      </c>
      <c r="IA18" s="3">
        <f t="shared" si="46"/>
        <v>37.159999999999997</v>
      </c>
      <c r="IB18" s="3">
        <f t="shared" si="46"/>
        <v>0</v>
      </c>
      <c r="IC18" s="3">
        <f t="shared" si="23"/>
        <v>48399.649999999972</v>
      </c>
    </row>
    <row r="19" spans="1:237" x14ac:dyDescent="0.45">
      <c r="A19">
        <v>2007</v>
      </c>
      <c r="B19" s="3">
        <f t="shared" si="24"/>
        <v>43061.379000000001</v>
      </c>
      <c r="C19" s="3">
        <f t="shared" si="24"/>
        <v>18.34</v>
      </c>
      <c r="D19" s="3">
        <f t="shared" si="24"/>
        <v>7.87</v>
      </c>
      <c r="E19" s="3">
        <f t="shared" si="24"/>
        <v>198.76</v>
      </c>
      <c r="F19" s="3">
        <f t="shared" si="24"/>
        <v>0.64</v>
      </c>
      <c r="G19" s="3">
        <f t="shared" si="24"/>
        <v>121.3</v>
      </c>
      <c r="H19" s="3">
        <f t="shared" si="24"/>
        <v>0</v>
      </c>
      <c r="I19" s="3">
        <f t="shared" si="24"/>
        <v>0</v>
      </c>
      <c r="J19" s="3">
        <f t="shared" si="24"/>
        <v>0.87</v>
      </c>
      <c r="K19" s="3">
        <f t="shared" si="24"/>
        <v>450.42</v>
      </c>
      <c r="L19" s="3">
        <f t="shared" si="25"/>
        <v>8.49</v>
      </c>
      <c r="M19" s="3">
        <f t="shared" si="25"/>
        <v>0</v>
      </c>
      <c r="N19" s="3">
        <f t="shared" si="25"/>
        <v>649.59</v>
      </c>
      <c r="O19" s="3">
        <f t="shared" si="25"/>
        <v>79.23</v>
      </c>
      <c r="P19" s="3">
        <f t="shared" si="25"/>
        <v>43.27</v>
      </c>
      <c r="Q19" s="3">
        <f t="shared" si="25"/>
        <v>2.19</v>
      </c>
      <c r="R19" s="3">
        <f t="shared" si="25"/>
        <v>35.909999999999997</v>
      </c>
      <c r="S19" s="3">
        <f t="shared" si="25"/>
        <v>156.51</v>
      </c>
      <c r="T19" s="3">
        <f t="shared" si="25"/>
        <v>3.72</v>
      </c>
      <c r="U19" s="3">
        <f t="shared" si="25"/>
        <v>83.68</v>
      </c>
      <c r="V19" s="3">
        <f t="shared" si="26"/>
        <v>118.24</v>
      </c>
      <c r="W19" s="3">
        <f t="shared" si="26"/>
        <v>4.34</v>
      </c>
      <c r="X19" s="3">
        <f t="shared" si="26"/>
        <v>20.45</v>
      </c>
      <c r="Y19" s="3">
        <f t="shared" si="26"/>
        <v>0</v>
      </c>
      <c r="Z19" s="3">
        <f t="shared" si="26"/>
        <v>-5.43</v>
      </c>
      <c r="AA19" s="3">
        <f t="shared" si="26"/>
        <v>110.72</v>
      </c>
      <c r="AB19" s="3">
        <f t="shared" si="26"/>
        <v>0</v>
      </c>
      <c r="AC19" s="3">
        <f t="shared" si="26"/>
        <v>24.27</v>
      </c>
      <c r="AD19" s="3">
        <f t="shared" si="26"/>
        <v>51.9</v>
      </c>
      <c r="AE19" s="3">
        <f t="shared" si="26"/>
        <v>2044.52</v>
      </c>
      <c r="AF19" s="3">
        <f t="shared" si="27"/>
        <v>0</v>
      </c>
      <c r="AG19" s="3">
        <f t="shared" si="27"/>
        <v>10.55</v>
      </c>
      <c r="AH19" s="3">
        <f t="shared" si="27"/>
        <v>41.66</v>
      </c>
      <c r="AI19" s="3">
        <f t="shared" si="27"/>
        <v>37.51</v>
      </c>
      <c r="AJ19" s="3">
        <f t="shared" si="27"/>
        <v>5.08</v>
      </c>
      <c r="AK19" s="3">
        <f t="shared" si="27"/>
        <v>36.21</v>
      </c>
      <c r="AL19" s="3">
        <f t="shared" si="27"/>
        <v>126.66</v>
      </c>
      <c r="AM19" s="3">
        <f t="shared" si="27"/>
        <v>1035.5899999999999</v>
      </c>
      <c r="AN19" s="3">
        <f t="shared" si="27"/>
        <v>0.54</v>
      </c>
      <c r="AO19" s="3">
        <f t="shared" si="27"/>
        <v>64.790000000000006</v>
      </c>
      <c r="AP19" s="3">
        <f t="shared" si="28"/>
        <v>69.36</v>
      </c>
      <c r="AQ19" s="3">
        <f t="shared" si="28"/>
        <v>48.9</v>
      </c>
      <c r="AR19" s="3">
        <f t="shared" si="28"/>
        <v>8221.6299999999992</v>
      </c>
      <c r="AS19" s="3">
        <f t="shared" si="28"/>
        <v>0</v>
      </c>
      <c r="AT19" s="3">
        <f t="shared" si="28"/>
        <v>232.41</v>
      </c>
      <c r="AU19" s="3">
        <f t="shared" si="28"/>
        <v>0.38</v>
      </c>
      <c r="AV19" s="3">
        <f t="shared" si="28"/>
        <v>22.34</v>
      </c>
      <c r="AW19" s="3">
        <f t="shared" si="28"/>
        <v>0.08</v>
      </c>
      <c r="AX19" s="3">
        <f t="shared" si="28"/>
        <v>12.9</v>
      </c>
      <c r="AY19" s="3">
        <f t="shared" si="28"/>
        <v>47.47</v>
      </c>
      <c r="AZ19" s="3">
        <f t="shared" si="29"/>
        <v>29.25</v>
      </c>
      <c r="BA19" s="3">
        <f t="shared" si="29"/>
        <v>31.73</v>
      </c>
      <c r="BB19" s="3">
        <f t="shared" si="29"/>
        <v>0</v>
      </c>
      <c r="BC19" s="3">
        <f t="shared" si="29"/>
        <v>9.23</v>
      </c>
      <c r="BD19" s="3">
        <f t="shared" si="29"/>
        <v>138</v>
      </c>
      <c r="BE19" s="3">
        <f t="shared" si="29"/>
        <v>442.6</v>
      </c>
      <c r="BF19" s="3">
        <f t="shared" si="29"/>
        <v>71.17</v>
      </c>
      <c r="BG19" s="3">
        <f t="shared" si="29"/>
        <v>1.35</v>
      </c>
      <c r="BH19" s="3">
        <f t="shared" si="29"/>
        <v>0.22</v>
      </c>
      <c r="BI19" s="3">
        <f t="shared" si="29"/>
        <v>29.85</v>
      </c>
      <c r="BJ19" s="3">
        <f t="shared" si="30"/>
        <v>91.7</v>
      </c>
      <c r="BK19" s="3">
        <f t="shared" si="30"/>
        <v>270.41000000000003</v>
      </c>
      <c r="BL19" s="3">
        <f t="shared" si="30"/>
        <v>14.45</v>
      </c>
      <c r="BM19" s="3">
        <f t="shared" si="30"/>
        <v>18.04</v>
      </c>
      <c r="BN19" s="3">
        <f t="shared" si="30"/>
        <v>5.95</v>
      </c>
      <c r="BO19" s="3">
        <f t="shared" si="30"/>
        <v>24.18</v>
      </c>
      <c r="BP19" s="3">
        <f t="shared" si="30"/>
        <v>2.73</v>
      </c>
      <c r="BQ19" s="3">
        <f t="shared" si="30"/>
        <v>135.11000000000001</v>
      </c>
      <c r="BR19" s="3">
        <f t="shared" si="30"/>
        <v>6821.81</v>
      </c>
      <c r="BS19" s="3">
        <f t="shared" si="30"/>
        <v>0</v>
      </c>
      <c r="BT19" s="3">
        <f t="shared" si="31"/>
        <v>0</v>
      </c>
      <c r="BU19" s="3">
        <f t="shared" si="31"/>
        <v>0</v>
      </c>
      <c r="BV19" s="3">
        <f t="shared" si="31"/>
        <v>-0.31</v>
      </c>
      <c r="BW19" s="3">
        <f t="shared" si="31"/>
        <v>70.209999999999994</v>
      </c>
      <c r="BX19" s="3">
        <f t="shared" si="31"/>
        <v>426.95</v>
      </c>
      <c r="BY19" s="3">
        <f t="shared" si="31"/>
        <v>0</v>
      </c>
      <c r="BZ19" s="3">
        <f t="shared" si="31"/>
        <v>0</v>
      </c>
      <c r="CA19" s="3">
        <f t="shared" si="31"/>
        <v>0</v>
      </c>
      <c r="CB19" s="3">
        <f t="shared" si="31"/>
        <v>0</v>
      </c>
      <c r="CC19" s="3">
        <f t="shared" si="31"/>
        <v>17.239999999999998</v>
      </c>
      <c r="CD19" s="3">
        <f t="shared" si="32"/>
        <v>2.19</v>
      </c>
      <c r="CE19" s="3">
        <f t="shared" si="32"/>
        <v>9.99</v>
      </c>
      <c r="CF19" s="3">
        <f t="shared" si="32"/>
        <v>904.52</v>
      </c>
      <c r="CG19" s="3">
        <f t="shared" si="32"/>
        <v>66.38</v>
      </c>
      <c r="CH19" s="3">
        <f t="shared" si="32"/>
        <v>125.2</v>
      </c>
      <c r="CI19" s="3">
        <f t="shared" si="32"/>
        <v>0</v>
      </c>
      <c r="CJ19" s="3">
        <f t="shared" si="32"/>
        <v>2.19</v>
      </c>
      <c r="CK19" s="3">
        <f t="shared" si="32"/>
        <v>0</v>
      </c>
      <c r="CL19" s="3">
        <f t="shared" si="32"/>
        <v>38.159999999999997</v>
      </c>
      <c r="CM19" s="3">
        <f t="shared" si="32"/>
        <v>26.81</v>
      </c>
      <c r="CN19" s="3">
        <f t="shared" si="33"/>
        <v>4.0599999999999996</v>
      </c>
      <c r="CO19" s="3">
        <f t="shared" si="33"/>
        <v>11.06</v>
      </c>
      <c r="CP19" s="3">
        <f t="shared" si="33"/>
        <v>8.3699999999999992</v>
      </c>
      <c r="CQ19" s="3">
        <f t="shared" si="33"/>
        <v>23.53</v>
      </c>
      <c r="CR19" s="3">
        <f t="shared" si="33"/>
        <v>0</v>
      </c>
      <c r="CS19" s="3">
        <f t="shared" si="33"/>
        <v>72.13</v>
      </c>
      <c r="CT19" s="3">
        <f t="shared" si="33"/>
        <v>4.46</v>
      </c>
      <c r="CU19" s="3">
        <f t="shared" si="33"/>
        <v>2218.6799999999998</v>
      </c>
      <c r="CV19" s="3">
        <f t="shared" si="33"/>
        <v>1051.98</v>
      </c>
      <c r="CW19" s="3">
        <f t="shared" si="33"/>
        <v>681.68</v>
      </c>
      <c r="CX19" s="3">
        <f t="shared" si="34"/>
        <v>125.37</v>
      </c>
      <c r="CY19" s="3">
        <f t="shared" si="34"/>
        <v>80.489999999999995</v>
      </c>
      <c r="CZ19" s="3">
        <f t="shared" si="34"/>
        <v>83.62</v>
      </c>
      <c r="DA19" s="3">
        <f t="shared" si="34"/>
        <v>503.32</v>
      </c>
      <c r="DB19" s="3">
        <f t="shared" si="34"/>
        <v>10.95</v>
      </c>
      <c r="DC19" s="3">
        <f t="shared" si="34"/>
        <v>1206.97</v>
      </c>
      <c r="DD19" s="3">
        <f t="shared" si="34"/>
        <v>27.46</v>
      </c>
      <c r="DE19" s="3">
        <f t="shared" si="34"/>
        <v>265.22000000000003</v>
      </c>
      <c r="DF19" s="3">
        <f t="shared" si="34"/>
        <v>71.73</v>
      </c>
      <c r="DG19" s="3">
        <f t="shared" si="34"/>
        <v>0.08</v>
      </c>
      <c r="DH19" s="3">
        <f t="shared" si="35"/>
        <v>0</v>
      </c>
      <c r="DI19" s="3">
        <f t="shared" si="35"/>
        <v>96.36</v>
      </c>
      <c r="DJ19" s="3">
        <f t="shared" si="35"/>
        <v>0</v>
      </c>
      <c r="DK19" s="3">
        <f t="shared" si="35"/>
        <v>11.64</v>
      </c>
      <c r="DL19" s="3">
        <f t="shared" si="35"/>
        <v>28.64</v>
      </c>
      <c r="DM19" s="3">
        <f t="shared" si="35"/>
        <v>1.81</v>
      </c>
      <c r="DN19" s="3">
        <f t="shared" si="35"/>
        <v>18.89</v>
      </c>
      <c r="DO19" s="3">
        <f t="shared" si="35"/>
        <v>0</v>
      </c>
      <c r="DP19" s="3">
        <f t="shared" si="35"/>
        <v>3.79</v>
      </c>
      <c r="DQ19" s="3">
        <f t="shared" si="35"/>
        <v>14.59</v>
      </c>
      <c r="DR19" s="3">
        <f t="shared" si="36"/>
        <v>117.7</v>
      </c>
      <c r="DS19" s="3">
        <f t="shared" si="36"/>
        <v>0.24</v>
      </c>
      <c r="DT19" s="3">
        <f t="shared" si="36"/>
        <v>29.75</v>
      </c>
      <c r="DU19" s="3">
        <f t="shared" si="36"/>
        <v>11.6</v>
      </c>
      <c r="DV19" s="3">
        <f t="shared" si="36"/>
        <v>0</v>
      </c>
      <c r="DW19" s="3">
        <f t="shared" si="36"/>
        <v>49.26</v>
      </c>
      <c r="DX19" s="3">
        <f t="shared" si="36"/>
        <v>13.53</v>
      </c>
      <c r="DY19" s="3">
        <f t="shared" si="36"/>
        <v>338.04</v>
      </c>
      <c r="DZ19" s="3">
        <f t="shared" si="36"/>
        <v>0.94</v>
      </c>
      <c r="EA19" s="3">
        <f t="shared" si="36"/>
        <v>26.03</v>
      </c>
      <c r="EB19" s="3">
        <f t="shared" si="37"/>
        <v>3.15</v>
      </c>
      <c r="EC19" s="3">
        <f t="shared" si="37"/>
        <v>0.17</v>
      </c>
      <c r="ED19" s="3">
        <f t="shared" si="37"/>
        <v>0</v>
      </c>
      <c r="EE19" s="3">
        <f t="shared" si="37"/>
        <v>10.53</v>
      </c>
      <c r="EF19" s="3">
        <f t="shared" si="37"/>
        <v>5.49</v>
      </c>
      <c r="EG19" s="3">
        <f t="shared" si="37"/>
        <v>0</v>
      </c>
      <c r="EH19" s="3">
        <f t="shared" si="37"/>
        <v>574.41999999999996</v>
      </c>
      <c r="EI19" s="3">
        <f t="shared" si="37"/>
        <v>0.17</v>
      </c>
      <c r="EJ19" s="3">
        <f t="shared" si="37"/>
        <v>11.63</v>
      </c>
      <c r="EK19" s="3">
        <f t="shared" si="37"/>
        <v>57.76</v>
      </c>
      <c r="EL19" s="3">
        <f t="shared" si="38"/>
        <v>-7.0000000000000007E-2</v>
      </c>
      <c r="EM19" s="3">
        <f t="shared" si="38"/>
        <v>0</v>
      </c>
      <c r="EN19" s="3">
        <f t="shared" si="38"/>
        <v>60.28</v>
      </c>
      <c r="EO19" s="3">
        <f t="shared" si="38"/>
        <v>96.51</v>
      </c>
      <c r="EP19" s="3">
        <f t="shared" si="38"/>
        <v>229.26</v>
      </c>
      <c r="EQ19" s="3">
        <f t="shared" si="38"/>
        <v>22.29</v>
      </c>
      <c r="ER19" s="3">
        <f t="shared" si="38"/>
        <v>0.05</v>
      </c>
      <c r="ES19" s="3">
        <f t="shared" si="38"/>
        <v>23.5</v>
      </c>
      <c r="ET19" s="3">
        <f t="shared" si="38"/>
        <v>204.32</v>
      </c>
      <c r="EU19" s="3">
        <f t="shared" si="38"/>
        <v>0</v>
      </c>
      <c r="EV19" s="3">
        <f t="shared" si="39"/>
        <v>61.89</v>
      </c>
      <c r="EW19" s="3">
        <f t="shared" si="39"/>
        <v>37.950000000000003</v>
      </c>
      <c r="EX19" s="3">
        <f t="shared" si="39"/>
        <v>26.66</v>
      </c>
      <c r="EY19" s="3">
        <f t="shared" si="39"/>
        <v>298.43</v>
      </c>
      <c r="EZ19" s="3">
        <f t="shared" si="39"/>
        <v>0.01</v>
      </c>
      <c r="FA19" s="3">
        <f t="shared" si="39"/>
        <v>86.53</v>
      </c>
      <c r="FB19" s="3">
        <f t="shared" si="39"/>
        <v>12.27</v>
      </c>
      <c r="FC19" s="3">
        <f t="shared" si="39"/>
        <v>30.44</v>
      </c>
      <c r="FD19" s="3">
        <f t="shared" si="39"/>
        <v>754.04</v>
      </c>
      <c r="FE19" s="3">
        <f t="shared" si="39"/>
        <v>57.1</v>
      </c>
      <c r="FF19" s="3">
        <f t="shared" si="40"/>
        <v>322.98</v>
      </c>
      <c r="FG19" s="3">
        <f t="shared" si="40"/>
        <v>0.24</v>
      </c>
      <c r="FH19" s="3">
        <f t="shared" si="40"/>
        <v>0</v>
      </c>
      <c r="FI19" s="3">
        <f t="shared" si="40"/>
        <v>17.3</v>
      </c>
      <c r="FJ19" s="3">
        <f t="shared" si="40"/>
        <v>0</v>
      </c>
      <c r="FK19" s="3">
        <f t="shared" si="40"/>
        <v>38.119999999999997</v>
      </c>
      <c r="FL19" s="3">
        <f t="shared" si="40"/>
        <v>94.24</v>
      </c>
      <c r="FM19" s="3">
        <f t="shared" si="40"/>
        <v>136.4</v>
      </c>
      <c r="FN19" s="3">
        <f t="shared" si="40"/>
        <v>149.34</v>
      </c>
      <c r="FO19" s="3">
        <f t="shared" si="40"/>
        <v>323.76</v>
      </c>
      <c r="FP19" s="3">
        <f t="shared" si="41"/>
        <v>77.08</v>
      </c>
      <c r="FQ19" s="3">
        <f t="shared" si="41"/>
        <v>0</v>
      </c>
      <c r="FR19" s="3">
        <f t="shared" si="41"/>
        <v>68.22</v>
      </c>
      <c r="FS19" s="3">
        <f t="shared" si="41"/>
        <v>0</v>
      </c>
      <c r="FT19" s="3">
        <f t="shared" si="41"/>
        <v>124</v>
      </c>
      <c r="FU19" s="3">
        <f t="shared" si="41"/>
        <v>1548.17</v>
      </c>
      <c r="FV19" s="3">
        <f t="shared" si="41"/>
        <v>6.54</v>
      </c>
      <c r="FW19" s="3">
        <f t="shared" si="41"/>
        <v>0</v>
      </c>
      <c r="FX19" s="3">
        <f t="shared" si="41"/>
        <v>0</v>
      </c>
      <c r="FY19" s="3">
        <f t="shared" si="41"/>
        <v>0.32</v>
      </c>
      <c r="FZ19" s="3">
        <f t="shared" si="42"/>
        <v>0.6</v>
      </c>
      <c r="GA19" s="3">
        <f t="shared" si="42"/>
        <v>0</v>
      </c>
      <c r="GB19" s="3">
        <f t="shared" si="42"/>
        <v>0.33</v>
      </c>
      <c r="GC19" s="3">
        <f t="shared" si="42"/>
        <v>0.6</v>
      </c>
      <c r="GD19" s="3">
        <f t="shared" si="42"/>
        <v>0.11</v>
      </c>
      <c r="GE19" s="3">
        <f t="shared" si="42"/>
        <v>467.56</v>
      </c>
      <c r="GF19" s="3">
        <f t="shared" si="42"/>
        <v>26.13</v>
      </c>
      <c r="GG19" s="3">
        <f t="shared" si="42"/>
        <v>32.57</v>
      </c>
      <c r="GH19" s="3">
        <f t="shared" si="42"/>
        <v>0.51</v>
      </c>
      <c r="GI19" s="3">
        <f t="shared" si="42"/>
        <v>7.83</v>
      </c>
      <c r="GJ19" s="3">
        <f t="shared" si="43"/>
        <v>51.28</v>
      </c>
      <c r="GK19" s="3">
        <f t="shared" si="43"/>
        <v>0</v>
      </c>
      <c r="GL19" s="3">
        <f t="shared" si="43"/>
        <v>36.78</v>
      </c>
      <c r="GM19" s="3">
        <f t="shared" si="43"/>
        <v>8</v>
      </c>
      <c r="GN19" s="3">
        <f t="shared" si="43"/>
        <v>2.37</v>
      </c>
      <c r="GO19" s="3">
        <f t="shared" si="43"/>
        <v>42.09</v>
      </c>
      <c r="GP19" s="3">
        <f t="shared" si="43"/>
        <v>500.72</v>
      </c>
      <c r="GQ19" s="3">
        <f t="shared" si="43"/>
        <v>506.15</v>
      </c>
      <c r="GR19" s="3">
        <f t="shared" si="43"/>
        <v>77.64</v>
      </c>
      <c r="GS19" s="3">
        <f t="shared" si="43"/>
        <v>415.34</v>
      </c>
      <c r="GT19" s="3">
        <f t="shared" si="44"/>
        <v>26.24</v>
      </c>
      <c r="GU19" s="3">
        <f t="shared" si="44"/>
        <v>0</v>
      </c>
      <c r="GV19" s="3">
        <f t="shared" si="44"/>
        <v>115.5</v>
      </c>
      <c r="GW19" s="3">
        <f t="shared" si="44"/>
        <v>6.45</v>
      </c>
      <c r="GX19" s="3">
        <f t="shared" si="44"/>
        <v>53.31</v>
      </c>
      <c r="GY19" s="3">
        <f t="shared" si="44"/>
        <v>51.17</v>
      </c>
      <c r="GZ19" s="3">
        <f t="shared" si="44"/>
        <v>108.19</v>
      </c>
      <c r="HA19" s="3">
        <f t="shared" si="44"/>
        <v>0</v>
      </c>
      <c r="HB19" s="3">
        <f t="shared" si="44"/>
        <v>8.2899999999999991</v>
      </c>
      <c r="HC19" s="3">
        <f t="shared" si="44"/>
        <v>119.8</v>
      </c>
      <c r="HD19" s="3">
        <f t="shared" si="45"/>
        <v>310.27999999999997</v>
      </c>
      <c r="HE19" s="3">
        <f t="shared" si="45"/>
        <v>0</v>
      </c>
      <c r="HF19" s="3">
        <f t="shared" si="45"/>
        <v>5.86</v>
      </c>
      <c r="HG19" s="3">
        <f t="shared" si="45"/>
        <v>0.26</v>
      </c>
      <c r="HH19" s="3">
        <f t="shared" si="45"/>
        <v>31.03</v>
      </c>
      <c r="HI19" s="3">
        <f t="shared" si="45"/>
        <v>34.99</v>
      </c>
      <c r="HJ19" s="3">
        <f t="shared" si="45"/>
        <v>317.29000000000002</v>
      </c>
      <c r="HK19" s="3">
        <f t="shared" si="45"/>
        <v>170.69</v>
      </c>
      <c r="HL19" s="3">
        <f t="shared" si="45"/>
        <v>0</v>
      </c>
      <c r="HM19" s="3">
        <f t="shared" si="45"/>
        <v>0.03</v>
      </c>
      <c r="HN19" s="3">
        <f t="shared" si="46"/>
        <v>37.39</v>
      </c>
      <c r="HO19" s="3">
        <f t="shared" si="46"/>
        <v>360.1</v>
      </c>
      <c r="HP19" s="3">
        <f t="shared" si="46"/>
        <v>174.31</v>
      </c>
      <c r="HQ19" s="3">
        <f t="shared" si="46"/>
        <v>671.69</v>
      </c>
      <c r="HR19" s="3">
        <f t="shared" si="46"/>
        <v>6397.65</v>
      </c>
      <c r="HS19" s="3">
        <f t="shared" si="46"/>
        <v>26.34</v>
      </c>
      <c r="HT19" s="3">
        <f t="shared" si="46"/>
        <v>170.94</v>
      </c>
      <c r="HU19" s="3">
        <f t="shared" si="46"/>
        <v>0.69</v>
      </c>
      <c r="HV19" s="3">
        <f t="shared" si="46"/>
        <v>488.33</v>
      </c>
      <c r="HW19" s="3">
        <f t="shared" si="46"/>
        <v>225.07</v>
      </c>
      <c r="HX19" s="3">
        <f t="shared" si="46"/>
        <v>0</v>
      </c>
      <c r="HY19" s="3">
        <f t="shared" si="46"/>
        <v>44.93</v>
      </c>
      <c r="HZ19" s="3">
        <f t="shared" si="46"/>
        <v>64.64</v>
      </c>
      <c r="IA19" s="3">
        <f t="shared" si="46"/>
        <v>37.729999999999997</v>
      </c>
      <c r="IB19" s="3">
        <f t="shared" si="46"/>
        <v>0</v>
      </c>
      <c r="IC19" s="3">
        <f t="shared" si="23"/>
        <v>49092.429999999993</v>
      </c>
    </row>
    <row r="20" spans="1:237" x14ac:dyDescent="0.45">
      <c r="A20">
        <v>2008</v>
      </c>
      <c r="B20" s="3">
        <f t="shared" si="24"/>
        <v>43316.762000000002</v>
      </c>
      <c r="C20" s="3">
        <f t="shared" si="24"/>
        <v>21.47</v>
      </c>
      <c r="D20" s="3">
        <f t="shared" si="24"/>
        <v>7.61</v>
      </c>
      <c r="E20" s="3">
        <f t="shared" si="24"/>
        <v>203.82</v>
      </c>
      <c r="F20" s="3">
        <f t="shared" si="24"/>
        <v>0.64</v>
      </c>
      <c r="G20" s="3">
        <f t="shared" si="24"/>
        <v>124.26</v>
      </c>
      <c r="H20" s="3">
        <f t="shared" si="24"/>
        <v>0</v>
      </c>
      <c r="I20" s="3">
        <f t="shared" si="24"/>
        <v>0</v>
      </c>
      <c r="J20" s="3">
        <f t="shared" si="24"/>
        <v>0.91</v>
      </c>
      <c r="K20" s="3">
        <f t="shared" si="24"/>
        <v>455.03</v>
      </c>
      <c r="L20" s="3">
        <f t="shared" si="25"/>
        <v>9.01</v>
      </c>
      <c r="M20" s="3">
        <f t="shared" si="25"/>
        <v>0</v>
      </c>
      <c r="N20" s="3">
        <f t="shared" si="25"/>
        <v>620.49</v>
      </c>
      <c r="O20" s="3">
        <f t="shared" si="25"/>
        <v>78.98</v>
      </c>
      <c r="P20" s="3">
        <f t="shared" si="25"/>
        <v>47.75</v>
      </c>
      <c r="Q20" s="3">
        <f t="shared" si="25"/>
        <v>2.31</v>
      </c>
      <c r="R20" s="3">
        <f t="shared" si="25"/>
        <v>38.4</v>
      </c>
      <c r="S20" s="3">
        <f t="shared" si="25"/>
        <v>165.11</v>
      </c>
      <c r="T20" s="3">
        <f t="shared" si="25"/>
        <v>3.99</v>
      </c>
      <c r="U20" s="3">
        <f t="shared" si="25"/>
        <v>87.73</v>
      </c>
      <c r="V20" s="3">
        <f t="shared" si="26"/>
        <v>120.96</v>
      </c>
      <c r="W20" s="3">
        <f t="shared" si="26"/>
        <v>4.28</v>
      </c>
      <c r="X20" s="3">
        <f t="shared" si="26"/>
        <v>20.16</v>
      </c>
      <c r="Y20" s="3">
        <f t="shared" si="26"/>
        <v>0</v>
      </c>
      <c r="Z20" s="3">
        <f t="shared" si="26"/>
        <v>-5.55</v>
      </c>
      <c r="AA20" s="3">
        <f t="shared" si="26"/>
        <v>104.1</v>
      </c>
      <c r="AB20" s="3">
        <f t="shared" si="26"/>
        <v>0</v>
      </c>
      <c r="AC20" s="3">
        <f t="shared" si="26"/>
        <v>26.39</v>
      </c>
      <c r="AD20" s="3">
        <f t="shared" si="26"/>
        <v>60.63</v>
      </c>
      <c r="AE20" s="3">
        <f t="shared" si="26"/>
        <v>2045.15</v>
      </c>
      <c r="AF20" s="3">
        <f t="shared" si="27"/>
        <v>0</v>
      </c>
      <c r="AG20" s="3">
        <f t="shared" si="27"/>
        <v>11.4</v>
      </c>
      <c r="AH20" s="3">
        <f t="shared" si="27"/>
        <v>39.26</v>
      </c>
      <c r="AI20" s="3">
        <f t="shared" si="27"/>
        <v>38.31</v>
      </c>
      <c r="AJ20" s="3">
        <f t="shared" si="27"/>
        <v>5.21</v>
      </c>
      <c r="AK20" s="3">
        <f t="shared" si="27"/>
        <v>35.92</v>
      </c>
      <c r="AL20" s="3">
        <f t="shared" si="27"/>
        <v>127.19</v>
      </c>
      <c r="AM20" s="3">
        <f t="shared" si="27"/>
        <v>1011.07</v>
      </c>
      <c r="AN20" s="3">
        <f t="shared" si="27"/>
        <v>0.56000000000000005</v>
      </c>
      <c r="AO20" s="3">
        <f t="shared" si="27"/>
        <v>64.11</v>
      </c>
      <c r="AP20" s="3">
        <f t="shared" si="28"/>
        <v>69.709999999999994</v>
      </c>
      <c r="AQ20" s="3">
        <f t="shared" si="28"/>
        <v>53.78</v>
      </c>
      <c r="AR20" s="3">
        <f t="shared" si="28"/>
        <v>8477.0499999999993</v>
      </c>
      <c r="AS20" s="3">
        <f t="shared" si="28"/>
        <v>0</v>
      </c>
      <c r="AT20" s="3">
        <f t="shared" si="28"/>
        <v>233.7</v>
      </c>
      <c r="AU20" s="3">
        <f t="shared" si="28"/>
        <v>0.41</v>
      </c>
      <c r="AV20" s="3">
        <f t="shared" si="28"/>
        <v>22.84</v>
      </c>
      <c r="AW20" s="3">
        <f t="shared" si="28"/>
        <v>0.08</v>
      </c>
      <c r="AX20" s="3">
        <f t="shared" si="28"/>
        <v>13.04</v>
      </c>
      <c r="AY20" s="3">
        <f t="shared" si="28"/>
        <v>47.01</v>
      </c>
      <c r="AZ20" s="3">
        <f t="shared" si="29"/>
        <v>28.43</v>
      </c>
      <c r="BA20" s="3">
        <f t="shared" si="29"/>
        <v>31.05</v>
      </c>
      <c r="BB20" s="3">
        <f t="shared" si="29"/>
        <v>0</v>
      </c>
      <c r="BC20" s="3">
        <f t="shared" si="29"/>
        <v>9.4499999999999993</v>
      </c>
      <c r="BD20" s="3">
        <f t="shared" si="29"/>
        <v>132.56</v>
      </c>
      <c r="BE20" s="3">
        <f t="shared" si="29"/>
        <v>447.28</v>
      </c>
      <c r="BF20" s="3">
        <f t="shared" si="29"/>
        <v>67.62</v>
      </c>
      <c r="BG20" s="3">
        <f t="shared" si="29"/>
        <v>1.36</v>
      </c>
      <c r="BH20" s="3">
        <f t="shared" si="29"/>
        <v>0.22</v>
      </c>
      <c r="BI20" s="3">
        <f t="shared" si="29"/>
        <v>30</v>
      </c>
      <c r="BJ20" s="3">
        <f t="shared" si="30"/>
        <v>93.43</v>
      </c>
      <c r="BK20" s="3">
        <f t="shared" si="30"/>
        <v>279.64999999999998</v>
      </c>
      <c r="BL20" s="3">
        <f t="shared" si="30"/>
        <v>13.89</v>
      </c>
      <c r="BM20" s="3">
        <f t="shared" si="30"/>
        <v>17.16</v>
      </c>
      <c r="BN20" s="3">
        <f t="shared" si="30"/>
        <v>5.89</v>
      </c>
      <c r="BO20" s="3">
        <f t="shared" si="30"/>
        <v>21.92</v>
      </c>
      <c r="BP20" s="3">
        <f t="shared" si="30"/>
        <v>2.65</v>
      </c>
      <c r="BQ20" s="3">
        <f t="shared" si="30"/>
        <v>138.9</v>
      </c>
      <c r="BR20" s="3">
        <f t="shared" si="30"/>
        <v>6710.08</v>
      </c>
      <c r="BS20" s="3">
        <f t="shared" si="30"/>
        <v>0</v>
      </c>
      <c r="BT20" s="3">
        <f t="shared" si="31"/>
        <v>0</v>
      </c>
      <c r="BU20" s="3">
        <f t="shared" si="31"/>
        <v>0</v>
      </c>
      <c r="BV20" s="3">
        <f t="shared" si="31"/>
        <v>-0.54</v>
      </c>
      <c r="BW20" s="3">
        <f t="shared" si="31"/>
        <v>62.01</v>
      </c>
      <c r="BX20" s="3">
        <f t="shared" si="31"/>
        <v>420.92</v>
      </c>
      <c r="BY20" s="3">
        <f t="shared" si="31"/>
        <v>0</v>
      </c>
      <c r="BZ20" s="3">
        <f t="shared" si="31"/>
        <v>0</v>
      </c>
      <c r="CA20" s="3">
        <f t="shared" si="31"/>
        <v>0</v>
      </c>
      <c r="CB20" s="3">
        <f t="shared" si="31"/>
        <v>0</v>
      </c>
      <c r="CC20" s="3">
        <f t="shared" si="31"/>
        <v>17.91</v>
      </c>
      <c r="CD20" s="3">
        <f t="shared" si="32"/>
        <v>2.33</v>
      </c>
      <c r="CE20" s="3">
        <f t="shared" si="32"/>
        <v>9.1</v>
      </c>
      <c r="CF20" s="3">
        <f t="shared" si="32"/>
        <v>907.34</v>
      </c>
      <c r="CG20" s="3">
        <f t="shared" si="32"/>
        <v>66.150000000000006</v>
      </c>
      <c r="CH20" s="3">
        <f t="shared" si="32"/>
        <v>120.78</v>
      </c>
      <c r="CI20" s="3">
        <f t="shared" si="32"/>
        <v>0</v>
      </c>
      <c r="CJ20" s="3">
        <f t="shared" si="32"/>
        <v>2.21</v>
      </c>
      <c r="CK20" s="3">
        <f t="shared" si="32"/>
        <v>0</v>
      </c>
      <c r="CL20" s="3">
        <f t="shared" si="32"/>
        <v>36.76</v>
      </c>
      <c r="CM20" s="3">
        <f t="shared" si="32"/>
        <v>27.43</v>
      </c>
      <c r="CN20" s="3">
        <f t="shared" si="33"/>
        <v>3.78</v>
      </c>
      <c r="CO20" s="3">
        <f t="shared" si="33"/>
        <v>11.21</v>
      </c>
      <c r="CP20" s="3">
        <f t="shared" si="33"/>
        <v>8.4</v>
      </c>
      <c r="CQ20" s="3">
        <f t="shared" si="33"/>
        <v>23.76</v>
      </c>
      <c r="CR20" s="3">
        <f t="shared" si="33"/>
        <v>0</v>
      </c>
      <c r="CS20" s="3">
        <f t="shared" si="33"/>
        <v>70.75</v>
      </c>
      <c r="CT20" s="3">
        <f t="shared" si="33"/>
        <v>4.3600000000000003</v>
      </c>
      <c r="CU20" s="3">
        <f t="shared" si="33"/>
        <v>2318</v>
      </c>
      <c r="CV20" s="3">
        <f t="shared" si="33"/>
        <v>1037.5</v>
      </c>
      <c r="CW20" s="3">
        <f t="shared" si="33"/>
        <v>688.19</v>
      </c>
      <c r="CX20" s="3">
        <f t="shared" si="34"/>
        <v>141.38</v>
      </c>
      <c r="CY20" s="3">
        <f t="shared" si="34"/>
        <v>79.400000000000006</v>
      </c>
      <c r="CZ20" s="3">
        <f t="shared" si="34"/>
        <v>84.29</v>
      </c>
      <c r="DA20" s="3">
        <f t="shared" si="34"/>
        <v>488.28</v>
      </c>
      <c r="DB20" s="3">
        <f t="shared" si="34"/>
        <v>8.5399999999999991</v>
      </c>
      <c r="DC20" s="3">
        <f t="shared" si="34"/>
        <v>1137.1500000000001</v>
      </c>
      <c r="DD20" s="3">
        <f t="shared" si="34"/>
        <v>26.81</v>
      </c>
      <c r="DE20" s="3">
        <f t="shared" si="34"/>
        <v>312.82</v>
      </c>
      <c r="DF20" s="3">
        <f t="shared" si="34"/>
        <v>72.819999999999993</v>
      </c>
      <c r="DG20" s="3">
        <f t="shared" si="34"/>
        <v>0.09</v>
      </c>
      <c r="DH20" s="3">
        <f t="shared" si="35"/>
        <v>0</v>
      </c>
      <c r="DI20" s="3">
        <f t="shared" si="35"/>
        <v>103.25</v>
      </c>
      <c r="DJ20" s="3">
        <f t="shared" si="35"/>
        <v>0</v>
      </c>
      <c r="DK20" s="3">
        <f t="shared" si="35"/>
        <v>12.73</v>
      </c>
      <c r="DL20" s="3">
        <f t="shared" si="35"/>
        <v>23.76</v>
      </c>
      <c r="DM20" s="3">
        <f t="shared" si="35"/>
        <v>1.52</v>
      </c>
      <c r="DN20" s="3">
        <f t="shared" si="35"/>
        <v>22.68</v>
      </c>
      <c r="DO20" s="3">
        <f t="shared" si="35"/>
        <v>0</v>
      </c>
      <c r="DP20" s="3">
        <f t="shared" si="35"/>
        <v>3.76</v>
      </c>
      <c r="DQ20" s="3">
        <f t="shared" si="35"/>
        <v>14.58</v>
      </c>
      <c r="DR20" s="3">
        <f t="shared" si="36"/>
        <v>122.3</v>
      </c>
      <c r="DS20" s="3">
        <f t="shared" si="36"/>
        <v>0.26</v>
      </c>
      <c r="DT20" s="3">
        <f t="shared" si="36"/>
        <v>29.18</v>
      </c>
      <c r="DU20" s="3">
        <f t="shared" si="36"/>
        <v>11.52</v>
      </c>
      <c r="DV20" s="3">
        <f t="shared" si="36"/>
        <v>0</v>
      </c>
      <c r="DW20" s="3">
        <f t="shared" si="36"/>
        <v>47.99</v>
      </c>
      <c r="DX20" s="3">
        <f t="shared" si="36"/>
        <v>14.15</v>
      </c>
      <c r="DY20" s="3">
        <f t="shared" si="36"/>
        <v>349.45</v>
      </c>
      <c r="DZ20" s="3">
        <f t="shared" si="36"/>
        <v>1.01</v>
      </c>
      <c r="EA20" s="3">
        <f t="shared" si="36"/>
        <v>27.64</v>
      </c>
      <c r="EB20" s="3">
        <f t="shared" si="37"/>
        <v>3.09</v>
      </c>
      <c r="EC20" s="3">
        <f t="shared" si="37"/>
        <v>0.17</v>
      </c>
      <c r="ED20" s="3">
        <f t="shared" si="37"/>
        <v>0</v>
      </c>
      <c r="EE20" s="3">
        <f t="shared" si="37"/>
        <v>9.93</v>
      </c>
      <c r="EF20" s="3">
        <f t="shared" si="37"/>
        <v>5.6</v>
      </c>
      <c r="EG20" s="3">
        <f t="shared" si="37"/>
        <v>0</v>
      </c>
      <c r="EH20" s="3">
        <f t="shared" si="37"/>
        <v>578.16</v>
      </c>
      <c r="EI20" s="3">
        <f t="shared" si="37"/>
        <v>0.15</v>
      </c>
      <c r="EJ20" s="3">
        <f t="shared" si="37"/>
        <v>11.5</v>
      </c>
      <c r="EK20" s="3">
        <f t="shared" si="37"/>
        <v>57.98</v>
      </c>
      <c r="EL20" s="3">
        <f t="shared" si="38"/>
        <v>0.37</v>
      </c>
      <c r="EM20" s="3">
        <f t="shared" si="38"/>
        <v>0</v>
      </c>
      <c r="EN20" s="3">
        <f t="shared" si="38"/>
        <v>62.77</v>
      </c>
      <c r="EO20" s="3">
        <f t="shared" si="38"/>
        <v>101.79</v>
      </c>
      <c r="EP20" s="3">
        <f t="shared" si="38"/>
        <v>214.63</v>
      </c>
      <c r="EQ20" s="3">
        <f t="shared" si="38"/>
        <v>20.88</v>
      </c>
      <c r="ER20" s="3">
        <f t="shared" si="38"/>
        <v>0.05</v>
      </c>
      <c r="ES20" s="3">
        <f t="shared" si="38"/>
        <v>24.93</v>
      </c>
      <c r="ET20" s="3">
        <f t="shared" si="38"/>
        <v>201.64</v>
      </c>
      <c r="EU20" s="3">
        <f t="shared" si="38"/>
        <v>0</v>
      </c>
      <c r="EV20" s="3">
        <f t="shared" si="39"/>
        <v>61.85</v>
      </c>
      <c r="EW20" s="3">
        <f t="shared" si="39"/>
        <v>37.840000000000003</v>
      </c>
      <c r="EX20" s="3">
        <f t="shared" si="39"/>
        <v>27.88</v>
      </c>
      <c r="EY20" s="3">
        <f t="shared" si="39"/>
        <v>302.95999999999998</v>
      </c>
      <c r="EZ20" s="3">
        <f t="shared" si="39"/>
        <v>0.01</v>
      </c>
      <c r="FA20" s="3">
        <f t="shared" si="39"/>
        <v>94.68</v>
      </c>
      <c r="FB20" s="3">
        <f t="shared" si="39"/>
        <v>12.06</v>
      </c>
      <c r="FC20" s="3">
        <f t="shared" si="39"/>
        <v>29.13</v>
      </c>
      <c r="FD20" s="3">
        <f t="shared" si="39"/>
        <v>724.21</v>
      </c>
      <c r="FE20" s="3">
        <f t="shared" si="39"/>
        <v>56.72</v>
      </c>
      <c r="FF20" s="3">
        <f t="shared" si="40"/>
        <v>324.37</v>
      </c>
      <c r="FG20" s="3">
        <f t="shared" si="40"/>
        <v>0.23</v>
      </c>
      <c r="FH20" s="3">
        <f t="shared" si="40"/>
        <v>0</v>
      </c>
      <c r="FI20" s="3">
        <f t="shared" si="40"/>
        <v>17.41</v>
      </c>
      <c r="FJ20" s="3">
        <f t="shared" si="40"/>
        <v>0</v>
      </c>
      <c r="FK20" s="3">
        <f t="shared" si="40"/>
        <v>37.68</v>
      </c>
      <c r="FL20" s="3">
        <f t="shared" si="40"/>
        <v>92.04</v>
      </c>
      <c r="FM20" s="3">
        <f t="shared" si="40"/>
        <v>141.26</v>
      </c>
      <c r="FN20" s="3">
        <f t="shared" si="40"/>
        <v>152.41</v>
      </c>
      <c r="FO20" s="3">
        <f t="shared" si="40"/>
        <v>317.55</v>
      </c>
      <c r="FP20" s="3">
        <f t="shared" si="41"/>
        <v>74.83</v>
      </c>
      <c r="FQ20" s="3">
        <f t="shared" si="41"/>
        <v>0</v>
      </c>
      <c r="FR20" s="3">
        <f t="shared" si="41"/>
        <v>73.84</v>
      </c>
      <c r="FS20" s="3">
        <f t="shared" si="41"/>
        <v>0</v>
      </c>
      <c r="FT20" s="3">
        <f t="shared" si="41"/>
        <v>122</v>
      </c>
      <c r="FU20" s="3">
        <f t="shared" si="41"/>
        <v>1556.86</v>
      </c>
      <c r="FV20" s="3">
        <f t="shared" si="41"/>
        <v>6.75</v>
      </c>
      <c r="FW20" s="3">
        <f t="shared" si="41"/>
        <v>0</v>
      </c>
      <c r="FX20" s="3">
        <f t="shared" si="41"/>
        <v>0</v>
      </c>
      <c r="FY20" s="3">
        <f t="shared" si="41"/>
        <v>0.32</v>
      </c>
      <c r="FZ20" s="3">
        <f t="shared" si="42"/>
        <v>0.6</v>
      </c>
      <c r="GA20" s="3">
        <f t="shared" si="42"/>
        <v>0</v>
      </c>
      <c r="GB20" s="3">
        <f t="shared" si="42"/>
        <v>0.31</v>
      </c>
      <c r="GC20" s="3">
        <f t="shared" si="42"/>
        <v>0.57999999999999996</v>
      </c>
      <c r="GD20" s="3">
        <f t="shared" si="42"/>
        <v>0.12</v>
      </c>
      <c r="GE20" s="3">
        <f t="shared" si="42"/>
        <v>507.31</v>
      </c>
      <c r="GF20" s="3">
        <f t="shared" si="42"/>
        <v>27.06</v>
      </c>
      <c r="GG20" s="3">
        <f t="shared" si="42"/>
        <v>30.33</v>
      </c>
      <c r="GH20" s="3">
        <f t="shared" si="42"/>
        <v>0.52</v>
      </c>
      <c r="GI20" s="3">
        <f t="shared" si="42"/>
        <v>7.57</v>
      </c>
      <c r="GJ20" s="3">
        <f t="shared" si="43"/>
        <v>51.58</v>
      </c>
      <c r="GK20" s="3">
        <f t="shared" si="43"/>
        <v>0</v>
      </c>
      <c r="GL20" s="3">
        <f t="shared" si="43"/>
        <v>36.81</v>
      </c>
      <c r="GM20" s="3">
        <f t="shared" si="43"/>
        <v>8.9700000000000006</v>
      </c>
      <c r="GN20" s="3">
        <f t="shared" si="43"/>
        <v>2.39</v>
      </c>
      <c r="GO20" s="3">
        <f t="shared" si="43"/>
        <v>42.11</v>
      </c>
      <c r="GP20" s="3">
        <f t="shared" si="43"/>
        <v>533.78</v>
      </c>
      <c r="GQ20" s="3">
        <f t="shared" si="43"/>
        <v>519.03</v>
      </c>
      <c r="GR20" s="3">
        <f t="shared" si="43"/>
        <v>78.67</v>
      </c>
      <c r="GS20" s="3">
        <f t="shared" si="43"/>
        <v>382.03</v>
      </c>
      <c r="GT20" s="3">
        <f t="shared" si="44"/>
        <v>26.5</v>
      </c>
      <c r="GU20" s="3">
        <f t="shared" si="44"/>
        <v>0</v>
      </c>
      <c r="GV20" s="3">
        <f t="shared" si="44"/>
        <v>115.75</v>
      </c>
      <c r="GW20" s="3">
        <f t="shared" si="44"/>
        <v>6.63</v>
      </c>
      <c r="GX20" s="3">
        <f t="shared" si="44"/>
        <v>52.17</v>
      </c>
      <c r="GY20" s="3">
        <f t="shared" si="44"/>
        <v>52.79</v>
      </c>
      <c r="GZ20" s="3">
        <f t="shared" si="44"/>
        <v>108.76</v>
      </c>
      <c r="HA20" s="3">
        <f t="shared" si="44"/>
        <v>0</v>
      </c>
      <c r="HB20" s="3">
        <f t="shared" si="44"/>
        <v>8.67</v>
      </c>
      <c r="HC20" s="3">
        <f t="shared" si="44"/>
        <v>122.49</v>
      </c>
      <c r="HD20" s="3">
        <f t="shared" si="45"/>
        <v>311.37</v>
      </c>
      <c r="HE20" s="3">
        <f t="shared" si="45"/>
        <v>0</v>
      </c>
      <c r="HF20" s="3">
        <f t="shared" si="45"/>
        <v>6.19</v>
      </c>
      <c r="HG20" s="3">
        <f t="shared" si="45"/>
        <v>0.26</v>
      </c>
      <c r="HH20" s="3">
        <f t="shared" si="45"/>
        <v>30.68</v>
      </c>
      <c r="HI20" s="3">
        <f t="shared" si="45"/>
        <v>35.47</v>
      </c>
      <c r="HJ20" s="3">
        <f t="shared" si="45"/>
        <v>314.44</v>
      </c>
      <c r="HK20" s="3">
        <f t="shared" si="45"/>
        <v>178.13</v>
      </c>
      <c r="HL20" s="3">
        <f t="shared" si="45"/>
        <v>0</v>
      </c>
      <c r="HM20" s="3">
        <f t="shared" si="45"/>
        <v>0.02</v>
      </c>
      <c r="HN20" s="3">
        <f t="shared" si="46"/>
        <v>43.58</v>
      </c>
      <c r="HO20" s="3">
        <f t="shared" si="46"/>
        <v>349.01</v>
      </c>
      <c r="HP20" s="3">
        <f t="shared" si="46"/>
        <v>200.15</v>
      </c>
      <c r="HQ20" s="3">
        <f t="shared" si="46"/>
        <v>651.07000000000005</v>
      </c>
      <c r="HR20" s="3">
        <f t="shared" si="46"/>
        <v>6211.3</v>
      </c>
      <c r="HS20" s="3">
        <f t="shared" si="46"/>
        <v>28.92</v>
      </c>
      <c r="HT20" s="3">
        <f t="shared" si="46"/>
        <v>180.12</v>
      </c>
      <c r="HU20" s="3">
        <f t="shared" si="46"/>
        <v>0.7</v>
      </c>
      <c r="HV20" s="3">
        <f t="shared" si="46"/>
        <v>504.37</v>
      </c>
      <c r="HW20" s="3">
        <f t="shared" si="46"/>
        <v>234.52</v>
      </c>
      <c r="HX20" s="3">
        <f t="shared" si="46"/>
        <v>0</v>
      </c>
      <c r="HY20" s="3">
        <f t="shared" si="46"/>
        <v>44.83</v>
      </c>
      <c r="HZ20" s="3">
        <f t="shared" si="46"/>
        <v>67.48</v>
      </c>
      <c r="IA20" s="3">
        <f t="shared" si="46"/>
        <v>35.909999999999997</v>
      </c>
      <c r="IB20" s="3">
        <f t="shared" si="46"/>
        <v>0</v>
      </c>
      <c r="IC20" s="3">
        <f t="shared" si="23"/>
        <v>49212.110000000008</v>
      </c>
    </row>
    <row r="21" spans="1:237" x14ac:dyDescent="0.45">
      <c r="A21">
        <v>2009</v>
      </c>
      <c r="B21" s="3">
        <f t="shared" si="24"/>
        <v>43270.129000000001</v>
      </c>
      <c r="C21" s="3">
        <f t="shared" si="24"/>
        <v>24.44</v>
      </c>
      <c r="D21" s="3">
        <f t="shared" si="24"/>
        <v>7.68</v>
      </c>
      <c r="E21" s="3">
        <f t="shared" si="24"/>
        <v>205.68</v>
      </c>
      <c r="F21" s="3">
        <f t="shared" si="24"/>
        <v>0.62</v>
      </c>
      <c r="G21" s="3">
        <f t="shared" si="24"/>
        <v>127.06</v>
      </c>
      <c r="H21" s="3">
        <f t="shared" si="24"/>
        <v>0</v>
      </c>
      <c r="I21" s="3">
        <f t="shared" si="24"/>
        <v>0</v>
      </c>
      <c r="J21" s="3">
        <f t="shared" si="24"/>
        <v>0.98</v>
      </c>
      <c r="K21" s="3">
        <f t="shared" si="24"/>
        <v>434.45</v>
      </c>
      <c r="L21" s="3">
        <f t="shared" si="25"/>
        <v>7.87</v>
      </c>
      <c r="M21" s="3">
        <f t="shared" si="25"/>
        <v>0</v>
      </c>
      <c r="N21" s="3">
        <f t="shared" si="25"/>
        <v>638.23</v>
      </c>
      <c r="O21" s="3">
        <f t="shared" si="25"/>
        <v>71.790000000000006</v>
      </c>
      <c r="P21" s="3">
        <f t="shared" si="25"/>
        <v>43.61</v>
      </c>
      <c r="Q21" s="3">
        <f t="shared" si="25"/>
        <v>2.3199999999999998</v>
      </c>
      <c r="R21" s="3">
        <f t="shared" si="25"/>
        <v>38.94</v>
      </c>
      <c r="S21" s="3">
        <f t="shared" si="25"/>
        <v>169.09</v>
      </c>
      <c r="T21" s="3">
        <f t="shared" si="25"/>
        <v>3.98</v>
      </c>
      <c r="U21" s="3">
        <f t="shared" si="25"/>
        <v>84.79</v>
      </c>
      <c r="V21" s="3">
        <f t="shared" si="26"/>
        <v>114.45</v>
      </c>
      <c r="W21" s="3">
        <f t="shared" si="26"/>
        <v>4.42</v>
      </c>
      <c r="X21" s="3">
        <f t="shared" si="26"/>
        <v>20.8</v>
      </c>
      <c r="Y21" s="3">
        <f t="shared" si="26"/>
        <v>0</v>
      </c>
      <c r="Z21" s="3">
        <f t="shared" si="26"/>
        <v>-5.53</v>
      </c>
      <c r="AA21" s="3">
        <f t="shared" si="26"/>
        <v>102.14</v>
      </c>
      <c r="AB21" s="3">
        <f t="shared" si="26"/>
        <v>0</v>
      </c>
      <c r="AC21" s="3">
        <f t="shared" si="26"/>
        <v>26.46</v>
      </c>
      <c r="AD21" s="3">
        <f t="shared" si="26"/>
        <v>51.56</v>
      </c>
      <c r="AE21" s="3">
        <f t="shared" si="26"/>
        <v>2017.82</v>
      </c>
      <c r="AF21" s="3">
        <f t="shared" si="27"/>
        <v>0</v>
      </c>
      <c r="AG21" s="3">
        <f t="shared" si="27"/>
        <v>11.2</v>
      </c>
      <c r="AH21" s="3">
        <f t="shared" si="27"/>
        <v>31.77</v>
      </c>
      <c r="AI21" s="3">
        <f t="shared" si="27"/>
        <v>38.96</v>
      </c>
      <c r="AJ21" s="3">
        <f t="shared" si="27"/>
        <v>5.36</v>
      </c>
      <c r="AK21" s="3">
        <f t="shared" si="27"/>
        <v>37.5</v>
      </c>
      <c r="AL21" s="3">
        <f t="shared" si="27"/>
        <v>126.67</v>
      </c>
      <c r="AM21" s="3">
        <f t="shared" si="27"/>
        <v>976.14</v>
      </c>
      <c r="AN21" s="3">
        <f t="shared" si="27"/>
        <v>0.6</v>
      </c>
      <c r="AO21" s="3">
        <f t="shared" si="27"/>
        <v>51.62</v>
      </c>
      <c r="AP21" s="3">
        <f t="shared" si="28"/>
        <v>69.680000000000007</v>
      </c>
      <c r="AQ21" s="3">
        <f t="shared" si="28"/>
        <v>51.29</v>
      </c>
      <c r="AR21" s="3">
        <f t="shared" si="28"/>
        <v>9051.17</v>
      </c>
      <c r="AS21" s="3">
        <f t="shared" si="28"/>
        <v>0</v>
      </c>
      <c r="AT21" s="3">
        <f t="shared" si="28"/>
        <v>237.25</v>
      </c>
      <c r="AU21" s="3">
        <f t="shared" si="28"/>
        <v>0.44</v>
      </c>
      <c r="AV21" s="3">
        <f t="shared" si="28"/>
        <v>24.07</v>
      </c>
      <c r="AW21" s="3">
        <f t="shared" si="28"/>
        <v>0.08</v>
      </c>
      <c r="AX21" s="3">
        <f t="shared" si="28"/>
        <v>12.61</v>
      </c>
      <c r="AY21" s="3">
        <f t="shared" si="28"/>
        <v>45.56</v>
      </c>
      <c r="AZ21" s="3">
        <f t="shared" si="29"/>
        <v>25.88</v>
      </c>
      <c r="BA21" s="3">
        <f t="shared" si="29"/>
        <v>31.93</v>
      </c>
      <c r="BB21" s="3">
        <f t="shared" si="29"/>
        <v>0</v>
      </c>
      <c r="BC21" s="3">
        <f t="shared" si="29"/>
        <v>9.27</v>
      </c>
      <c r="BD21" s="3">
        <f t="shared" si="29"/>
        <v>126.62</v>
      </c>
      <c r="BE21" s="3">
        <f t="shared" si="29"/>
        <v>446.76</v>
      </c>
      <c r="BF21" s="3">
        <f t="shared" si="29"/>
        <v>64.680000000000007</v>
      </c>
      <c r="BG21" s="3">
        <f t="shared" si="29"/>
        <v>1.36</v>
      </c>
      <c r="BH21" s="3">
        <f t="shared" si="29"/>
        <v>0.22</v>
      </c>
      <c r="BI21" s="3">
        <f t="shared" si="29"/>
        <v>29.49</v>
      </c>
      <c r="BJ21" s="3">
        <f t="shared" si="30"/>
        <v>96.84</v>
      </c>
      <c r="BK21" s="3">
        <f t="shared" si="30"/>
        <v>286.8</v>
      </c>
      <c r="BL21" s="3">
        <f t="shared" si="30"/>
        <v>13.52</v>
      </c>
      <c r="BM21" s="3">
        <f t="shared" si="30"/>
        <v>16.52</v>
      </c>
      <c r="BN21" s="3">
        <f t="shared" si="30"/>
        <v>5.94</v>
      </c>
      <c r="BO21" s="3">
        <f t="shared" si="30"/>
        <v>18.43</v>
      </c>
      <c r="BP21" s="3">
        <f t="shared" si="30"/>
        <v>2.6</v>
      </c>
      <c r="BQ21" s="3">
        <f t="shared" si="30"/>
        <v>142.96</v>
      </c>
      <c r="BR21" s="3">
        <f t="shared" si="30"/>
        <v>6183.31</v>
      </c>
      <c r="BS21" s="3">
        <f t="shared" si="30"/>
        <v>0</v>
      </c>
      <c r="BT21" s="3">
        <f t="shared" si="31"/>
        <v>0</v>
      </c>
      <c r="BU21" s="3">
        <f t="shared" si="31"/>
        <v>0</v>
      </c>
      <c r="BV21" s="3">
        <f t="shared" si="31"/>
        <v>-0.64</v>
      </c>
      <c r="BW21" s="3">
        <f t="shared" si="31"/>
        <v>58.59</v>
      </c>
      <c r="BX21" s="3">
        <f t="shared" si="31"/>
        <v>403.06</v>
      </c>
      <c r="BY21" s="3">
        <f t="shared" si="31"/>
        <v>0</v>
      </c>
      <c r="BZ21" s="3">
        <f t="shared" si="31"/>
        <v>0</v>
      </c>
      <c r="CA21" s="3">
        <f t="shared" si="31"/>
        <v>0</v>
      </c>
      <c r="CB21" s="3">
        <f t="shared" si="31"/>
        <v>0</v>
      </c>
      <c r="CC21" s="3">
        <f t="shared" si="31"/>
        <v>17.7</v>
      </c>
      <c r="CD21" s="3">
        <f t="shared" si="32"/>
        <v>2.69</v>
      </c>
      <c r="CE21" s="3">
        <f t="shared" si="32"/>
        <v>9.85</v>
      </c>
      <c r="CF21" s="3">
        <f t="shared" si="32"/>
        <v>850.86</v>
      </c>
      <c r="CG21" s="3">
        <f t="shared" si="32"/>
        <v>67.31</v>
      </c>
      <c r="CH21" s="3">
        <f t="shared" si="32"/>
        <v>114.21</v>
      </c>
      <c r="CI21" s="3">
        <f t="shared" si="32"/>
        <v>0</v>
      </c>
      <c r="CJ21" s="3">
        <f t="shared" si="32"/>
        <v>2.2200000000000002</v>
      </c>
      <c r="CK21" s="3">
        <f t="shared" si="32"/>
        <v>0</v>
      </c>
      <c r="CL21" s="3">
        <f t="shared" si="32"/>
        <v>38.47</v>
      </c>
      <c r="CM21" s="3">
        <f t="shared" si="32"/>
        <v>27.88</v>
      </c>
      <c r="CN21" s="3">
        <f t="shared" si="33"/>
        <v>3.84</v>
      </c>
      <c r="CO21" s="3">
        <f t="shared" si="33"/>
        <v>11.24</v>
      </c>
      <c r="CP21" s="3">
        <f t="shared" si="33"/>
        <v>8.4499999999999993</v>
      </c>
      <c r="CQ21" s="3">
        <f t="shared" si="33"/>
        <v>23.77</v>
      </c>
      <c r="CR21" s="3">
        <f t="shared" si="33"/>
        <v>0</v>
      </c>
      <c r="CS21" s="3">
        <f t="shared" si="33"/>
        <v>64.91</v>
      </c>
      <c r="CT21" s="3">
        <f t="shared" si="33"/>
        <v>4.03</v>
      </c>
      <c r="CU21" s="3">
        <f t="shared" si="33"/>
        <v>2471.6999999999998</v>
      </c>
      <c r="CV21" s="3">
        <f t="shared" si="33"/>
        <v>1434.93</v>
      </c>
      <c r="CW21" s="3">
        <f t="shared" si="33"/>
        <v>709.29</v>
      </c>
      <c r="CX21" s="3">
        <f t="shared" si="34"/>
        <v>151.47</v>
      </c>
      <c r="CY21" s="3">
        <f t="shared" si="34"/>
        <v>73.989999999999995</v>
      </c>
      <c r="CZ21" s="3">
        <f t="shared" si="34"/>
        <v>83.76</v>
      </c>
      <c r="DA21" s="3">
        <f t="shared" si="34"/>
        <v>439.28</v>
      </c>
      <c r="DB21" s="3">
        <f t="shared" si="34"/>
        <v>6.8</v>
      </c>
      <c r="DC21" s="3">
        <f t="shared" si="34"/>
        <v>1079.49</v>
      </c>
      <c r="DD21" s="3">
        <f t="shared" si="34"/>
        <v>27.64</v>
      </c>
      <c r="DE21" s="3">
        <f t="shared" si="34"/>
        <v>285.23</v>
      </c>
      <c r="DF21" s="3">
        <f t="shared" si="34"/>
        <v>73.3</v>
      </c>
      <c r="DG21" s="3">
        <f t="shared" si="34"/>
        <v>0.08</v>
      </c>
      <c r="DH21" s="3">
        <f t="shared" si="35"/>
        <v>0</v>
      </c>
      <c r="DI21" s="3">
        <f t="shared" si="35"/>
        <v>103.43</v>
      </c>
      <c r="DJ21" s="3">
        <f t="shared" si="35"/>
        <v>0</v>
      </c>
      <c r="DK21" s="3">
        <f t="shared" si="35"/>
        <v>12.38</v>
      </c>
      <c r="DL21" s="3">
        <f t="shared" si="35"/>
        <v>25.2</v>
      </c>
      <c r="DM21" s="3">
        <f t="shared" si="35"/>
        <v>0.75</v>
      </c>
      <c r="DN21" s="3">
        <f t="shared" si="35"/>
        <v>26.15</v>
      </c>
      <c r="DO21" s="3">
        <f t="shared" si="35"/>
        <v>0</v>
      </c>
      <c r="DP21" s="3">
        <f t="shared" si="35"/>
        <v>3.88</v>
      </c>
      <c r="DQ21" s="3">
        <f t="shared" si="35"/>
        <v>15.57</v>
      </c>
      <c r="DR21" s="3">
        <f t="shared" si="36"/>
        <v>119.68</v>
      </c>
      <c r="DS21" s="3">
        <f t="shared" si="36"/>
        <v>0.25</v>
      </c>
      <c r="DT21" s="3">
        <f t="shared" si="36"/>
        <v>25.59</v>
      </c>
      <c r="DU21" s="3">
        <f t="shared" si="36"/>
        <v>10.93</v>
      </c>
      <c r="DV21" s="3">
        <f t="shared" si="36"/>
        <v>0</v>
      </c>
      <c r="DW21" s="3">
        <f t="shared" si="36"/>
        <v>49.04</v>
      </c>
      <c r="DX21" s="3">
        <f t="shared" si="36"/>
        <v>13.95</v>
      </c>
      <c r="DY21" s="3">
        <f t="shared" si="36"/>
        <v>345.44</v>
      </c>
      <c r="DZ21" s="3">
        <f t="shared" si="36"/>
        <v>1.07</v>
      </c>
      <c r="EA21" s="3">
        <f t="shared" si="36"/>
        <v>27.38</v>
      </c>
      <c r="EB21" s="3">
        <f t="shared" si="37"/>
        <v>2.9</v>
      </c>
      <c r="EC21" s="3">
        <f t="shared" si="37"/>
        <v>0.17</v>
      </c>
      <c r="ED21" s="3">
        <f t="shared" si="37"/>
        <v>0</v>
      </c>
      <c r="EE21" s="3">
        <f t="shared" si="37"/>
        <v>10.72</v>
      </c>
      <c r="EF21" s="3">
        <f t="shared" si="37"/>
        <v>5.6</v>
      </c>
      <c r="EG21" s="3">
        <f t="shared" si="37"/>
        <v>0</v>
      </c>
      <c r="EH21" s="3">
        <f t="shared" si="37"/>
        <v>567.53</v>
      </c>
      <c r="EI21" s="3">
        <f t="shared" si="37"/>
        <v>0.19</v>
      </c>
      <c r="EJ21" s="3">
        <f t="shared" si="37"/>
        <v>10.82</v>
      </c>
      <c r="EK21" s="3">
        <f t="shared" si="37"/>
        <v>59.07</v>
      </c>
      <c r="EL21" s="3">
        <f t="shared" si="38"/>
        <v>-0.71</v>
      </c>
      <c r="EM21" s="3">
        <f t="shared" si="38"/>
        <v>0</v>
      </c>
      <c r="EN21" s="3">
        <f t="shared" si="38"/>
        <v>62.81</v>
      </c>
      <c r="EO21" s="3">
        <f t="shared" si="38"/>
        <v>96.17</v>
      </c>
      <c r="EP21" s="3">
        <f t="shared" si="38"/>
        <v>225.77</v>
      </c>
      <c r="EQ21" s="3">
        <f t="shared" si="38"/>
        <v>23.8</v>
      </c>
      <c r="ER21" s="3">
        <f t="shared" si="38"/>
        <v>0.05</v>
      </c>
      <c r="ES21" s="3">
        <f t="shared" si="38"/>
        <v>26.83</v>
      </c>
      <c r="ET21" s="3">
        <f t="shared" si="38"/>
        <v>196.57</v>
      </c>
      <c r="EU21" s="3">
        <f t="shared" si="38"/>
        <v>0</v>
      </c>
      <c r="EV21" s="3">
        <f t="shared" si="39"/>
        <v>58.98</v>
      </c>
      <c r="EW21" s="3">
        <f t="shared" si="39"/>
        <v>37.89</v>
      </c>
      <c r="EX21" s="3">
        <f t="shared" si="39"/>
        <v>29.22</v>
      </c>
      <c r="EY21" s="3">
        <f t="shared" si="39"/>
        <v>290.27</v>
      </c>
      <c r="EZ21" s="3">
        <f t="shared" si="39"/>
        <v>0.01</v>
      </c>
      <c r="FA21" s="3">
        <f t="shared" si="39"/>
        <v>78.19</v>
      </c>
      <c r="FB21" s="3">
        <f t="shared" si="39"/>
        <v>11.37</v>
      </c>
      <c r="FC21" s="3">
        <f t="shared" si="39"/>
        <v>28.73</v>
      </c>
      <c r="FD21" s="3">
        <f t="shared" si="39"/>
        <v>739.24</v>
      </c>
      <c r="FE21" s="3">
        <f t="shared" si="39"/>
        <v>59.69</v>
      </c>
      <c r="FF21" s="3">
        <f t="shared" si="40"/>
        <v>336.63</v>
      </c>
      <c r="FG21" s="3">
        <f t="shared" si="40"/>
        <v>0.23</v>
      </c>
      <c r="FH21" s="3">
        <f t="shared" si="40"/>
        <v>0</v>
      </c>
      <c r="FI21" s="3">
        <f t="shared" si="40"/>
        <v>19</v>
      </c>
      <c r="FJ21" s="3">
        <f t="shared" si="40"/>
        <v>0</v>
      </c>
      <c r="FK21" s="3">
        <f t="shared" si="40"/>
        <v>37.869999999999997</v>
      </c>
      <c r="FL21" s="3">
        <f t="shared" si="40"/>
        <v>94.08</v>
      </c>
      <c r="FM21" s="3">
        <f t="shared" si="40"/>
        <v>145.34</v>
      </c>
      <c r="FN21" s="3">
        <f t="shared" si="40"/>
        <v>155.30000000000001</v>
      </c>
      <c r="FO21" s="3">
        <f t="shared" si="40"/>
        <v>302.74</v>
      </c>
      <c r="FP21" s="3">
        <f t="shared" si="41"/>
        <v>74.040000000000006</v>
      </c>
      <c r="FQ21" s="3">
        <f t="shared" si="41"/>
        <v>0</v>
      </c>
      <c r="FR21" s="3">
        <f t="shared" si="41"/>
        <v>76</v>
      </c>
      <c r="FS21" s="3">
        <f t="shared" si="41"/>
        <v>0</v>
      </c>
      <c r="FT21" s="3">
        <f t="shared" si="41"/>
        <v>106.24</v>
      </c>
      <c r="FU21" s="3">
        <f t="shared" si="41"/>
        <v>1419.12</v>
      </c>
      <c r="FV21" s="3">
        <f t="shared" si="41"/>
        <v>6.88</v>
      </c>
      <c r="FW21" s="3">
        <f t="shared" si="41"/>
        <v>0</v>
      </c>
      <c r="FX21" s="3">
        <f t="shared" si="41"/>
        <v>0</v>
      </c>
      <c r="FY21" s="3">
        <f t="shared" si="41"/>
        <v>0.33</v>
      </c>
      <c r="FZ21" s="3">
        <f t="shared" si="42"/>
        <v>0.61</v>
      </c>
      <c r="GA21" s="3">
        <f t="shared" si="42"/>
        <v>0</v>
      </c>
      <c r="GB21" s="3">
        <f t="shared" si="42"/>
        <v>0.37</v>
      </c>
      <c r="GC21" s="3">
        <f t="shared" si="42"/>
        <v>0.59</v>
      </c>
      <c r="GD21" s="3">
        <f t="shared" si="42"/>
        <v>0.13</v>
      </c>
      <c r="GE21" s="3">
        <f t="shared" si="42"/>
        <v>519.91999999999996</v>
      </c>
      <c r="GF21" s="3">
        <f t="shared" si="42"/>
        <v>27.53</v>
      </c>
      <c r="GG21" s="3">
        <f t="shared" si="42"/>
        <v>27.87</v>
      </c>
      <c r="GH21" s="3">
        <f t="shared" si="42"/>
        <v>0.56000000000000005</v>
      </c>
      <c r="GI21" s="3">
        <f t="shared" si="42"/>
        <v>7.89</v>
      </c>
      <c r="GJ21" s="3">
        <f t="shared" si="43"/>
        <v>52.14</v>
      </c>
      <c r="GK21" s="3">
        <f t="shared" si="43"/>
        <v>0</v>
      </c>
      <c r="GL21" s="3">
        <f t="shared" si="43"/>
        <v>33.17</v>
      </c>
      <c r="GM21" s="3">
        <f t="shared" si="43"/>
        <v>7</v>
      </c>
      <c r="GN21" s="3">
        <f t="shared" si="43"/>
        <v>2.41</v>
      </c>
      <c r="GO21" s="3">
        <f t="shared" si="43"/>
        <v>42.14</v>
      </c>
      <c r="GP21" s="3">
        <f t="shared" si="43"/>
        <v>512.16999999999996</v>
      </c>
      <c r="GQ21" s="3">
        <f t="shared" si="43"/>
        <v>532.97</v>
      </c>
      <c r="GR21" s="3">
        <f t="shared" si="43"/>
        <v>80.69</v>
      </c>
      <c r="GS21" s="3">
        <f t="shared" si="43"/>
        <v>345.93</v>
      </c>
      <c r="GT21" s="3">
        <f t="shared" si="44"/>
        <v>25.65</v>
      </c>
      <c r="GU21" s="3">
        <f t="shared" si="44"/>
        <v>0</v>
      </c>
      <c r="GV21" s="3">
        <f t="shared" si="44"/>
        <v>117.45</v>
      </c>
      <c r="GW21" s="3">
        <f t="shared" si="44"/>
        <v>6.75</v>
      </c>
      <c r="GX21" s="3">
        <f t="shared" si="44"/>
        <v>48.39</v>
      </c>
      <c r="GY21" s="3">
        <f t="shared" si="44"/>
        <v>51.35</v>
      </c>
      <c r="GZ21" s="3">
        <f t="shared" si="44"/>
        <v>104.29</v>
      </c>
      <c r="HA21" s="3">
        <f t="shared" si="44"/>
        <v>0</v>
      </c>
      <c r="HB21" s="3">
        <f t="shared" si="44"/>
        <v>8.35</v>
      </c>
      <c r="HC21" s="3">
        <f t="shared" si="44"/>
        <v>124.68</v>
      </c>
      <c r="HD21" s="3">
        <f t="shared" si="45"/>
        <v>308.14</v>
      </c>
      <c r="HE21" s="3">
        <f t="shared" si="45"/>
        <v>0</v>
      </c>
      <c r="HF21" s="3">
        <f t="shared" si="45"/>
        <v>7.68</v>
      </c>
      <c r="HG21" s="3">
        <f t="shared" si="45"/>
        <v>0.28000000000000003</v>
      </c>
      <c r="HH21" s="3">
        <f t="shared" si="45"/>
        <v>29.86</v>
      </c>
      <c r="HI21" s="3">
        <f t="shared" si="45"/>
        <v>35.78</v>
      </c>
      <c r="HJ21" s="3">
        <f t="shared" si="45"/>
        <v>317.97000000000003</v>
      </c>
      <c r="HK21" s="3">
        <f t="shared" si="45"/>
        <v>135.59</v>
      </c>
      <c r="HL21" s="3">
        <f t="shared" si="45"/>
        <v>0</v>
      </c>
      <c r="HM21" s="3">
        <f t="shared" si="45"/>
        <v>0.02</v>
      </c>
      <c r="HN21" s="3">
        <f t="shared" si="46"/>
        <v>43.89</v>
      </c>
      <c r="HO21" s="3">
        <f t="shared" si="46"/>
        <v>294.12</v>
      </c>
      <c r="HP21" s="3">
        <f t="shared" si="46"/>
        <v>199.98</v>
      </c>
      <c r="HQ21" s="3">
        <f t="shared" si="46"/>
        <v>594.77</v>
      </c>
      <c r="HR21" s="3">
        <f t="shared" si="46"/>
        <v>5793.39</v>
      </c>
      <c r="HS21" s="3">
        <f t="shared" si="46"/>
        <v>28.47</v>
      </c>
      <c r="HT21" s="3">
        <f t="shared" si="46"/>
        <v>167.15</v>
      </c>
      <c r="HU21" s="3">
        <f t="shared" si="46"/>
        <v>0.69</v>
      </c>
      <c r="HV21" s="3">
        <f t="shared" si="46"/>
        <v>492.87</v>
      </c>
      <c r="HW21" s="3">
        <f t="shared" si="46"/>
        <v>256.94</v>
      </c>
      <c r="HX21" s="3">
        <f t="shared" si="46"/>
        <v>0</v>
      </c>
      <c r="HY21" s="3">
        <f t="shared" si="46"/>
        <v>47.66</v>
      </c>
      <c r="HZ21" s="3">
        <f t="shared" si="46"/>
        <v>63.53</v>
      </c>
      <c r="IA21" s="3">
        <f t="shared" si="46"/>
        <v>36.58</v>
      </c>
      <c r="IB21" s="3">
        <f t="shared" si="46"/>
        <v>0</v>
      </c>
      <c r="IC21" s="3">
        <f t="shared" si="23"/>
        <v>48726.880000000034</v>
      </c>
    </row>
    <row r="22" spans="1:237" x14ac:dyDescent="0.45">
      <c r="A22">
        <v>2010</v>
      </c>
      <c r="B22" s="3">
        <f t="shared" ref="B22:K34" si="47">SUMIFS(total_ghg,year,$A22,country,B$1)</f>
        <v>45080.620999999999</v>
      </c>
      <c r="C22" s="3">
        <f t="shared" si="47"/>
        <v>28.71</v>
      </c>
      <c r="D22" s="3">
        <f t="shared" si="47"/>
        <v>8.1199999999999992</v>
      </c>
      <c r="E22" s="3">
        <f t="shared" si="47"/>
        <v>208.56</v>
      </c>
      <c r="F22" s="3">
        <f t="shared" si="47"/>
        <v>0.63</v>
      </c>
      <c r="G22" s="3">
        <f t="shared" si="47"/>
        <v>131.80000000000001</v>
      </c>
      <c r="H22" s="3">
        <f t="shared" si="47"/>
        <v>0</v>
      </c>
      <c r="I22" s="3">
        <f t="shared" si="47"/>
        <v>0</v>
      </c>
      <c r="J22" s="3">
        <f t="shared" si="47"/>
        <v>1</v>
      </c>
      <c r="K22" s="3">
        <f t="shared" si="47"/>
        <v>440.02</v>
      </c>
      <c r="L22" s="3">
        <f t="shared" ref="L22:U34" si="48">SUMIFS(total_ghg,year,$A22,country,L$1)</f>
        <v>7.69</v>
      </c>
      <c r="M22" s="3">
        <f t="shared" si="48"/>
        <v>0</v>
      </c>
      <c r="N22" s="3">
        <f t="shared" si="48"/>
        <v>619.73</v>
      </c>
      <c r="O22" s="3">
        <f t="shared" si="48"/>
        <v>77.58</v>
      </c>
      <c r="P22" s="3">
        <f t="shared" si="48"/>
        <v>42.51</v>
      </c>
      <c r="Q22" s="3">
        <f t="shared" si="48"/>
        <v>2.27</v>
      </c>
      <c r="R22" s="3">
        <f t="shared" si="48"/>
        <v>40.9</v>
      </c>
      <c r="S22" s="3">
        <f t="shared" si="48"/>
        <v>176.73</v>
      </c>
      <c r="T22" s="3">
        <f t="shared" si="48"/>
        <v>3.87</v>
      </c>
      <c r="U22" s="3">
        <f t="shared" si="48"/>
        <v>89.41</v>
      </c>
      <c r="V22" s="3">
        <f t="shared" ref="V22:AE34" si="49">SUMIFS(total_ghg,year,$A22,country,V$1)</f>
        <v>121.93</v>
      </c>
      <c r="W22" s="3">
        <f t="shared" si="49"/>
        <v>4.49</v>
      </c>
      <c r="X22" s="3">
        <f t="shared" si="49"/>
        <v>21.2</v>
      </c>
      <c r="Y22" s="3">
        <f t="shared" si="49"/>
        <v>0</v>
      </c>
      <c r="Z22" s="3">
        <f t="shared" si="49"/>
        <v>-5.4</v>
      </c>
      <c r="AA22" s="3">
        <f t="shared" si="49"/>
        <v>128.12</v>
      </c>
      <c r="AB22" s="3">
        <f t="shared" si="49"/>
        <v>0</v>
      </c>
      <c r="AC22" s="3">
        <f t="shared" si="49"/>
        <v>26.49</v>
      </c>
      <c r="AD22" s="3">
        <f t="shared" si="49"/>
        <v>62</v>
      </c>
      <c r="AE22" s="3">
        <f t="shared" si="49"/>
        <v>2122.88</v>
      </c>
      <c r="AF22" s="3">
        <f t="shared" ref="AF22:AO34" si="50">SUMIFS(total_ghg,year,$A22,country,AF$1)</f>
        <v>0</v>
      </c>
      <c r="AG22" s="3">
        <f t="shared" si="50"/>
        <v>10.5</v>
      </c>
      <c r="AH22" s="3">
        <f t="shared" si="50"/>
        <v>33.42</v>
      </c>
      <c r="AI22" s="3">
        <f t="shared" si="50"/>
        <v>40.1</v>
      </c>
      <c r="AJ22" s="3">
        <f t="shared" si="50"/>
        <v>5.7</v>
      </c>
      <c r="AK22" s="3">
        <f t="shared" si="50"/>
        <v>36.35</v>
      </c>
      <c r="AL22" s="3">
        <f t="shared" si="50"/>
        <v>127.05</v>
      </c>
      <c r="AM22" s="3">
        <f t="shared" si="50"/>
        <v>993.17</v>
      </c>
      <c r="AN22" s="3">
        <f t="shared" si="50"/>
        <v>0.64</v>
      </c>
      <c r="AO22" s="3">
        <f t="shared" si="50"/>
        <v>60.57</v>
      </c>
      <c r="AP22" s="3">
        <f t="shared" ref="AP22:AY34" si="51">SUMIFS(total_ghg,year,$A22,country,AP$1)</f>
        <v>73.14</v>
      </c>
      <c r="AQ22" s="3">
        <f t="shared" si="51"/>
        <v>56.4</v>
      </c>
      <c r="AR22" s="3">
        <f t="shared" si="51"/>
        <v>9882.3799999999992</v>
      </c>
      <c r="AS22" s="3">
        <f t="shared" si="51"/>
        <v>0</v>
      </c>
      <c r="AT22" s="3">
        <f t="shared" si="51"/>
        <v>242.52</v>
      </c>
      <c r="AU22" s="3">
        <f t="shared" si="51"/>
        <v>0.48</v>
      </c>
      <c r="AV22" s="3">
        <f t="shared" si="51"/>
        <v>26.14</v>
      </c>
      <c r="AW22" s="3">
        <f t="shared" si="51"/>
        <v>0.08</v>
      </c>
      <c r="AX22" s="3">
        <f t="shared" si="51"/>
        <v>12.74</v>
      </c>
      <c r="AY22" s="3">
        <f t="shared" si="51"/>
        <v>45.23</v>
      </c>
      <c r="AZ22" s="3">
        <f t="shared" ref="AZ22:BI34" si="52">SUMIFS(total_ghg,year,$A22,country,AZ$1)</f>
        <v>25.32</v>
      </c>
      <c r="BA22" s="3">
        <f t="shared" si="52"/>
        <v>33.07</v>
      </c>
      <c r="BB22" s="3">
        <f t="shared" si="52"/>
        <v>0</v>
      </c>
      <c r="BC22" s="3">
        <f t="shared" si="52"/>
        <v>8.9499999999999993</v>
      </c>
      <c r="BD22" s="3">
        <f t="shared" si="52"/>
        <v>127.89</v>
      </c>
      <c r="BE22" s="3">
        <f t="shared" si="52"/>
        <v>450.03</v>
      </c>
      <c r="BF22" s="3">
        <f t="shared" si="52"/>
        <v>64.94</v>
      </c>
      <c r="BG22" s="3">
        <f t="shared" si="52"/>
        <v>1.42</v>
      </c>
      <c r="BH22" s="3">
        <f t="shared" si="52"/>
        <v>0.23</v>
      </c>
      <c r="BI22" s="3">
        <f t="shared" si="52"/>
        <v>30.85</v>
      </c>
      <c r="BJ22" s="3">
        <f t="shared" ref="BJ22:BS34" si="53">SUMIFS(total_ghg,year,$A22,country,BJ$1)</f>
        <v>100.43</v>
      </c>
      <c r="BK22" s="3">
        <f t="shared" si="53"/>
        <v>289.20999999999998</v>
      </c>
      <c r="BL22" s="3">
        <f t="shared" si="53"/>
        <v>13.27</v>
      </c>
      <c r="BM22" s="3">
        <f t="shared" si="53"/>
        <v>16.670000000000002</v>
      </c>
      <c r="BN22" s="3">
        <f t="shared" si="53"/>
        <v>5.87</v>
      </c>
      <c r="BO22" s="3">
        <f t="shared" si="53"/>
        <v>23.03</v>
      </c>
      <c r="BP22" s="3">
        <f t="shared" si="53"/>
        <v>2.4900000000000002</v>
      </c>
      <c r="BQ22" s="3">
        <f t="shared" si="53"/>
        <v>148.16999999999999</v>
      </c>
      <c r="BR22" s="3">
        <f t="shared" si="53"/>
        <v>6394.9</v>
      </c>
      <c r="BS22" s="3">
        <f t="shared" si="53"/>
        <v>0</v>
      </c>
      <c r="BT22" s="3">
        <f t="shared" ref="BT22:CC34" si="54">SUMIFS(total_ghg,year,$A22,country,BT$1)</f>
        <v>0</v>
      </c>
      <c r="BU22" s="3">
        <f t="shared" si="54"/>
        <v>0</v>
      </c>
      <c r="BV22" s="3">
        <f t="shared" si="54"/>
        <v>-0.31</v>
      </c>
      <c r="BW22" s="3">
        <f t="shared" si="54"/>
        <v>66.72</v>
      </c>
      <c r="BX22" s="3">
        <f t="shared" si="54"/>
        <v>407</v>
      </c>
      <c r="BY22" s="3">
        <f t="shared" si="54"/>
        <v>0</v>
      </c>
      <c r="BZ22" s="3">
        <f t="shared" si="54"/>
        <v>0</v>
      </c>
      <c r="CA22" s="3">
        <f t="shared" si="54"/>
        <v>0</v>
      </c>
      <c r="CB22" s="3">
        <f t="shared" si="54"/>
        <v>0</v>
      </c>
      <c r="CC22" s="3">
        <f t="shared" si="54"/>
        <v>18.55</v>
      </c>
      <c r="CD22" s="3">
        <f t="shared" ref="CD22:CM34" si="55">SUMIFS(total_ghg,year,$A22,country,CD$1)</f>
        <v>2.74</v>
      </c>
      <c r="CE22" s="3">
        <f t="shared" si="55"/>
        <v>9.59</v>
      </c>
      <c r="CF22" s="3">
        <f t="shared" si="55"/>
        <v>881.31</v>
      </c>
      <c r="CG22" s="3">
        <f t="shared" si="55"/>
        <v>68.97</v>
      </c>
      <c r="CH22" s="3">
        <f t="shared" si="55"/>
        <v>107.34</v>
      </c>
      <c r="CI22" s="3">
        <f t="shared" si="55"/>
        <v>0</v>
      </c>
      <c r="CJ22" s="3">
        <f t="shared" si="55"/>
        <v>2.2400000000000002</v>
      </c>
      <c r="CK22" s="3">
        <f t="shared" si="55"/>
        <v>0</v>
      </c>
      <c r="CL22" s="3">
        <f t="shared" si="55"/>
        <v>38.21</v>
      </c>
      <c r="CM22" s="3">
        <f t="shared" si="55"/>
        <v>30.13</v>
      </c>
      <c r="CN22" s="3">
        <f t="shared" ref="CN22:CW34" si="56">SUMIFS(total_ghg,year,$A22,country,CN$1)</f>
        <v>3.99</v>
      </c>
      <c r="CO22" s="3">
        <f t="shared" si="56"/>
        <v>11.5</v>
      </c>
      <c r="CP22" s="3">
        <f t="shared" si="56"/>
        <v>9.01</v>
      </c>
      <c r="CQ22" s="3">
        <f t="shared" si="56"/>
        <v>23.7</v>
      </c>
      <c r="CR22" s="3">
        <f t="shared" si="56"/>
        <v>0</v>
      </c>
      <c r="CS22" s="3">
        <f t="shared" si="56"/>
        <v>64.87</v>
      </c>
      <c r="CT22" s="3">
        <f t="shared" si="56"/>
        <v>3.9</v>
      </c>
      <c r="CU22" s="3">
        <f t="shared" si="56"/>
        <v>2581.25</v>
      </c>
      <c r="CV22" s="3">
        <f t="shared" si="56"/>
        <v>1082.1199999999999</v>
      </c>
      <c r="CW22" s="3">
        <f t="shared" si="56"/>
        <v>711.86</v>
      </c>
      <c r="CX22" s="3">
        <f t="shared" ref="CX22:DG34" si="57">SUMIFS(total_ghg,year,$A22,country,CX$1)</f>
        <v>167.46</v>
      </c>
      <c r="CY22" s="3">
        <f t="shared" si="57"/>
        <v>72.760000000000005</v>
      </c>
      <c r="CZ22" s="3">
        <f t="shared" si="57"/>
        <v>89.22</v>
      </c>
      <c r="DA22" s="3">
        <f t="shared" si="57"/>
        <v>447.87</v>
      </c>
      <c r="DB22" s="3">
        <f t="shared" si="57"/>
        <v>6.4</v>
      </c>
      <c r="DC22" s="3">
        <f t="shared" si="57"/>
        <v>1136.98</v>
      </c>
      <c r="DD22" s="3">
        <f t="shared" si="57"/>
        <v>27.36</v>
      </c>
      <c r="DE22" s="3">
        <f t="shared" si="57"/>
        <v>305.57</v>
      </c>
      <c r="DF22" s="3">
        <f t="shared" si="57"/>
        <v>74.73</v>
      </c>
      <c r="DG22" s="3">
        <f t="shared" si="57"/>
        <v>0.08</v>
      </c>
      <c r="DH22" s="3">
        <f t="shared" ref="DH22:DQ34" si="58">SUMIFS(total_ghg,year,$A22,country,DH$1)</f>
        <v>0</v>
      </c>
      <c r="DI22" s="3">
        <f t="shared" si="58"/>
        <v>107.6</v>
      </c>
      <c r="DJ22" s="3">
        <f t="shared" si="58"/>
        <v>0</v>
      </c>
      <c r="DK22" s="3">
        <f t="shared" si="58"/>
        <v>12.09</v>
      </c>
      <c r="DL22" s="3">
        <f t="shared" si="58"/>
        <v>29.22</v>
      </c>
      <c r="DM22" s="3">
        <f t="shared" si="58"/>
        <v>1.94</v>
      </c>
      <c r="DN22" s="3">
        <f t="shared" si="58"/>
        <v>25.25</v>
      </c>
      <c r="DO22" s="3">
        <f t="shared" si="58"/>
        <v>0</v>
      </c>
      <c r="DP22" s="3">
        <f t="shared" si="58"/>
        <v>3.92</v>
      </c>
      <c r="DQ22" s="3">
        <f t="shared" si="58"/>
        <v>14.85</v>
      </c>
      <c r="DR22" s="3">
        <f t="shared" ref="DR22:EA34" si="59">SUMIFS(total_ghg,year,$A22,country,DR$1)</f>
        <v>126.23</v>
      </c>
      <c r="DS22" s="3">
        <f t="shared" si="59"/>
        <v>0.23</v>
      </c>
      <c r="DT22" s="3">
        <f t="shared" si="59"/>
        <v>26.39</v>
      </c>
      <c r="DU22" s="3">
        <f t="shared" si="59"/>
        <v>11.52</v>
      </c>
      <c r="DV22" s="3">
        <f t="shared" si="59"/>
        <v>0</v>
      </c>
      <c r="DW22" s="3">
        <f t="shared" si="59"/>
        <v>49.72</v>
      </c>
      <c r="DX22" s="3">
        <f t="shared" si="59"/>
        <v>15.09</v>
      </c>
      <c r="DY22" s="3">
        <f t="shared" si="59"/>
        <v>357.74</v>
      </c>
      <c r="DZ22" s="3">
        <f t="shared" si="59"/>
        <v>1.1299999999999999</v>
      </c>
      <c r="EA22" s="3">
        <f t="shared" si="59"/>
        <v>29.1</v>
      </c>
      <c r="EB22" s="3">
        <f t="shared" ref="EB22:EK34" si="60">SUMIFS(total_ghg,year,$A22,country,EB$1)</f>
        <v>3.01</v>
      </c>
      <c r="EC22" s="3">
        <f t="shared" si="60"/>
        <v>0.18</v>
      </c>
      <c r="ED22" s="3">
        <f t="shared" si="60"/>
        <v>0</v>
      </c>
      <c r="EE22" s="3">
        <f t="shared" si="60"/>
        <v>11.3</v>
      </c>
      <c r="EF22" s="3">
        <f t="shared" si="60"/>
        <v>5.87</v>
      </c>
      <c r="EG22" s="3">
        <f t="shared" si="60"/>
        <v>0</v>
      </c>
      <c r="EH22" s="3">
        <f t="shared" si="60"/>
        <v>584.34</v>
      </c>
      <c r="EI22" s="3">
        <f t="shared" si="60"/>
        <v>0.14000000000000001</v>
      </c>
      <c r="EJ22" s="3">
        <f t="shared" si="60"/>
        <v>11.73</v>
      </c>
      <c r="EK22" s="3">
        <f t="shared" si="60"/>
        <v>56.34</v>
      </c>
      <c r="EL22" s="3">
        <f t="shared" ref="EL22:EU34" si="61">SUMIFS(total_ghg,year,$A22,country,EL$1)</f>
        <v>0.01</v>
      </c>
      <c r="EM22" s="3">
        <f t="shared" si="61"/>
        <v>0</v>
      </c>
      <c r="EN22" s="3">
        <f t="shared" si="61"/>
        <v>66.22</v>
      </c>
      <c r="EO22" s="3">
        <f t="shared" si="61"/>
        <v>104.96</v>
      </c>
      <c r="EP22" s="3">
        <f t="shared" si="61"/>
        <v>231.22</v>
      </c>
      <c r="EQ22" s="3">
        <f t="shared" si="61"/>
        <v>23.2</v>
      </c>
      <c r="ER22" s="3">
        <f t="shared" si="61"/>
        <v>0.05</v>
      </c>
      <c r="ES22" s="3">
        <f t="shared" si="61"/>
        <v>28.11</v>
      </c>
      <c r="ET22" s="3">
        <f t="shared" si="61"/>
        <v>207.22</v>
      </c>
      <c r="EU22" s="3">
        <f t="shared" si="61"/>
        <v>0</v>
      </c>
      <c r="EV22" s="3">
        <f t="shared" ref="EV22:FE34" si="62">SUMIFS(total_ghg,year,$A22,country,EV$1)</f>
        <v>59.12</v>
      </c>
      <c r="EW22" s="3">
        <f t="shared" si="62"/>
        <v>38.28</v>
      </c>
      <c r="EX22" s="3">
        <f t="shared" si="62"/>
        <v>29.33</v>
      </c>
      <c r="EY22" s="3">
        <f t="shared" si="62"/>
        <v>317.83999999999997</v>
      </c>
      <c r="EZ22" s="3">
        <f t="shared" si="62"/>
        <v>0.01</v>
      </c>
      <c r="FA22" s="3">
        <f t="shared" si="62"/>
        <v>75.36</v>
      </c>
      <c r="FB22" s="3">
        <f t="shared" si="62"/>
        <v>11.25</v>
      </c>
      <c r="FC22" s="3">
        <f t="shared" si="62"/>
        <v>31.34</v>
      </c>
      <c r="FD22" s="3">
        <f t="shared" si="62"/>
        <v>721.24</v>
      </c>
      <c r="FE22" s="3">
        <f t="shared" si="62"/>
        <v>64.02</v>
      </c>
      <c r="FF22" s="3">
        <f t="shared" ref="FF22:FO34" si="63">SUMIFS(total_ghg,year,$A22,country,FF$1)</f>
        <v>330.24</v>
      </c>
      <c r="FG22" s="3">
        <f t="shared" si="63"/>
        <v>0.24</v>
      </c>
      <c r="FH22" s="3">
        <f t="shared" si="63"/>
        <v>0</v>
      </c>
      <c r="FI22" s="3">
        <f t="shared" si="63"/>
        <v>19.62</v>
      </c>
      <c r="FJ22" s="3">
        <f t="shared" si="63"/>
        <v>0</v>
      </c>
      <c r="FK22" s="3">
        <f t="shared" si="63"/>
        <v>37.869999999999997</v>
      </c>
      <c r="FL22" s="3">
        <f t="shared" si="63"/>
        <v>96.58</v>
      </c>
      <c r="FM22" s="3">
        <f t="shared" si="63"/>
        <v>149.91999999999999</v>
      </c>
      <c r="FN22" s="3">
        <f t="shared" si="63"/>
        <v>160.85</v>
      </c>
      <c r="FO22" s="3">
        <f t="shared" si="63"/>
        <v>321.18</v>
      </c>
      <c r="FP22" s="3">
        <f t="shared" ref="FP22:FY34" si="64">SUMIFS(total_ghg,year,$A22,country,FP$1)</f>
        <v>68.64</v>
      </c>
      <c r="FQ22" s="3">
        <f t="shared" si="64"/>
        <v>0</v>
      </c>
      <c r="FR22" s="3">
        <f t="shared" si="64"/>
        <v>86.7</v>
      </c>
      <c r="FS22" s="3">
        <f t="shared" si="64"/>
        <v>0</v>
      </c>
      <c r="FT22" s="3">
        <f t="shared" si="64"/>
        <v>103.37</v>
      </c>
      <c r="FU22" s="3">
        <f t="shared" si="64"/>
        <v>1509.01</v>
      </c>
      <c r="FV22" s="3">
        <f t="shared" si="64"/>
        <v>7.16</v>
      </c>
      <c r="FW22" s="3">
        <f t="shared" si="64"/>
        <v>0</v>
      </c>
      <c r="FX22" s="3">
        <f t="shared" si="64"/>
        <v>0</v>
      </c>
      <c r="FY22" s="3">
        <f t="shared" si="64"/>
        <v>0.33</v>
      </c>
      <c r="FZ22" s="3">
        <f t="shared" ref="FZ22:GI34" si="65">SUMIFS(total_ghg,year,$A22,country,FZ$1)</f>
        <v>0.68</v>
      </c>
      <c r="GA22" s="3">
        <f t="shared" si="65"/>
        <v>0</v>
      </c>
      <c r="GB22" s="3">
        <f t="shared" si="65"/>
        <v>0.32</v>
      </c>
      <c r="GC22" s="3">
        <f t="shared" si="65"/>
        <v>0.63</v>
      </c>
      <c r="GD22" s="3">
        <f t="shared" si="65"/>
        <v>0.14000000000000001</v>
      </c>
      <c r="GE22" s="3">
        <f t="shared" si="65"/>
        <v>564.85</v>
      </c>
      <c r="GF22" s="3">
        <f t="shared" si="65"/>
        <v>28.56</v>
      </c>
      <c r="GG22" s="3">
        <f t="shared" si="65"/>
        <v>27.4</v>
      </c>
      <c r="GH22" s="3">
        <f t="shared" si="65"/>
        <v>0.56000000000000005</v>
      </c>
      <c r="GI22" s="3">
        <f t="shared" si="65"/>
        <v>7.9</v>
      </c>
      <c r="GJ22" s="3">
        <f t="shared" ref="GJ22:GS34" si="66">SUMIFS(total_ghg,year,$A22,country,GJ$1)</f>
        <v>55.9</v>
      </c>
      <c r="GK22" s="3">
        <f t="shared" si="66"/>
        <v>0</v>
      </c>
      <c r="GL22" s="3">
        <f t="shared" si="66"/>
        <v>34.700000000000003</v>
      </c>
      <c r="GM22" s="3">
        <f t="shared" si="66"/>
        <v>7.29</v>
      </c>
      <c r="GN22" s="3">
        <f t="shared" si="66"/>
        <v>2.4300000000000002</v>
      </c>
      <c r="GO22" s="3">
        <f t="shared" si="66"/>
        <v>42.34</v>
      </c>
      <c r="GP22" s="3">
        <f t="shared" si="66"/>
        <v>535.19000000000005</v>
      </c>
      <c r="GQ22" s="3">
        <f t="shared" si="66"/>
        <v>584.92999999999995</v>
      </c>
      <c r="GR22" s="3">
        <f t="shared" si="66"/>
        <v>79.94</v>
      </c>
      <c r="GS22" s="3">
        <f t="shared" si="66"/>
        <v>331</v>
      </c>
      <c r="GT22" s="3">
        <f t="shared" ref="GT22:HC34" si="67">SUMIFS(total_ghg,year,$A22,country,GT$1)</f>
        <v>26.93</v>
      </c>
      <c r="GU22" s="3">
        <f t="shared" si="67"/>
        <v>0</v>
      </c>
      <c r="GV22" s="3">
        <f t="shared" si="67"/>
        <v>115.38</v>
      </c>
      <c r="GW22" s="3">
        <f t="shared" si="67"/>
        <v>7.1</v>
      </c>
      <c r="GX22" s="3">
        <f t="shared" si="67"/>
        <v>54.17</v>
      </c>
      <c r="GY22" s="3">
        <f t="shared" si="67"/>
        <v>52.92</v>
      </c>
      <c r="GZ22" s="3">
        <f t="shared" si="67"/>
        <v>103.73</v>
      </c>
      <c r="HA22" s="3">
        <f t="shared" si="67"/>
        <v>0</v>
      </c>
      <c r="HB22" s="3">
        <f t="shared" si="67"/>
        <v>8.44</v>
      </c>
      <c r="HC22" s="3">
        <f t="shared" si="67"/>
        <v>127.57</v>
      </c>
      <c r="HD22" s="3">
        <f t="shared" ref="HD22:HM34" si="68">SUMIFS(total_ghg,year,$A22,country,HD$1)</f>
        <v>330.2</v>
      </c>
      <c r="HE22" s="3">
        <f t="shared" si="68"/>
        <v>0</v>
      </c>
      <c r="HF22" s="3">
        <f t="shared" si="68"/>
        <v>7.51</v>
      </c>
      <c r="HG22" s="3">
        <f t="shared" si="68"/>
        <v>0.26</v>
      </c>
      <c r="HH22" s="3">
        <f t="shared" si="68"/>
        <v>32.549999999999997</v>
      </c>
      <c r="HI22" s="3">
        <f t="shared" si="68"/>
        <v>38.25</v>
      </c>
      <c r="HJ22" s="3">
        <f t="shared" si="68"/>
        <v>328.18</v>
      </c>
      <c r="HK22" s="3">
        <f t="shared" si="68"/>
        <v>151.29</v>
      </c>
      <c r="HL22" s="3">
        <f t="shared" si="68"/>
        <v>0</v>
      </c>
      <c r="HM22" s="3">
        <f t="shared" si="68"/>
        <v>0.02</v>
      </c>
      <c r="HN22" s="3">
        <f t="shared" ref="HN22:IB34" si="69">SUMIFS(total_ghg,year,$A22,country,HN$1)</f>
        <v>45.36</v>
      </c>
      <c r="HO22" s="3">
        <f t="shared" si="69"/>
        <v>313.69</v>
      </c>
      <c r="HP22" s="3">
        <f t="shared" si="69"/>
        <v>207.64</v>
      </c>
      <c r="HQ22" s="3">
        <f t="shared" si="69"/>
        <v>607.41</v>
      </c>
      <c r="HR22" s="3">
        <f t="shared" si="69"/>
        <v>6063.3</v>
      </c>
      <c r="HS22" s="3">
        <f t="shared" si="69"/>
        <v>26.08</v>
      </c>
      <c r="HT22" s="3">
        <f t="shared" si="69"/>
        <v>178.26</v>
      </c>
      <c r="HU22" s="3">
        <f t="shared" si="69"/>
        <v>0.71</v>
      </c>
      <c r="HV22" s="3">
        <f t="shared" si="69"/>
        <v>496.84</v>
      </c>
      <c r="HW22" s="3">
        <f t="shared" si="69"/>
        <v>275.5</v>
      </c>
      <c r="HX22" s="3">
        <f t="shared" si="69"/>
        <v>0</v>
      </c>
      <c r="HY22" s="3">
        <f t="shared" si="69"/>
        <v>48.1</v>
      </c>
      <c r="HZ22" s="3">
        <f t="shared" si="69"/>
        <v>70.5</v>
      </c>
      <c r="IA22" s="3">
        <f t="shared" si="69"/>
        <v>39.450000000000003</v>
      </c>
      <c r="IB22" s="3">
        <f t="shared" si="69"/>
        <v>0</v>
      </c>
      <c r="IC22" s="3">
        <f t="shared" si="23"/>
        <v>50645.229999999996</v>
      </c>
    </row>
    <row r="23" spans="1:237" x14ac:dyDescent="0.45">
      <c r="A23">
        <v>2011</v>
      </c>
      <c r="B23" s="3">
        <f t="shared" si="47"/>
        <v>45256.468999999997</v>
      </c>
      <c r="C23" s="3">
        <f t="shared" si="47"/>
        <v>32.200000000000003</v>
      </c>
      <c r="D23" s="3">
        <f t="shared" si="47"/>
        <v>8.77</v>
      </c>
      <c r="E23" s="3">
        <f t="shared" si="47"/>
        <v>215.86</v>
      </c>
      <c r="F23" s="3">
        <f t="shared" si="47"/>
        <v>0.6</v>
      </c>
      <c r="G23" s="3">
        <f t="shared" si="47"/>
        <v>130.99</v>
      </c>
      <c r="H23" s="3">
        <f t="shared" si="47"/>
        <v>0</v>
      </c>
      <c r="I23" s="3">
        <f t="shared" si="47"/>
        <v>0</v>
      </c>
      <c r="J23" s="3">
        <f t="shared" si="47"/>
        <v>1.01</v>
      </c>
      <c r="K23" s="3">
        <f t="shared" si="47"/>
        <v>420.98</v>
      </c>
      <c r="L23" s="3">
        <f t="shared" si="48"/>
        <v>8.1300000000000008</v>
      </c>
      <c r="M23" s="3">
        <f t="shared" si="48"/>
        <v>0</v>
      </c>
      <c r="N23" s="3">
        <f t="shared" si="48"/>
        <v>661.98</v>
      </c>
      <c r="O23" s="3">
        <f t="shared" si="48"/>
        <v>74.86</v>
      </c>
      <c r="P23" s="3">
        <f t="shared" si="48"/>
        <v>43.94</v>
      </c>
      <c r="Q23" s="3">
        <f t="shared" si="48"/>
        <v>2.54</v>
      </c>
      <c r="R23" s="3">
        <f t="shared" si="48"/>
        <v>41.6</v>
      </c>
      <c r="S23" s="3">
        <f t="shared" si="48"/>
        <v>182.03</v>
      </c>
      <c r="T23" s="3">
        <f t="shared" si="48"/>
        <v>3.93</v>
      </c>
      <c r="U23" s="3">
        <f t="shared" si="48"/>
        <v>95.15</v>
      </c>
      <c r="V23" s="3">
        <f t="shared" si="49"/>
        <v>110.83</v>
      </c>
      <c r="W23" s="3">
        <f t="shared" si="49"/>
        <v>7.15</v>
      </c>
      <c r="X23" s="3">
        <f t="shared" si="49"/>
        <v>21.3</v>
      </c>
      <c r="Y23" s="3">
        <f t="shared" si="49"/>
        <v>0</v>
      </c>
      <c r="Z23" s="3">
        <f t="shared" si="49"/>
        <v>0.12</v>
      </c>
      <c r="AA23" s="3">
        <f t="shared" si="49"/>
        <v>113.02</v>
      </c>
      <c r="AB23" s="3">
        <f t="shared" si="49"/>
        <v>0</v>
      </c>
      <c r="AC23" s="3">
        <f t="shared" si="49"/>
        <v>25.56</v>
      </c>
      <c r="AD23" s="3">
        <f t="shared" si="49"/>
        <v>66.849999999999994</v>
      </c>
      <c r="AE23" s="3">
        <f t="shared" si="49"/>
        <v>1286.3</v>
      </c>
      <c r="AF23" s="3">
        <f t="shared" si="50"/>
        <v>0</v>
      </c>
      <c r="AG23" s="3">
        <f t="shared" si="50"/>
        <v>9.82</v>
      </c>
      <c r="AH23" s="3">
        <f t="shared" si="50"/>
        <v>50.75</v>
      </c>
      <c r="AI23" s="3">
        <f t="shared" si="50"/>
        <v>29.94</v>
      </c>
      <c r="AJ23" s="3">
        <f t="shared" si="50"/>
        <v>0.97</v>
      </c>
      <c r="AK23" s="3">
        <f t="shared" si="50"/>
        <v>100.66</v>
      </c>
      <c r="AL23" s="3">
        <f t="shared" si="50"/>
        <v>118.75</v>
      </c>
      <c r="AM23" s="3">
        <f t="shared" si="50"/>
        <v>843.7</v>
      </c>
      <c r="AN23" s="3">
        <f t="shared" si="50"/>
        <v>0.66</v>
      </c>
      <c r="AO23" s="3">
        <f t="shared" si="50"/>
        <v>63.43</v>
      </c>
      <c r="AP23" s="3">
        <f t="shared" si="51"/>
        <v>84.75</v>
      </c>
      <c r="AQ23" s="3">
        <f t="shared" si="51"/>
        <v>17.66</v>
      </c>
      <c r="AR23" s="3">
        <f t="shared" si="51"/>
        <v>10382.27</v>
      </c>
      <c r="AS23" s="3">
        <f t="shared" si="51"/>
        <v>0</v>
      </c>
      <c r="AT23" s="3">
        <f t="shared" si="51"/>
        <v>222.49</v>
      </c>
      <c r="AU23" s="3">
        <f t="shared" si="51"/>
        <v>0.48</v>
      </c>
      <c r="AV23" s="3">
        <f t="shared" si="51"/>
        <v>26.14</v>
      </c>
      <c r="AW23" s="3">
        <f t="shared" si="51"/>
        <v>0.09</v>
      </c>
      <c r="AX23" s="3">
        <f t="shared" si="51"/>
        <v>6.61</v>
      </c>
      <c r="AY23" s="3">
        <f t="shared" si="51"/>
        <v>44.86</v>
      </c>
      <c r="AZ23" s="3">
        <f t="shared" si="52"/>
        <v>24.38</v>
      </c>
      <c r="BA23" s="3">
        <f t="shared" si="52"/>
        <v>30.56</v>
      </c>
      <c r="BB23" s="3">
        <f t="shared" si="52"/>
        <v>0</v>
      </c>
      <c r="BC23" s="3">
        <f t="shared" si="52"/>
        <v>8.64</v>
      </c>
      <c r="BD23" s="3">
        <f t="shared" si="52"/>
        <v>128.57</v>
      </c>
      <c r="BE23" s="3">
        <f t="shared" si="52"/>
        <v>683.91</v>
      </c>
      <c r="BF23" s="3">
        <f t="shared" si="52"/>
        <v>57.51</v>
      </c>
      <c r="BG23" s="3">
        <f t="shared" si="52"/>
        <v>1.38</v>
      </c>
      <c r="BH23" s="3">
        <f t="shared" si="52"/>
        <v>0.21</v>
      </c>
      <c r="BI23" s="3">
        <f t="shared" si="52"/>
        <v>31.99</v>
      </c>
      <c r="BJ23" s="3">
        <f t="shared" si="53"/>
        <v>89.14</v>
      </c>
      <c r="BK23" s="3">
        <f t="shared" si="53"/>
        <v>297.61</v>
      </c>
      <c r="BL23" s="3">
        <f t="shared" si="53"/>
        <v>13.18</v>
      </c>
      <c r="BM23" s="3">
        <f t="shared" si="53"/>
        <v>16.04</v>
      </c>
      <c r="BN23" s="3">
        <f t="shared" si="53"/>
        <v>6.1</v>
      </c>
      <c r="BO23" s="3">
        <f t="shared" si="53"/>
        <v>18.16</v>
      </c>
      <c r="BP23" s="3">
        <f t="shared" si="53"/>
        <v>2.46</v>
      </c>
      <c r="BQ23" s="3">
        <f t="shared" si="53"/>
        <v>148.29</v>
      </c>
      <c r="BR23" s="3">
        <f t="shared" si="53"/>
        <v>6229.22</v>
      </c>
      <c r="BS23" s="3">
        <f t="shared" si="53"/>
        <v>0</v>
      </c>
      <c r="BT23" s="3">
        <f t="shared" si="54"/>
        <v>0</v>
      </c>
      <c r="BU23" s="3">
        <f t="shared" si="54"/>
        <v>0</v>
      </c>
      <c r="BV23" s="3">
        <f t="shared" si="54"/>
        <v>-0.38</v>
      </c>
      <c r="BW23" s="3">
        <f t="shared" si="54"/>
        <v>19.239999999999998</v>
      </c>
      <c r="BX23" s="3">
        <f t="shared" si="54"/>
        <v>396.23</v>
      </c>
      <c r="BY23" s="3">
        <f t="shared" si="54"/>
        <v>0</v>
      </c>
      <c r="BZ23" s="3">
        <f t="shared" si="54"/>
        <v>0</v>
      </c>
      <c r="CA23" s="3">
        <f t="shared" si="54"/>
        <v>0</v>
      </c>
      <c r="CB23" s="3">
        <f t="shared" si="54"/>
        <v>0</v>
      </c>
      <c r="CC23" s="3">
        <f t="shared" si="54"/>
        <v>21.8</v>
      </c>
      <c r="CD23" s="3">
        <f t="shared" si="55"/>
        <v>2.42</v>
      </c>
      <c r="CE23" s="3">
        <f t="shared" si="55"/>
        <v>14.28</v>
      </c>
      <c r="CF23" s="3">
        <f t="shared" si="55"/>
        <v>840.75</v>
      </c>
      <c r="CG23" s="3">
        <f t="shared" si="55"/>
        <v>54.5</v>
      </c>
      <c r="CH23" s="3">
        <f t="shared" si="55"/>
        <v>106.75</v>
      </c>
      <c r="CI23" s="3">
        <f t="shared" si="55"/>
        <v>0</v>
      </c>
      <c r="CJ23" s="3">
        <f t="shared" si="55"/>
        <v>2.2400000000000002</v>
      </c>
      <c r="CK23" s="3">
        <f t="shared" si="55"/>
        <v>0</v>
      </c>
      <c r="CL23" s="3">
        <f t="shared" si="55"/>
        <v>32.770000000000003</v>
      </c>
      <c r="CM23" s="3">
        <f t="shared" si="55"/>
        <v>31.51</v>
      </c>
      <c r="CN23" s="3">
        <f t="shared" si="56"/>
        <v>3.88</v>
      </c>
      <c r="CO23" s="3">
        <f t="shared" si="56"/>
        <v>19.21</v>
      </c>
      <c r="CP23" s="3">
        <f t="shared" si="56"/>
        <v>9.91</v>
      </c>
      <c r="CQ23" s="3">
        <f t="shared" si="56"/>
        <v>26.6</v>
      </c>
      <c r="CR23" s="3">
        <f t="shared" si="56"/>
        <v>0</v>
      </c>
      <c r="CS23" s="3">
        <f t="shared" si="56"/>
        <v>63.19</v>
      </c>
      <c r="CT23" s="3">
        <f t="shared" si="56"/>
        <v>3.66</v>
      </c>
      <c r="CU23" s="3">
        <f t="shared" si="56"/>
        <v>2619.73</v>
      </c>
      <c r="CV23" s="3">
        <f t="shared" si="56"/>
        <v>1641.84</v>
      </c>
      <c r="CW23" s="3">
        <f t="shared" si="56"/>
        <v>765.9</v>
      </c>
      <c r="CX23" s="3">
        <f t="shared" si="57"/>
        <v>177.52</v>
      </c>
      <c r="CY23" s="3">
        <f t="shared" si="57"/>
        <v>68.67</v>
      </c>
      <c r="CZ23" s="3">
        <f t="shared" si="57"/>
        <v>88.97</v>
      </c>
      <c r="DA23" s="3">
        <f t="shared" si="57"/>
        <v>437.33</v>
      </c>
      <c r="DB23" s="3">
        <f t="shared" si="57"/>
        <v>9.14</v>
      </c>
      <c r="DC23" s="3">
        <f t="shared" si="57"/>
        <v>1243.6199999999999</v>
      </c>
      <c r="DD23" s="3">
        <f t="shared" si="57"/>
        <v>28.26</v>
      </c>
      <c r="DE23" s="3">
        <f t="shared" si="57"/>
        <v>312.35000000000002</v>
      </c>
      <c r="DF23" s="3">
        <f t="shared" si="57"/>
        <v>69.849999999999994</v>
      </c>
      <c r="DG23" s="3">
        <f t="shared" si="57"/>
        <v>0.08</v>
      </c>
      <c r="DH23" s="3">
        <f t="shared" si="58"/>
        <v>0</v>
      </c>
      <c r="DI23" s="3">
        <f t="shared" si="58"/>
        <v>113.29</v>
      </c>
      <c r="DJ23" s="3">
        <f t="shared" si="58"/>
        <v>0</v>
      </c>
      <c r="DK23" s="3">
        <f t="shared" si="58"/>
        <v>12.79</v>
      </c>
      <c r="DL23" s="3">
        <f t="shared" si="58"/>
        <v>21.67</v>
      </c>
      <c r="DM23" s="3">
        <f t="shared" si="58"/>
        <v>12.46</v>
      </c>
      <c r="DN23" s="3">
        <f t="shared" si="58"/>
        <v>25.85</v>
      </c>
      <c r="DO23" s="3">
        <f t="shared" si="58"/>
        <v>0</v>
      </c>
      <c r="DP23" s="3">
        <f t="shared" si="58"/>
        <v>4.6900000000000004</v>
      </c>
      <c r="DQ23" s="3">
        <f t="shared" si="58"/>
        <v>15.05</v>
      </c>
      <c r="DR23" s="3">
        <f t="shared" si="59"/>
        <v>70.06</v>
      </c>
      <c r="DS23" s="3">
        <f t="shared" si="59"/>
        <v>0.19</v>
      </c>
      <c r="DT23" s="3">
        <f t="shared" si="59"/>
        <v>19.760000000000002</v>
      </c>
      <c r="DU23" s="3">
        <f t="shared" si="59"/>
        <v>11.66</v>
      </c>
      <c r="DV23" s="3">
        <f t="shared" si="59"/>
        <v>0</v>
      </c>
      <c r="DW23" s="3">
        <f t="shared" si="59"/>
        <v>37.700000000000003</v>
      </c>
      <c r="DX23" s="3">
        <f t="shared" si="59"/>
        <v>15.09</v>
      </c>
      <c r="DY23" s="3">
        <f t="shared" si="59"/>
        <v>133.34</v>
      </c>
      <c r="DZ23" s="3">
        <f t="shared" si="59"/>
        <v>1.2</v>
      </c>
      <c r="EA23" s="3">
        <f t="shared" si="59"/>
        <v>29.84</v>
      </c>
      <c r="EB23" s="3">
        <f t="shared" si="60"/>
        <v>2.99</v>
      </c>
      <c r="EC23" s="3">
        <f t="shared" si="60"/>
        <v>0.18</v>
      </c>
      <c r="ED23" s="3">
        <f t="shared" si="60"/>
        <v>0</v>
      </c>
      <c r="EE23" s="3">
        <f t="shared" si="60"/>
        <v>11.4</v>
      </c>
      <c r="EF23" s="3">
        <f t="shared" si="60"/>
        <v>5.84</v>
      </c>
      <c r="EG23" s="3">
        <f t="shared" si="60"/>
        <v>0</v>
      </c>
      <c r="EH23" s="3">
        <f t="shared" si="60"/>
        <v>688.09</v>
      </c>
      <c r="EI23" s="3">
        <f t="shared" si="60"/>
        <v>0.16</v>
      </c>
      <c r="EJ23" s="3">
        <f t="shared" si="60"/>
        <v>12.44</v>
      </c>
      <c r="EK23" s="3">
        <f t="shared" si="60"/>
        <v>59.14</v>
      </c>
      <c r="EL23" s="3">
        <f t="shared" si="61"/>
        <v>4.03</v>
      </c>
      <c r="EM23" s="3">
        <f t="shared" si="61"/>
        <v>0</v>
      </c>
      <c r="EN23" s="3">
        <f t="shared" si="61"/>
        <v>74.25</v>
      </c>
      <c r="EO23" s="3">
        <f t="shared" si="61"/>
        <v>94.15</v>
      </c>
      <c r="EP23" s="3">
        <f t="shared" si="61"/>
        <v>200.48</v>
      </c>
      <c r="EQ23" s="3">
        <f t="shared" si="61"/>
        <v>28.18</v>
      </c>
      <c r="ER23" s="3">
        <f t="shared" si="61"/>
        <v>0.05</v>
      </c>
      <c r="ES23" s="3">
        <f t="shared" si="61"/>
        <v>36.07</v>
      </c>
      <c r="ET23" s="3">
        <f t="shared" si="61"/>
        <v>194.3</v>
      </c>
      <c r="EU23" s="3">
        <f t="shared" si="61"/>
        <v>0</v>
      </c>
      <c r="EV23" s="3">
        <f t="shared" si="62"/>
        <v>64.7</v>
      </c>
      <c r="EW23" s="3">
        <f t="shared" si="62"/>
        <v>26.76</v>
      </c>
      <c r="EX23" s="3">
        <f t="shared" si="62"/>
        <v>30.35</v>
      </c>
      <c r="EY23" s="3">
        <f t="shared" si="62"/>
        <v>327.14</v>
      </c>
      <c r="EZ23" s="3">
        <f t="shared" si="62"/>
        <v>0</v>
      </c>
      <c r="FA23" s="3">
        <f t="shared" si="62"/>
        <v>62.79</v>
      </c>
      <c r="FB23" s="3">
        <f t="shared" si="62"/>
        <v>12.14</v>
      </c>
      <c r="FC23" s="3">
        <f t="shared" si="62"/>
        <v>34.130000000000003</v>
      </c>
      <c r="FD23" s="3">
        <f t="shared" si="62"/>
        <v>757.61</v>
      </c>
      <c r="FE23" s="3">
        <f t="shared" si="62"/>
        <v>71.400000000000006</v>
      </c>
      <c r="FF23" s="3">
        <f t="shared" si="63"/>
        <v>337.72</v>
      </c>
      <c r="FG23" s="3">
        <f t="shared" si="63"/>
        <v>0.23</v>
      </c>
      <c r="FH23" s="3">
        <f t="shared" si="63"/>
        <v>0</v>
      </c>
      <c r="FI23" s="3">
        <f t="shared" si="63"/>
        <v>20.72</v>
      </c>
      <c r="FJ23" s="3">
        <f t="shared" si="63"/>
        <v>0</v>
      </c>
      <c r="FK23" s="3">
        <f t="shared" si="63"/>
        <v>45.93</v>
      </c>
      <c r="FL23" s="3">
        <f t="shared" si="63"/>
        <v>109.66</v>
      </c>
      <c r="FM23" s="3">
        <f t="shared" si="63"/>
        <v>177.92</v>
      </c>
      <c r="FN23" s="3">
        <f t="shared" si="63"/>
        <v>162.54</v>
      </c>
      <c r="FO23" s="3">
        <f t="shared" si="63"/>
        <v>361.8</v>
      </c>
      <c r="FP23" s="3">
        <f t="shared" si="64"/>
        <v>66.349999999999994</v>
      </c>
      <c r="FQ23" s="3">
        <f t="shared" si="64"/>
        <v>0</v>
      </c>
      <c r="FR23" s="3">
        <f t="shared" si="64"/>
        <v>97.69</v>
      </c>
      <c r="FS23" s="3">
        <f t="shared" si="64"/>
        <v>0</v>
      </c>
      <c r="FT23" s="3">
        <f t="shared" si="64"/>
        <v>-174.45</v>
      </c>
      <c r="FU23" s="3">
        <f t="shared" si="64"/>
        <v>1681.7</v>
      </c>
      <c r="FV23" s="3">
        <f t="shared" si="64"/>
        <v>6.15</v>
      </c>
      <c r="FW23" s="3">
        <f t="shared" si="64"/>
        <v>0</v>
      </c>
      <c r="FX23" s="3">
        <f t="shared" si="64"/>
        <v>0</v>
      </c>
      <c r="FY23" s="3">
        <f t="shared" si="64"/>
        <v>0.34</v>
      </c>
      <c r="FZ23" s="3">
        <f t="shared" si="65"/>
        <v>0.65</v>
      </c>
      <c r="GA23" s="3">
        <f t="shared" si="65"/>
        <v>0</v>
      </c>
      <c r="GB23" s="3">
        <f t="shared" si="65"/>
        <v>0.31</v>
      </c>
      <c r="GC23" s="3">
        <f t="shared" si="65"/>
        <v>0.65</v>
      </c>
      <c r="GD23" s="3">
        <f t="shared" si="65"/>
        <v>0.34</v>
      </c>
      <c r="GE23" s="3">
        <f t="shared" si="65"/>
        <v>596.45000000000005</v>
      </c>
      <c r="GF23" s="3">
        <f t="shared" si="65"/>
        <v>27.62</v>
      </c>
      <c r="GG23" s="3">
        <f t="shared" si="65"/>
        <v>64.48</v>
      </c>
      <c r="GH23" s="3">
        <f t="shared" si="65"/>
        <v>0.53</v>
      </c>
      <c r="GI23" s="3">
        <f t="shared" si="65"/>
        <v>8.42</v>
      </c>
      <c r="GJ23" s="3">
        <f t="shared" si="66"/>
        <v>58.94</v>
      </c>
      <c r="GK23" s="3">
        <f t="shared" si="66"/>
        <v>0</v>
      </c>
      <c r="GL23" s="3">
        <f t="shared" si="66"/>
        <v>33.99</v>
      </c>
      <c r="GM23" s="3">
        <f t="shared" si="66"/>
        <v>16.13</v>
      </c>
      <c r="GN23" s="3">
        <f t="shared" si="66"/>
        <v>-17.059999999999999</v>
      </c>
      <c r="GO23" s="3">
        <f t="shared" si="66"/>
        <v>42.5</v>
      </c>
      <c r="GP23" s="3">
        <f t="shared" si="66"/>
        <v>519.26</v>
      </c>
      <c r="GQ23" s="3">
        <f t="shared" si="66"/>
        <v>618.62</v>
      </c>
      <c r="GR23" s="3">
        <f t="shared" si="66"/>
        <v>76.31</v>
      </c>
      <c r="GS23" s="3">
        <f t="shared" si="66"/>
        <v>341.95</v>
      </c>
      <c r="GT23" s="3">
        <f t="shared" si="67"/>
        <v>27.69</v>
      </c>
      <c r="GU23" s="3">
        <f t="shared" si="67"/>
        <v>0</v>
      </c>
      <c r="GV23" s="3">
        <f t="shared" si="67"/>
        <v>118.04</v>
      </c>
      <c r="GW23" s="3">
        <f t="shared" si="67"/>
        <v>11.64</v>
      </c>
      <c r="GX23" s="3">
        <f t="shared" si="67"/>
        <v>39.18</v>
      </c>
      <c r="GY23" s="3">
        <f t="shared" si="67"/>
        <v>48.96</v>
      </c>
      <c r="GZ23" s="3">
        <f t="shared" si="67"/>
        <v>98.57</v>
      </c>
      <c r="HA23" s="3">
        <f t="shared" si="67"/>
        <v>0</v>
      </c>
      <c r="HB23" s="3">
        <f t="shared" si="67"/>
        <v>8.66</v>
      </c>
      <c r="HC23" s="3">
        <f t="shared" si="67"/>
        <v>129.30000000000001</v>
      </c>
      <c r="HD23" s="3">
        <f t="shared" si="68"/>
        <v>362.41</v>
      </c>
      <c r="HE23" s="3">
        <f t="shared" si="68"/>
        <v>0</v>
      </c>
      <c r="HF23" s="3">
        <f t="shared" si="68"/>
        <v>7.99</v>
      </c>
      <c r="HG23" s="3">
        <f t="shared" si="68"/>
        <v>0.25</v>
      </c>
      <c r="HH23" s="3">
        <f t="shared" si="68"/>
        <v>33.450000000000003</v>
      </c>
      <c r="HI23" s="3">
        <f t="shared" si="68"/>
        <v>41.92</v>
      </c>
      <c r="HJ23" s="3">
        <f t="shared" si="68"/>
        <v>334.29</v>
      </c>
      <c r="HK23" s="3">
        <f t="shared" si="68"/>
        <v>182.46</v>
      </c>
      <c r="HL23" s="3">
        <f t="shared" si="68"/>
        <v>0</v>
      </c>
      <c r="HM23" s="3">
        <f t="shared" si="68"/>
        <v>0.02</v>
      </c>
      <c r="HN23" s="3">
        <f t="shared" si="69"/>
        <v>45.61</v>
      </c>
      <c r="HO23" s="3">
        <f t="shared" si="69"/>
        <v>339.86</v>
      </c>
      <c r="HP23" s="3">
        <f t="shared" si="69"/>
        <v>215.07</v>
      </c>
      <c r="HQ23" s="3">
        <f t="shared" si="69"/>
        <v>565.57000000000005</v>
      </c>
      <c r="HR23" s="3">
        <f t="shared" si="69"/>
        <v>5847.39</v>
      </c>
      <c r="HS23" s="3">
        <f t="shared" si="69"/>
        <v>30.71</v>
      </c>
      <c r="HT23" s="3">
        <f t="shared" si="69"/>
        <v>189.62</v>
      </c>
      <c r="HU23" s="3">
        <f t="shared" si="69"/>
        <v>0.73</v>
      </c>
      <c r="HV23" s="3">
        <f t="shared" si="69"/>
        <v>514.4</v>
      </c>
      <c r="HW23" s="3">
        <f t="shared" si="69"/>
        <v>238.68</v>
      </c>
      <c r="HX23" s="3">
        <f t="shared" si="69"/>
        <v>0</v>
      </c>
      <c r="HY23" s="3">
        <f t="shared" si="69"/>
        <v>44.13</v>
      </c>
      <c r="HZ23" s="3">
        <f t="shared" si="69"/>
        <v>84.57</v>
      </c>
      <c r="IA23" s="3">
        <f t="shared" si="69"/>
        <v>42.13</v>
      </c>
      <c r="IB23" s="3">
        <f t="shared" si="69"/>
        <v>0</v>
      </c>
      <c r="IC23" s="3">
        <f t="shared" si="23"/>
        <v>50669.999999999985</v>
      </c>
    </row>
    <row r="24" spans="1:237" x14ac:dyDescent="0.45">
      <c r="A24">
        <v>2012</v>
      </c>
      <c r="B24" s="3">
        <f t="shared" si="47"/>
        <v>45800.171999999999</v>
      </c>
      <c r="C24" s="3">
        <f t="shared" si="47"/>
        <v>30.68</v>
      </c>
      <c r="D24" s="3">
        <f t="shared" si="47"/>
        <v>8.2200000000000006</v>
      </c>
      <c r="E24" s="3">
        <f t="shared" si="47"/>
        <v>234.41</v>
      </c>
      <c r="F24" s="3">
        <f t="shared" si="47"/>
        <v>0.6</v>
      </c>
      <c r="G24" s="3">
        <f t="shared" si="47"/>
        <v>130.22999999999999</v>
      </c>
      <c r="H24" s="3">
        <f t="shared" si="47"/>
        <v>0</v>
      </c>
      <c r="I24" s="3">
        <f t="shared" si="47"/>
        <v>0</v>
      </c>
      <c r="J24" s="3">
        <f t="shared" si="47"/>
        <v>1.03</v>
      </c>
      <c r="K24" s="3">
        <f t="shared" si="47"/>
        <v>426.06</v>
      </c>
      <c r="L24" s="3">
        <f t="shared" si="48"/>
        <v>9.1199999999999992</v>
      </c>
      <c r="M24" s="3">
        <f t="shared" si="48"/>
        <v>0</v>
      </c>
      <c r="N24" s="3">
        <f t="shared" si="48"/>
        <v>662.98</v>
      </c>
      <c r="O24" s="3">
        <f t="shared" si="48"/>
        <v>71.42</v>
      </c>
      <c r="P24" s="3">
        <f t="shared" si="48"/>
        <v>46.99</v>
      </c>
      <c r="Q24" s="3">
        <f t="shared" si="48"/>
        <v>2.69</v>
      </c>
      <c r="R24" s="3">
        <f t="shared" si="48"/>
        <v>43.19</v>
      </c>
      <c r="S24" s="3">
        <f t="shared" si="48"/>
        <v>186.9</v>
      </c>
      <c r="T24" s="3">
        <f t="shared" si="48"/>
        <v>3.9</v>
      </c>
      <c r="U24" s="3">
        <f t="shared" si="48"/>
        <v>96.75</v>
      </c>
      <c r="V24" s="3">
        <f t="shared" si="49"/>
        <v>109.61</v>
      </c>
      <c r="W24" s="3">
        <f t="shared" si="49"/>
        <v>6.62</v>
      </c>
      <c r="X24" s="3">
        <f t="shared" si="49"/>
        <v>21.25</v>
      </c>
      <c r="Y24" s="3">
        <f t="shared" si="49"/>
        <v>0</v>
      </c>
      <c r="Z24" s="3">
        <f t="shared" si="49"/>
        <v>0.26</v>
      </c>
      <c r="AA24" s="3">
        <f t="shared" si="49"/>
        <v>113.51</v>
      </c>
      <c r="AB24" s="3">
        <f t="shared" si="49"/>
        <v>0</v>
      </c>
      <c r="AC24" s="3">
        <f t="shared" si="49"/>
        <v>23.77</v>
      </c>
      <c r="AD24" s="3">
        <f t="shared" si="49"/>
        <v>54.15</v>
      </c>
      <c r="AE24" s="3">
        <f t="shared" si="49"/>
        <v>1330.37</v>
      </c>
      <c r="AF24" s="3">
        <f t="shared" si="50"/>
        <v>0</v>
      </c>
      <c r="AG24" s="3">
        <f t="shared" si="50"/>
        <v>9.7799999999999994</v>
      </c>
      <c r="AH24" s="3">
        <f t="shared" si="50"/>
        <v>45</v>
      </c>
      <c r="AI24" s="3">
        <f t="shared" si="50"/>
        <v>30.62</v>
      </c>
      <c r="AJ24" s="3">
        <f t="shared" si="50"/>
        <v>1.04</v>
      </c>
      <c r="AK24" s="3">
        <f t="shared" si="50"/>
        <v>98.68</v>
      </c>
      <c r="AL24" s="3">
        <f t="shared" si="50"/>
        <v>118.92</v>
      </c>
      <c r="AM24" s="3">
        <f t="shared" si="50"/>
        <v>844.21</v>
      </c>
      <c r="AN24" s="3">
        <f t="shared" si="50"/>
        <v>0.63</v>
      </c>
      <c r="AO24" s="3">
        <f t="shared" si="50"/>
        <v>58.2</v>
      </c>
      <c r="AP24" s="3">
        <f t="shared" si="51"/>
        <v>88.17</v>
      </c>
      <c r="AQ24" s="3">
        <f t="shared" si="51"/>
        <v>20.059999999999999</v>
      </c>
      <c r="AR24" s="3">
        <f t="shared" si="51"/>
        <v>10667.19</v>
      </c>
      <c r="AS24" s="3">
        <f t="shared" si="51"/>
        <v>0</v>
      </c>
      <c r="AT24" s="3">
        <f t="shared" si="51"/>
        <v>220.57</v>
      </c>
      <c r="AU24" s="3">
        <f t="shared" si="51"/>
        <v>0.49</v>
      </c>
      <c r="AV24" s="3">
        <f t="shared" si="51"/>
        <v>25.33</v>
      </c>
      <c r="AW24" s="3">
        <f t="shared" si="51"/>
        <v>0.09</v>
      </c>
      <c r="AX24" s="3">
        <f t="shared" si="51"/>
        <v>6.6</v>
      </c>
      <c r="AY24" s="3">
        <f t="shared" si="51"/>
        <v>46.49</v>
      </c>
      <c r="AZ24" s="3">
        <f t="shared" si="52"/>
        <v>22.39</v>
      </c>
      <c r="BA24" s="3">
        <f t="shared" si="52"/>
        <v>31.62</v>
      </c>
      <c r="BB24" s="3">
        <f t="shared" si="52"/>
        <v>0</v>
      </c>
      <c r="BC24" s="3">
        <f t="shared" si="52"/>
        <v>8.1300000000000008</v>
      </c>
      <c r="BD24" s="3">
        <f t="shared" si="52"/>
        <v>125.08</v>
      </c>
      <c r="BE24" s="3">
        <f t="shared" si="52"/>
        <v>679.82</v>
      </c>
      <c r="BF24" s="3">
        <f t="shared" si="52"/>
        <v>52.39</v>
      </c>
      <c r="BG24" s="3">
        <f t="shared" si="52"/>
        <v>1.41</v>
      </c>
      <c r="BH24" s="3">
        <f t="shared" si="52"/>
        <v>0.23</v>
      </c>
      <c r="BI24" s="3">
        <f t="shared" si="52"/>
        <v>32.799999999999997</v>
      </c>
      <c r="BJ24" s="3">
        <f t="shared" si="53"/>
        <v>89.01</v>
      </c>
      <c r="BK24" s="3">
        <f t="shared" si="53"/>
        <v>308.13</v>
      </c>
      <c r="BL24" s="3">
        <f t="shared" si="53"/>
        <v>13.34</v>
      </c>
      <c r="BM24" s="3">
        <f t="shared" si="53"/>
        <v>15.71</v>
      </c>
      <c r="BN24" s="3">
        <f t="shared" si="53"/>
        <v>6.17</v>
      </c>
      <c r="BO24" s="3">
        <f t="shared" si="53"/>
        <v>16.7</v>
      </c>
      <c r="BP24" s="3">
        <f t="shared" si="53"/>
        <v>2.46</v>
      </c>
      <c r="BQ24" s="3">
        <f t="shared" si="53"/>
        <v>153.96</v>
      </c>
      <c r="BR24" s="3">
        <f t="shared" si="53"/>
        <v>6152.42</v>
      </c>
      <c r="BS24" s="3">
        <f t="shared" si="53"/>
        <v>0</v>
      </c>
      <c r="BT24" s="3">
        <f t="shared" si="54"/>
        <v>0</v>
      </c>
      <c r="BU24" s="3">
        <f t="shared" si="54"/>
        <v>0</v>
      </c>
      <c r="BV24" s="3">
        <f t="shared" si="54"/>
        <v>-0.44</v>
      </c>
      <c r="BW24" s="3">
        <f t="shared" si="54"/>
        <v>13.65</v>
      </c>
      <c r="BX24" s="3">
        <f t="shared" si="54"/>
        <v>399.86</v>
      </c>
      <c r="BY24" s="3">
        <f t="shared" si="54"/>
        <v>0</v>
      </c>
      <c r="BZ24" s="3">
        <f t="shared" si="54"/>
        <v>0</v>
      </c>
      <c r="CA24" s="3">
        <f t="shared" si="54"/>
        <v>0</v>
      </c>
      <c r="CB24" s="3">
        <f t="shared" si="54"/>
        <v>0</v>
      </c>
      <c r="CC24" s="3">
        <f t="shared" si="54"/>
        <v>21.38</v>
      </c>
      <c r="CD24" s="3">
        <f t="shared" si="55"/>
        <v>2.5</v>
      </c>
      <c r="CE24" s="3">
        <f t="shared" si="55"/>
        <v>15.14</v>
      </c>
      <c r="CF24" s="3">
        <f t="shared" si="55"/>
        <v>853.95</v>
      </c>
      <c r="CG24" s="3">
        <f t="shared" si="55"/>
        <v>56.32</v>
      </c>
      <c r="CH24" s="3">
        <f t="shared" si="55"/>
        <v>102.3</v>
      </c>
      <c r="CI24" s="3">
        <f t="shared" si="55"/>
        <v>0</v>
      </c>
      <c r="CJ24" s="3">
        <f t="shared" si="55"/>
        <v>2.27</v>
      </c>
      <c r="CK24" s="3">
        <f t="shared" si="55"/>
        <v>0</v>
      </c>
      <c r="CL24" s="3">
        <f t="shared" si="55"/>
        <v>33.450000000000003</v>
      </c>
      <c r="CM24" s="3">
        <f t="shared" si="55"/>
        <v>32.81</v>
      </c>
      <c r="CN24" s="3">
        <f t="shared" si="56"/>
        <v>4.37</v>
      </c>
      <c r="CO24" s="3">
        <f t="shared" si="56"/>
        <v>19.46</v>
      </c>
      <c r="CP24" s="3">
        <f t="shared" si="56"/>
        <v>9.67</v>
      </c>
      <c r="CQ24" s="3">
        <f t="shared" si="56"/>
        <v>26.58</v>
      </c>
      <c r="CR24" s="3">
        <f t="shared" si="56"/>
        <v>0</v>
      </c>
      <c r="CS24" s="3">
        <f t="shared" si="56"/>
        <v>59.32</v>
      </c>
      <c r="CT24" s="3">
        <f t="shared" si="56"/>
        <v>3.65</v>
      </c>
      <c r="CU24" s="3">
        <f t="shared" si="56"/>
        <v>2776.41</v>
      </c>
      <c r="CV24" s="3">
        <f t="shared" si="56"/>
        <v>1661.05</v>
      </c>
      <c r="CW24" s="3">
        <f t="shared" si="56"/>
        <v>765.33</v>
      </c>
      <c r="CX24" s="3">
        <f t="shared" si="57"/>
        <v>201.99</v>
      </c>
      <c r="CY24" s="3">
        <f t="shared" si="57"/>
        <v>70.11</v>
      </c>
      <c r="CZ24" s="3">
        <f t="shared" si="57"/>
        <v>95.5</v>
      </c>
      <c r="DA24" s="3">
        <f t="shared" si="57"/>
        <v>419.16</v>
      </c>
      <c r="DB24" s="3">
        <f t="shared" si="57"/>
        <v>8.6199999999999992</v>
      </c>
      <c r="DC24" s="3">
        <f t="shared" si="57"/>
        <v>1287.06</v>
      </c>
      <c r="DD24" s="3">
        <f t="shared" si="57"/>
        <v>32.049999999999997</v>
      </c>
      <c r="DE24" s="3">
        <f t="shared" si="57"/>
        <v>310.45999999999998</v>
      </c>
      <c r="DF24" s="3">
        <f t="shared" si="57"/>
        <v>68.94</v>
      </c>
      <c r="DG24" s="3">
        <f t="shared" si="57"/>
        <v>0.08</v>
      </c>
      <c r="DH24" s="3">
        <f t="shared" si="58"/>
        <v>0</v>
      </c>
      <c r="DI24" s="3">
        <f t="shared" si="58"/>
        <v>117.81</v>
      </c>
      <c r="DJ24" s="3">
        <f t="shared" si="58"/>
        <v>0</v>
      </c>
      <c r="DK24" s="3">
        <f t="shared" si="58"/>
        <v>15.41</v>
      </c>
      <c r="DL24" s="3">
        <f t="shared" si="58"/>
        <v>23.6</v>
      </c>
      <c r="DM24" s="3">
        <f t="shared" si="58"/>
        <v>12.28</v>
      </c>
      <c r="DN24" s="3">
        <f t="shared" si="58"/>
        <v>28.49</v>
      </c>
      <c r="DO24" s="3">
        <f t="shared" si="58"/>
        <v>0</v>
      </c>
      <c r="DP24" s="3">
        <f t="shared" si="58"/>
        <v>4.7300000000000004</v>
      </c>
      <c r="DQ24" s="3">
        <f t="shared" si="58"/>
        <v>15.13</v>
      </c>
      <c r="DR24" s="3">
        <f t="shared" si="59"/>
        <v>124.55</v>
      </c>
      <c r="DS24" s="3">
        <f t="shared" si="59"/>
        <v>0.2</v>
      </c>
      <c r="DT24" s="3">
        <f t="shared" si="59"/>
        <v>19.690000000000001</v>
      </c>
      <c r="DU24" s="3">
        <f t="shared" si="59"/>
        <v>11.43</v>
      </c>
      <c r="DV24" s="3">
        <f t="shared" si="59"/>
        <v>0</v>
      </c>
      <c r="DW24" s="3">
        <f t="shared" si="59"/>
        <v>38.340000000000003</v>
      </c>
      <c r="DX24" s="3">
        <f t="shared" si="59"/>
        <v>15.57</v>
      </c>
      <c r="DY24" s="3">
        <f t="shared" si="59"/>
        <v>135.13</v>
      </c>
      <c r="DZ24" s="3">
        <f t="shared" si="59"/>
        <v>1.36</v>
      </c>
      <c r="EA24" s="3">
        <f t="shared" si="59"/>
        <v>30.83</v>
      </c>
      <c r="EB24" s="3">
        <f t="shared" si="60"/>
        <v>3.16</v>
      </c>
      <c r="EC24" s="3">
        <f t="shared" si="60"/>
        <v>0.18</v>
      </c>
      <c r="ED24" s="3">
        <f t="shared" si="60"/>
        <v>0</v>
      </c>
      <c r="EE24" s="3">
        <f t="shared" si="60"/>
        <v>11.81</v>
      </c>
      <c r="EF24" s="3">
        <f t="shared" si="60"/>
        <v>6</v>
      </c>
      <c r="EG24" s="3">
        <f t="shared" si="60"/>
        <v>0</v>
      </c>
      <c r="EH24" s="3">
        <f t="shared" si="60"/>
        <v>693.4</v>
      </c>
      <c r="EI24" s="3">
        <f t="shared" si="60"/>
        <v>0.18</v>
      </c>
      <c r="EJ24" s="3">
        <f t="shared" si="60"/>
        <v>12.19</v>
      </c>
      <c r="EK24" s="3">
        <f t="shared" si="60"/>
        <v>62.51</v>
      </c>
      <c r="EL24" s="3">
        <f t="shared" si="61"/>
        <v>3.79</v>
      </c>
      <c r="EM24" s="3">
        <f t="shared" si="61"/>
        <v>0</v>
      </c>
      <c r="EN24" s="3">
        <f t="shared" si="61"/>
        <v>76.06</v>
      </c>
      <c r="EO24" s="3">
        <f t="shared" si="61"/>
        <v>98.95</v>
      </c>
      <c r="EP24" s="3">
        <f t="shared" si="61"/>
        <v>209.55</v>
      </c>
      <c r="EQ24" s="3">
        <f t="shared" si="61"/>
        <v>29.73</v>
      </c>
      <c r="ER24" s="3">
        <f t="shared" si="61"/>
        <v>0.05</v>
      </c>
      <c r="ES24" s="3">
        <f t="shared" si="61"/>
        <v>37.6</v>
      </c>
      <c r="ET24" s="3">
        <f t="shared" si="61"/>
        <v>192.68</v>
      </c>
      <c r="EU24" s="3">
        <f t="shared" si="61"/>
        <v>0</v>
      </c>
      <c r="EV24" s="3">
        <f t="shared" si="62"/>
        <v>67.16</v>
      </c>
      <c r="EW24" s="3">
        <f t="shared" si="62"/>
        <v>27.12</v>
      </c>
      <c r="EX24" s="3">
        <f t="shared" si="62"/>
        <v>32.39</v>
      </c>
      <c r="EY24" s="3">
        <f t="shared" si="62"/>
        <v>330.24</v>
      </c>
      <c r="EZ24" s="3">
        <f t="shared" si="62"/>
        <v>0</v>
      </c>
      <c r="FA24" s="3">
        <f t="shared" si="62"/>
        <v>64.11</v>
      </c>
      <c r="FB24" s="3">
        <f t="shared" si="62"/>
        <v>11.71</v>
      </c>
      <c r="FC24" s="3">
        <f t="shared" si="62"/>
        <v>33.79</v>
      </c>
      <c r="FD24" s="3">
        <f t="shared" si="62"/>
        <v>761.74</v>
      </c>
      <c r="FE24" s="3">
        <f t="shared" si="62"/>
        <v>79.58</v>
      </c>
      <c r="FF24" s="3">
        <f t="shared" si="63"/>
        <v>341.87</v>
      </c>
      <c r="FG24" s="3">
        <f t="shared" si="63"/>
        <v>0.25</v>
      </c>
      <c r="FH24" s="3">
        <f t="shared" si="63"/>
        <v>0</v>
      </c>
      <c r="FI24" s="3">
        <f t="shared" si="63"/>
        <v>21.42</v>
      </c>
      <c r="FJ24" s="3">
        <f t="shared" si="63"/>
        <v>0</v>
      </c>
      <c r="FK24" s="3">
        <f t="shared" si="63"/>
        <v>46.6</v>
      </c>
      <c r="FL24" s="3">
        <f t="shared" si="63"/>
        <v>110.88</v>
      </c>
      <c r="FM24" s="3">
        <f t="shared" si="63"/>
        <v>178.24</v>
      </c>
      <c r="FN24" s="3">
        <f t="shared" si="63"/>
        <v>167.62</v>
      </c>
      <c r="FO24" s="3">
        <f t="shared" si="63"/>
        <v>354.82</v>
      </c>
      <c r="FP24" s="3">
        <f t="shared" si="64"/>
        <v>64.66</v>
      </c>
      <c r="FQ24" s="3">
        <f t="shared" si="64"/>
        <v>0</v>
      </c>
      <c r="FR24" s="3">
        <f t="shared" si="64"/>
        <v>106.66</v>
      </c>
      <c r="FS24" s="3">
        <f t="shared" si="64"/>
        <v>0</v>
      </c>
      <c r="FT24" s="3">
        <f t="shared" si="64"/>
        <v>-176.75</v>
      </c>
      <c r="FU24" s="3">
        <f t="shared" si="64"/>
        <v>1659.67</v>
      </c>
      <c r="FV24" s="3">
        <f t="shared" si="64"/>
        <v>6.31</v>
      </c>
      <c r="FW24" s="3">
        <f t="shared" si="64"/>
        <v>0</v>
      </c>
      <c r="FX24" s="3">
        <f t="shared" si="64"/>
        <v>0</v>
      </c>
      <c r="FY24" s="3">
        <f t="shared" si="64"/>
        <v>0.32</v>
      </c>
      <c r="FZ24" s="3">
        <f t="shared" si="65"/>
        <v>0.67</v>
      </c>
      <c r="GA24" s="3">
        <f t="shared" si="65"/>
        <v>0</v>
      </c>
      <c r="GB24" s="3">
        <f t="shared" si="65"/>
        <v>0.32</v>
      </c>
      <c r="GC24" s="3">
        <f t="shared" si="65"/>
        <v>0.65</v>
      </c>
      <c r="GD24" s="3">
        <f t="shared" si="65"/>
        <v>0.36</v>
      </c>
      <c r="GE24" s="3">
        <f t="shared" si="65"/>
        <v>632.99</v>
      </c>
      <c r="GF24" s="3">
        <f t="shared" si="65"/>
        <v>27.21</v>
      </c>
      <c r="GG24" s="3">
        <f t="shared" si="65"/>
        <v>59.63</v>
      </c>
      <c r="GH24" s="3">
        <f t="shared" si="65"/>
        <v>0.55000000000000004</v>
      </c>
      <c r="GI24" s="3">
        <f t="shared" si="65"/>
        <v>9.2100000000000009</v>
      </c>
      <c r="GJ24" s="3">
        <f t="shared" si="66"/>
        <v>58.54</v>
      </c>
      <c r="GK24" s="3">
        <f t="shared" si="66"/>
        <v>0</v>
      </c>
      <c r="GL24" s="3">
        <f t="shared" si="66"/>
        <v>31.63</v>
      </c>
      <c r="GM24" s="3">
        <f t="shared" si="66"/>
        <v>15.52</v>
      </c>
      <c r="GN24" s="3">
        <f t="shared" si="66"/>
        <v>-17.04</v>
      </c>
      <c r="GO24" s="3">
        <f t="shared" si="66"/>
        <v>42.79</v>
      </c>
      <c r="GP24" s="3">
        <f t="shared" si="66"/>
        <v>539.32000000000005</v>
      </c>
      <c r="GQ24" s="3">
        <f t="shared" si="66"/>
        <v>622.01</v>
      </c>
      <c r="GR24" s="3">
        <f t="shared" si="66"/>
        <v>60.99</v>
      </c>
      <c r="GS24" s="3">
        <f t="shared" si="66"/>
        <v>335.52</v>
      </c>
      <c r="GT24" s="3">
        <f t="shared" si="67"/>
        <v>29.57</v>
      </c>
      <c r="GU24" s="3">
        <f t="shared" si="67"/>
        <v>0</v>
      </c>
      <c r="GV24" s="3">
        <f t="shared" si="67"/>
        <v>119.42</v>
      </c>
      <c r="GW24" s="3">
        <f t="shared" si="67"/>
        <v>12.11</v>
      </c>
      <c r="GX24" s="3">
        <f t="shared" si="67"/>
        <v>36.409999999999997</v>
      </c>
      <c r="GY24" s="3">
        <f t="shared" si="67"/>
        <v>50.26</v>
      </c>
      <c r="GZ24" s="3">
        <f t="shared" si="67"/>
        <v>74.14</v>
      </c>
      <c r="HA24" s="3">
        <f t="shared" si="67"/>
        <v>0</v>
      </c>
      <c r="HB24" s="3">
        <f t="shared" si="67"/>
        <v>9.4600000000000009</v>
      </c>
      <c r="HC24" s="3">
        <f t="shared" si="67"/>
        <v>133.74</v>
      </c>
      <c r="HD24" s="3">
        <f t="shared" si="68"/>
        <v>386.48</v>
      </c>
      <c r="HE24" s="3">
        <f t="shared" si="68"/>
        <v>0</v>
      </c>
      <c r="HF24" s="3">
        <f t="shared" si="68"/>
        <v>7.54</v>
      </c>
      <c r="HG24" s="3">
        <f t="shared" si="68"/>
        <v>0.25</v>
      </c>
      <c r="HH24" s="3">
        <f t="shared" si="68"/>
        <v>32.94</v>
      </c>
      <c r="HI24" s="3">
        <f t="shared" si="68"/>
        <v>44.51</v>
      </c>
      <c r="HJ24" s="3">
        <f t="shared" si="68"/>
        <v>349.84</v>
      </c>
      <c r="HK24" s="3">
        <f t="shared" si="68"/>
        <v>190.72</v>
      </c>
      <c r="HL24" s="3">
        <f t="shared" si="68"/>
        <v>0</v>
      </c>
      <c r="HM24" s="3">
        <f t="shared" si="68"/>
        <v>0.02</v>
      </c>
      <c r="HN24" s="3">
        <f t="shared" si="69"/>
        <v>47.22</v>
      </c>
      <c r="HO24" s="3">
        <f t="shared" si="69"/>
        <v>332.64</v>
      </c>
      <c r="HP24" s="3">
        <f t="shared" si="69"/>
        <v>226.42</v>
      </c>
      <c r="HQ24" s="3">
        <f t="shared" si="69"/>
        <v>585.42999999999995</v>
      </c>
      <c r="HR24" s="3">
        <f t="shared" si="69"/>
        <v>5628.8</v>
      </c>
      <c r="HS24" s="3">
        <f t="shared" si="69"/>
        <v>31.57</v>
      </c>
      <c r="HT24" s="3">
        <f t="shared" si="69"/>
        <v>174.19</v>
      </c>
      <c r="HU24" s="3">
        <f t="shared" si="69"/>
        <v>0.73</v>
      </c>
      <c r="HV24" s="3">
        <f t="shared" si="69"/>
        <v>549.73</v>
      </c>
      <c r="HW24" s="3">
        <f t="shared" si="69"/>
        <v>240.34</v>
      </c>
      <c r="HX24" s="3">
        <f t="shared" si="69"/>
        <v>0</v>
      </c>
      <c r="HY24" s="3">
        <f t="shared" si="69"/>
        <v>40.549999999999997</v>
      </c>
      <c r="HZ24" s="3">
        <f t="shared" si="69"/>
        <v>88.3</v>
      </c>
      <c r="IA24" s="3">
        <f t="shared" si="69"/>
        <v>42.23</v>
      </c>
      <c r="IB24" s="3">
        <f t="shared" si="69"/>
        <v>0</v>
      </c>
      <c r="IC24" s="3">
        <f t="shared" si="23"/>
        <v>51170.780000000028</v>
      </c>
    </row>
    <row r="25" spans="1:237" x14ac:dyDescent="0.45">
      <c r="A25">
        <v>2013</v>
      </c>
      <c r="B25" s="3">
        <f t="shared" si="47"/>
        <v>46443.601999999999</v>
      </c>
      <c r="C25" s="3">
        <f t="shared" si="47"/>
        <v>30.18</v>
      </c>
      <c r="D25" s="3">
        <f t="shared" si="47"/>
        <v>8.4499999999999993</v>
      </c>
      <c r="E25" s="3">
        <f t="shared" si="47"/>
        <v>239</v>
      </c>
      <c r="F25" s="3">
        <f t="shared" si="47"/>
        <v>0.59</v>
      </c>
      <c r="G25" s="3">
        <f t="shared" si="47"/>
        <v>132.34</v>
      </c>
      <c r="H25" s="3">
        <f t="shared" si="47"/>
        <v>0</v>
      </c>
      <c r="I25" s="3">
        <f t="shared" si="47"/>
        <v>0</v>
      </c>
      <c r="J25" s="3">
        <f t="shared" si="47"/>
        <v>1.05</v>
      </c>
      <c r="K25" s="3">
        <f t="shared" si="47"/>
        <v>435.95</v>
      </c>
      <c r="L25" s="3">
        <f t="shared" si="48"/>
        <v>9.06</v>
      </c>
      <c r="M25" s="3">
        <f t="shared" si="48"/>
        <v>0</v>
      </c>
      <c r="N25" s="3">
        <f t="shared" si="48"/>
        <v>578.02</v>
      </c>
      <c r="O25" s="3">
        <f t="shared" si="48"/>
        <v>72.03</v>
      </c>
      <c r="P25" s="3">
        <f t="shared" si="48"/>
        <v>48.19</v>
      </c>
      <c r="Q25" s="3">
        <f t="shared" si="48"/>
        <v>3.18</v>
      </c>
      <c r="R25" s="3">
        <f t="shared" si="48"/>
        <v>46.01</v>
      </c>
      <c r="S25" s="3">
        <f t="shared" si="48"/>
        <v>192.19</v>
      </c>
      <c r="T25" s="3">
        <f t="shared" si="48"/>
        <v>3.88</v>
      </c>
      <c r="U25" s="3">
        <f t="shared" si="48"/>
        <v>97.34</v>
      </c>
      <c r="V25" s="3">
        <f t="shared" si="49"/>
        <v>110.55</v>
      </c>
      <c r="W25" s="3">
        <f t="shared" si="49"/>
        <v>6.83</v>
      </c>
      <c r="X25" s="3">
        <f t="shared" si="49"/>
        <v>21.89</v>
      </c>
      <c r="Y25" s="3">
        <f t="shared" si="49"/>
        <v>0</v>
      </c>
      <c r="Z25" s="3">
        <f t="shared" si="49"/>
        <v>0.27</v>
      </c>
      <c r="AA25" s="3">
        <f t="shared" si="49"/>
        <v>113.31</v>
      </c>
      <c r="AB25" s="3">
        <f t="shared" si="49"/>
        <v>0</v>
      </c>
      <c r="AC25" s="3">
        <f t="shared" si="49"/>
        <v>23.54</v>
      </c>
      <c r="AD25" s="3">
        <f t="shared" si="49"/>
        <v>55.09</v>
      </c>
      <c r="AE25" s="3">
        <f t="shared" si="49"/>
        <v>1354.14</v>
      </c>
      <c r="AF25" s="3">
        <f t="shared" si="50"/>
        <v>0</v>
      </c>
      <c r="AG25" s="3">
        <f t="shared" si="50"/>
        <v>9.56</v>
      </c>
      <c r="AH25" s="3">
        <f t="shared" si="50"/>
        <v>39.85</v>
      </c>
      <c r="AI25" s="3">
        <f t="shared" si="50"/>
        <v>31.61</v>
      </c>
      <c r="AJ25" s="3">
        <f t="shared" si="50"/>
        <v>1.43</v>
      </c>
      <c r="AK25" s="3">
        <f t="shared" si="50"/>
        <v>98.77</v>
      </c>
      <c r="AL25" s="3">
        <f t="shared" si="50"/>
        <v>120.9</v>
      </c>
      <c r="AM25" s="3">
        <f t="shared" si="50"/>
        <v>856.35</v>
      </c>
      <c r="AN25" s="3">
        <f t="shared" si="50"/>
        <v>0.61</v>
      </c>
      <c r="AO25" s="3">
        <f t="shared" si="50"/>
        <v>56.15</v>
      </c>
      <c r="AP25" s="3">
        <f t="shared" si="51"/>
        <v>89.87</v>
      </c>
      <c r="AQ25" s="3">
        <f t="shared" si="51"/>
        <v>23.21</v>
      </c>
      <c r="AR25" s="3">
        <f t="shared" si="51"/>
        <v>11154.26</v>
      </c>
      <c r="AS25" s="3">
        <f t="shared" si="51"/>
        <v>0</v>
      </c>
      <c r="AT25" s="3">
        <f t="shared" si="51"/>
        <v>228.88</v>
      </c>
      <c r="AU25" s="3">
        <f t="shared" si="51"/>
        <v>0.53</v>
      </c>
      <c r="AV25" s="3">
        <f t="shared" si="51"/>
        <v>24.9</v>
      </c>
      <c r="AW25" s="3">
        <f t="shared" si="51"/>
        <v>0.09</v>
      </c>
      <c r="AX25" s="3">
        <f t="shared" si="51"/>
        <v>7.11</v>
      </c>
      <c r="AY25" s="3">
        <f t="shared" si="51"/>
        <v>47.92</v>
      </c>
      <c r="AZ25" s="3">
        <f t="shared" si="52"/>
        <v>21.3</v>
      </c>
      <c r="BA25" s="3">
        <f t="shared" si="52"/>
        <v>31.98</v>
      </c>
      <c r="BB25" s="3">
        <f t="shared" si="52"/>
        <v>0</v>
      </c>
      <c r="BC25" s="3">
        <f t="shared" si="52"/>
        <v>7.42</v>
      </c>
      <c r="BD25" s="3">
        <f t="shared" si="52"/>
        <v>119.84</v>
      </c>
      <c r="BE25" s="3">
        <f t="shared" si="52"/>
        <v>683.93</v>
      </c>
      <c r="BF25" s="3">
        <f t="shared" si="52"/>
        <v>53.79</v>
      </c>
      <c r="BG25" s="3">
        <f t="shared" si="52"/>
        <v>1.48</v>
      </c>
      <c r="BH25" s="3">
        <f t="shared" si="52"/>
        <v>0.23</v>
      </c>
      <c r="BI25" s="3">
        <f t="shared" si="52"/>
        <v>32.57</v>
      </c>
      <c r="BJ25" s="3">
        <f t="shared" si="53"/>
        <v>92.1</v>
      </c>
      <c r="BK25" s="3">
        <f t="shared" si="53"/>
        <v>305.27</v>
      </c>
      <c r="BL25" s="3">
        <f t="shared" si="53"/>
        <v>12.59</v>
      </c>
      <c r="BM25" s="3">
        <f t="shared" si="53"/>
        <v>15.57</v>
      </c>
      <c r="BN25" s="3">
        <f t="shared" si="53"/>
        <v>6.19</v>
      </c>
      <c r="BO25" s="3">
        <f t="shared" si="53"/>
        <v>18.579999999999998</v>
      </c>
      <c r="BP25" s="3">
        <f t="shared" si="53"/>
        <v>2.64</v>
      </c>
      <c r="BQ25" s="3">
        <f t="shared" si="53"/>
        <v>158.19999999999999</v>
      </c>
      <c r="BR25" s="3">
        <f t="shared" si="53"/>
        <v>6011.26</v>
      </c>
      <c r="BS25" s="3">
        <f t="shared" si="53"/>
        <v>0</v>
      </c>
      <c r="BT25" s="3">
        <f t="shared" si="54"/>
        <v>0</v>
      </c>
      <c r="BU25" s="3">
        <f t="shared" si="54"/>
        <v>0</v>
      </c>
      <c r="BV25" s="3">
        <f t="shared" si="54"/>
        <v>-0.36</v>
      </c>
      <c r="BW25" s="3">
        <f t="shared" si="54"/>
        <v>14.43</v>
      </c>
      <c r="BX25" s="3">
        <f t="shared" si="54"/>
        <v>400.78</v>
      </c>
      <c r="BY25" s="3">
        <f t="shared" si="54"/>
        <v>0</v>
      </c>
      <c r="BZ25" s="3">
        <f t="shared" si="54"/>
        <v>0</v>
      </c>
      <c r="CA25" s="3">
        <f t="shared" si="54"/>
        <v>0</v>
      </c>
      <c r="CB25" s="3">
        <f t="shared" si="54"/>
        <v>0</v>
      </c>
      <c r="CC25" s="3">
        <f t="shared" si="54"/>
        <v>21.48</v>
      </c>
      <c r="CD25" s="3">
        <f t="shared" si="55"/>
        <v>2.57</v>
      </c>
      <c r="CE25" s="3">
        <f t="shared" si="55"/>
        <v>16.16</v>
      </c>
      <c r="CF25" s="3">
        <f t="shared" si="55"/>
        <v>870.32</v>
      </c>
      <c r="CG25" s="3">
        <f t="shared" si="55"/>
        <v>58.4</v>
      </c>
      <c r="CH25" s="3">
        <f t="shared" si="55"/>
        <v>94.63</v>
      </c>
      <c r="CI25" s="3">
        <f t="shared" si="55"/>
        <v>0</v>
      </c>
      <c r="CJ25" s="3">
        <f t="shared" si="55"/>
        <v>2.3199999999999998</v>
      </c>
      <c r="CK25" s="3">
        <f t="shared" si="55"/>
        <v>0</v>
      </c>
      <c r="CL25" s="3">
        <f t="shared" si="55"/>
        <v>34.72</v>
      </c>
      <c r="CM25" s="3">
        <f t="shared" si="55"/>
        <v>32.85</v>
      </c>
      <c r="CN25" s="3">
        <f t="shared" si="56"/>
        <v>4.08</v>
      </c>
      <c r="CO25" s="3">
        <f t="shared" si="56"/>
        <v>19.62</v>
      </c>
      <c r="CP25" s="3">
        <f t="shared" si="56"/>
        <v>9.9600000000000009</v>
      </c>
      <c r="CQ25" s="3">
        <f t="shared" si="56"/>
        <v>26.9</v>
      </c>
      <c r="CR25" s="3">
        <f t="shared" si="56"/>
        <v>0</v>
      </c>
      <c r="CS25" s="3">
        <f t="shared" si="56"/>
        <v>56.96</v>
      </c>
      <c r="CT25" s="3">
        <f t="shared" si="56"/>
        <v>3.81</v>
      </c>
      <c r="CU25" s="3">
        <f t="shared" si="56"/>
        <v>2840.44</v>
      </c>
      <c r="CV25" s="3">
        <f t="shared" si="56"/>
        <v>1597.66</v>
      </c>
      <c r="CW25" s="3">
        <f t="shared" si="56"/>
        <v>786.88</v>
      </c>
      <c r="CX25" s="3">
        <f t="shared" si="57"/>
        <v>214.7</v>
      </c>
      <c r="CY25" s="3">
        <f t="shared" si="57"/>
        <v>69.25</v>
      </c>
      <c r="CZ25" s="3">
        <f t="shared" si="57"/>
        <v>87</v>
      </c>
      <c r="DA25" s="3">
        <f t="shared" si="57"/>
        <v>387.19</v>
      </c>
      <c r="DB25" s="3">
        <f t="shared" si="57"/>
        <v>9.08</v>
      </c>
      <c r="DC25" s="3">
        <f t="shared" si="57"/>
        <v>1302.82</v>
      </c>
      <c r="DD25" s="3">
        <f t="shared" si="57"/>
        <v>32.29</v>
      </c>
      <c r="DE25" s="3">
        <f t="shared" si="57"/>
        <v>325.45999999999998</v>
      </c>
      <c r="DF25" s="3">
        <f t="shared" si="57"/>
        <v>69.84</v>
      </c>
      <c r="DG25" s="3">
        <f t="shared" si="57"/>
        <v>0.09</v>
      </c>
      <c r="DH25" s="3">
        <f t="shared" si="58"/>
        <v>0</v>
      </c>
      <c r="DI25" s="3">
        <f t="shared" si="58"/>
        <v>122.07</v>
      </c>
      <c r="DJ25" s="3">
        <f t="shared" si="58"/>
        <v>0</v>
      </c>
      <c r="DK25" s="3">
        <f t="shared" si="58"/>
        <v>14.9</v>
      </c>
      <c r="DL25" s="3">
        <f t="shared" si="58"/>
        <v>25.01</v>
      </c>
      <c r="DM25" s="3">
        <f t="shared" si="58"/>
        <v>12.2</v>
      </c>
      <c r="DN25" s="3">
        <f t="shared" si="58"/>
        <v>28.47</v>
      </c>
      <c r="DO25" s="3">
        <f t="shared" si="58"/>
        <v>0</v>
      </c>
      <c r="DP25" s="3">
        <f t="shared" si="58"/>
        <v>3.92</v>
      </c>
      <c r="DQ25" s="3">
        <f t="shared" si="58"/>
        <v>15.12</v>
      </c>
      <c r="DR25" s="3">
        <f t="shared" si="59"/>
        <v>108.12</v>
      </c>
      <c r="DS25" s="3">
        <f t="shared" si="59"/>
        <v>0.21</v>
      </c>
      <c r="DT25" s="3">
        <f t="shared" si="59"/>
        <v>18.79</v>
      </c>
      <c r="DU25" s="3">
        <f t="shared" si="59"/>
        <v>10.92</v>
      </c>
      <c r="DV25" s="3">
        <f t="shared" si="59"/>
        <v>0</v>
      </c>
      <c r="DW25" s="3">
        <f t="shared" si="59"/>
        <v>37.28</v>
      </c>
      <c r="DX25" s="3">
        <f t="shared" si="59"/>
        <v>15.68</v>
      </c>
      <c r="DY25" s="3">
        <f t="shared" si="59"/>
        <v>155.61000000000001</v>
      </c>
      <c r="DZ25" s="3">
        <f t="shared" si="59"/>
        <v>1.37</v>
      </c>
      <c r="EA25" s="3">
        <f t="shared" si="59"/>
        <v>32.020000000000003</v>
      </c>
      <c r="EB25" s="3">
        <f t="shared" si="60"/>
        <v>2.83</v>
      </c>
      <c r="EC25" s="3">
        <f t="shared" si="60"/>
        <v>0.18</v>
      </c>
      <c r="ED25" s="3">
        <f t="shared" si="60"/>
        <v>0</v>
      </c>
      <c r="EE25" s="3">
        <f t="shared" si="60"/>
        <v>11.75</v>
      </c>
      <c r="EF25" s="3">
        <f t="shared" si="60"/>
        <v>6.13</v>
      </c>
      <c r="EG25" s="3">
        <f t="shared" si="60"/>
        <v>0</v>
      </c>
      <c r="EH25" s="3">
        <f t="shared" si="60"/>
        <v>680.12</v>
      </c>
      <c r="EI25" s="3">
        <f t="shared" si="60"/>
        <v>0.18</v>
      </c>
      <c r="EJ25" s="3">
        <f t="shared" si="60"/>
        <v>11.32</v>
      </c>
      <c r="EK25" s="3">
        <f t="shared" si="60"/>
        <v>65.03</v>
      </c>
      <c r="EL25" s="3">
        <f t="shared" si="61"/>
        <v>3.65</v>
      </c>
      <c r="EM25" s="3">
        <f t="shared" si="61"/>
        <v>0</v>
      </c>
      <c r="EN25" s="3">
        <f t="shared" si="61"/>
        <v>76.55</v>
      </c>
      <c r="EO25" s="3">
        <f t="shared" si="61"/>
        <v>100.48</v>
      </c>
      <c r="EP25" s="3">
        <f t="shared" si="61"/>
        <v>211.68</v>
      </c>
      <c r="EQ25" s="3">
        <f t="shared" si="61"/>
        <v>22.91</v>
      </c>
      <c r="ER25" s="3">
        <f t="shared" si="61"/>
        <v>0.05</v>
      </c>
      <c r="ES25" s="3">
        <f t="shared" si="61"/>
        <v>38.29</v>
      </c>
      <c r="ET25" s="3">
        <f t="shared" si="61"/>
        <v>192.35</v>
      </c>
      <c r="EU25" s="3">
        <f t="shared" si="61"/>
        <v>0</v>
      </c>
      <c r="EV25" s="3">
        <f t="shared" si="62"/>
        <v>66.790000000000006</v>
      </c>
      <c r="EW25" s="3">
        <f t="shared" si="62"/>
        <v>27.4</v>
      </c>
      <c r="EX25" s="3">
        <f t="shared" si="62"/>
        <v>34.159999999999997</v>
      </c>
      <c r="EY25" s="3">
        <f t="shared" si="62"/>
        <v>342.58</v>
      </c>
      <c r="EZ25" s="3">
        <f t="shared" si="62"/>
        <v>0</v>
      </c>
      <c r="FA25" s="3">
        <f t="shared" si="62"/>
        <v>53.36</v>
      </c>
      <c r="FB25" s="3">
        <f t="shared" si="62"/>
        <v>10.79</v>
      </c>
      <c r="FC25" s="3">
        <f t="shared" si="62"/>
        <v>34.53</v>
      </c>
      <c r="FD25" s="3">
        <f t="shared" si="62"/>
        <v>677.75</v>
      </c>
      <c r="FE25" s="3">
        <f t="shared" si="62"/>
        <v>83.5</v>
      </c>
      <c r="FF25" s="3">
        <f t="shared" si="63"/>
        <v>353.44</v>
      </c>
      <c r="FG25" s="3">
        <f t="shared" si="63"/>
        <v>0.25</v>
      </c>
      <c r="FH25" s="3">
        <f t="shared" si="63"/>
        <v>0</v>
      </c>
      <c r="FI25" s="3">
        <f t="shared" si="63"/>
        <v>21.4</v>
      </c>
      <c r="FJ25" s="3">
        <f t="shared" si="63"/>
        <v>0</v>
      </c>
      <c r="FK25" s="3">
        <f t="shared" si="63"/>
        <v>47.8</v>
      </c>
      <c r="FL25" s="3">
        <f t="shared" si="63"/>
        <v>112.48</v>
      </c>
      <c r="FM25" s="3">
        <f t="shared" si="63"/>
        <v>180.1</v>
      </c>
      <c r="FN25" s="3">
        <f t="shared" si="63"/>
        <v>178.57</v>
      </c>
      <c r="FO25" s="3">
        <f t="shared" si="63"/>
        <v>349.03</v>
      </c>
      <c r="FP25" s="3">
        <f t="shared" si="64"/>
        <v>62.97</v>
      </c>
      <c r="FQ25" s="3">
        <f t="shared" si="64"/>
        <v>0</v>
      </c>
      <c r="FR25" s="3">
        <f t="shared" si="64"/>
        <v>108.73</v>
      </c>
      <c r="FS25" s="3">
        <f t="shared" si="64"/>
        <v>0</v>
      </c>
      <c r="FT25" s="3">
        <f t="shared" si="64"/>
        <v>-186</v>
      </c>
      <c r="FU25" s="3">
        <f t="shared" si="64"/>
        <v>1618.57</v>
      </c>
      <c r="FV25" s="3">
        <f t="shared" si="64"/>
        <v>6.5</v>
      </c>
      <c r="FW25" s="3">
        <f t="shared" si="64"/>
        <v>0</v>
      </c>
      <c r="FX25" s="3">
        <f t="shared" si="64"/>
        <v>0</v>
      </c>
      <c r="FY25" s="3">
        <f t="shared" si="64"/>
        <v>0.32</v>
      </c>
      <c r="FZ25" s="3">
        <f t="shared" si="65"/>
        <v>0.67</v>
      </c>
      <c r="GA25" s="3">
        <f t="shared" si="65"/>
        <v>0</v>
      </c>
      <c r="GB25" s="3">
        <f t="shared" si="65"/>
        <v>0.31</v>
      </c>
      <c r="GC25" s="3">
        <f t="shared" si="65"/>
        <v>0.65</v>
      </c>
      <c r="GD25" s="3">
        <f t="shared" si="65"/>
        <v>0.37</v>
      </c>
      <c r="GE25" s="3">
        <f t="shared" si="65"/>
        <v>649.1</v>
      </c>
      <c r="GF25" s="3">
        <f t="shared" si="65"/>
        <v>28.38</v>
      </c>
      <c r="GG25" s="3">
        <f t="shared" si="65"/>
        <v>60.35</v>
      </c>
      <c r="GH25" s="3">
        <f t="shared" si="65"/>
        <v>0.54</v>
      </c>
      <c r="GI25" s="3">
        <f t="shared" si="65"/>
        <v>9.3000000000000007</v>
      </c>
      <c r="GJ25" s="3">
        <f t="shared" si="66"/>
        <v>59.44</v>
      </c>
      <c r="GK25" s="3">
        <f t="shared" si="66"/>
        <v>0</v>
      </c>
      <c r="GL25" s="3">
        <f t="shared" si="66"/>
        <v>32.29</v>
      </c>
      <c r="GM25" s="3">
        <f t="shared" si="66"/>
        <v>14.89</v>
      </c>
      <c r="GN25" s="3">
        <f t="shared" si="66"/>
        <v>-16.989999999999998</v>
      </c>
      <c r="GO25" s="3">
        <f t="shared" si="66"/>
        <v>42.92</v>
      </c>
      <c r="GP25" s="3">
        <f t="shared" si="66"/>
        <v>549.29</v>
      </c>
      <c r="GQ25" s="3">
        <f t="shared" si="66"/>
        <v>622.41999999999996</v>
      </c>
      <c r="GR25" s="3">
        <f t="shared" si="66"/>
        <v>61.15</v>
      </c>
      <c r="GS25" s="3">
        <f t="shared" si="66"/>
        <v>309.12</v>
      </c>
      <c r="GT25" s="3">
        <f t="shared" si="67"/>
        <v>26.68</v>
      </c>
      <c r="GU25" s="3">
        <f t="shared" si="67"/>
        <v>0</v>
      </c>
      <c r="GV25" s="3">
        <f t="shared" si="67"/>
        <v>120.26</v>
      </c>
      <c r="GW25" s="3">
        <f t="shared" si="67"/>
        <v>11.97</v>
      </c>
      <c r="GX25" s="3">
        <f t="shared" si="67"/>
        <v>34.630000000000003</v>
      </c>
      <c r="GY25" s="3">
        <f t="shared" si="67"/>
        <v>51.29</v>
      </c>
      <c r="GZ25" s="3">
        <f t="shared" si="67"/>
        <v>51.56</v>
      </c>
      <c r="HA25" s="3">
        <f t="shared" si="67"/>
        <v>0</v>
      </c>
      <c r="HB25" s="3">
        <f t="shared" si="67"/>
        <v>9.8800000000000008</v>
      </c>
      <c r="HC25" s="3">
        <f t="shared" si="67"/>
        <v>135.54</v>
      </c>
      <c r="HD25" s="3">
        <f t="shared" si="68"/>
        <v>395.7</v>
      </c>
      <c r="HE25" s="3">
        <f t="shared" si="68"/>
        <v>0</v>
      </c>
      <c r="HF25" s="3">
        <f t="shared" si="68"/>
        <v>7.43</v>
      </c>
      <c r="HG25" s="3">
        <f t="shared" si="68"/>
        <v>0.26</v>
      </c>
      <c r="HH25" s="3">
        <f t="shared" si="68"/>
        <v>33.9</v>
      </c>
      <c r="HI25" s="3">
        <f t="shared" si="68"/>
        <v>43.77</v>
      </c>
      <c r="HJ25" s="3">
        <f t="shared" si="68"/>
        <v>340.7</v>
      </c>
      <c r="HK25" s="3">
        <f t="shared" si="68"/>
        <v>199.58</v>
      </c>
      <c r="HL25" s="3">
        <f t="shared" si="68"/>
        <v>0</v>
      </c>
      <c r="HM25" s="3">
        <f t="shared" si="68"/>
        <v>0.02</v>
      </c>
      <c r="HN25" s="3">
        <f t="shared" si="69"/>
        <v>47.11</v>
      </c>
      <c r="HO25" s="3">
        <f t="shared" si="69"/>
        <v>328.07</v>
      </c>
      <c r="HP25" s="3">
        <f t="shared" si="69"/>
        <v>238.37</v>
      </c>
      <c r="HQ25" s="3">
        <f t="shared" si="69"/>
        <v>567.80999999999995</v>
      </c>
      <c r="HR25" s="3">
        <f t="shared" si="69"/>
        <v>5769.63</v>
      </c>
      <c r="HS25" s="3">
        <f t="shared" si="69"/>
        <v>30.58</v>
      </c>
      <c r="HT25" s="3">
        <f t="shared" si="69"/>
        <v>172.83</v>
      </c>
      <c r="HU25" s="3">
        <f t="shared" si="69"/>
        <v>0.72</v>
      </c>
      <c r="HV25" s="3">
        <f t="shared" si="69"/>
        <v>552.48</v>
      </c>
      <c r="HW25" s="3">
        <f t="shared" si="69"/>
        <v>254.97</v>
      </c>
      <c r="HX25" s="3">
        <f t="shared" si="69"/>
        <v>0</v>
      </c>
      <c r="HY25" s="3">
        <f t="shared" si="69"/>
        <v>48.95</v>
      </c>
      <c r="HZ25" s="3">
        <f t="shared" si="69"/>
        <v>89.5</v>
      </c>
      <c r="IA25" s="3">
        <f t="shared" si="69"/>
        <v>42.19</v>
      </c>
      <c r="IB25" s="3">
        <f t="shared" si="69"/>
        <v>0</v>
      </c>
      <c r="IC25" s="3">
        <f t="shared" si="23"/>
        <v>51583.140000000029</v>
      </c>
    </row>
    <row r="26" spans="1:237" x14ac:dyDescent="0.45">
      <c r="A26">
        <v>2014</v>
      </c>
      <c r="B26" s="3">
        <f t="shared" si="47"/>
        <v>47106.48</v>
      </c>
      <c r="C26" s="3">
        <f t="shared" si="47"/>
        <v>30.92</v>
      </c>
      <c r="D26" s="3">
        <f t="shared" si="47"/>
        <v>8.89</v>
      </c>
      <c r="E26" s="3">
        <f t="shared" si="47"/>
        <v>251.73</v>
      </c>
      <c r="F26" s="3">
        <f t="shared" si="47"/>
        <v>0.56999999999999995</v>
      </c>
      <c r="G26" s="3">
        <f t="shared" si="47"/>
        <v>134.32</v>
      </c>
      <c r="H26" s="3">
        <f t="shared" si="47"/>
        <v>0</v>
      </c>
      <c r="I26" s="3">
        <f t="shared" si="47"/>
        <v>0</v>
      </c>
      <c r="J26" s="3">
        <f t="shared" si="47"/>
        <v>1.06</v>
      </c>
      <c r="K26" s="3">
        <f t="shared" si="47"/>
        <v>433.56</v>
      </c>
      <c r="L26" s="3">
        <f t="shared" si="48"/>
        <v>9.0500000000000007</v>
      </c>
      <c r="M26" s="3">
        <f t="shared" si="48"/>
        <v>0</v>
      </c>
      <c r="N26" s="3">
        <f t="shared" si="48"/>
        <v>594.51</v>
      </c>
      <c r="O26" s="3">
        <f t="shared" si="48"/>
        <v>68.27</v>
      </c>
      <c r="P26" s="3">
        <f t="shared" si="48"/>
        <v>49.42</v>
      </c>
      <c r="Q26" s="3">
        <f t="shared" si="48"/>
        <v>2.83</v>
      </c>
      <c r="R26" s="3">
        <f t="shared" si="48"/>
        <v>48.1</v>
      </c>
      <c r="S26" s="3">
        <f t="shared" si="48"/>
        <v>197.18</v>
      </c>
      <c r="T26" s="3">
        <f t="shared" si="48"/>
        <v>3.74</v>
      </c>
      <c r="U26" s="3">
        <f t="shared" si="48"/>
        <v>96.59</v>
      </c>
      <c r="V26" s="3">
        <f t="shared" si="49"/>
        <v>104.43</v>
      </c>
      <c r="W26" s="3">
        <f t="shared" si="49"/>
        <v>6.7</v>
      </c>
      <c r="X26" s="3">
        <f t="shared" si="49"/>
        <v>22.41</v>
      </c>
      <c r="Y26" s="3">
        <f t="shared" si="49"/>
        <v>0</v>
      </c>
      <c r="Z26" s="3">
        <f t="shared" si="49"/>
        <v>0.37</v>
      </c>
      <c r="AA26" s="3">
        <f t="shared" si="49"/>
        <v>113.55</v>
      </c>
      <c r="AB26" s="3">
        <f t="shared" si="49"/>
        <v>0</v>
      </c>
      <c r="AC26" s="3">
        <f t="shared" si="49"/>
        <v>21.04</v>
      </c>
      <c r="AD26" s="3">
        <f t="shared" si="49"/>
        <v>53.8</v>
      </c>
      <c r="AE26" s="3">
        <f t="shared" si="49"/>
        <v>1395.95</v>
      </c>
      <c r="AF26" s="3">
        <f t="shared" si="50"/>
        <v>0</v>
      </c>
      <c r="AG26" s="3">
        <f t="shared" si="50"/>
        <v>9.5299999999999994</v>
      </c>
      <c r="AH26" s="3">
        <f t="shared" si="50"/>
        <v>42.44</v>
      </c>
      <c r="AI26" s="3">
        <f t="shared" si="50"/>
        <v>32.090000000000003</v>
      </c>
      <c r="AJ26" s="3">
        <f t="shared" si="50"/>
        <v>1.42</v>
      </c>
      <c r="AK26" s="3">
        <f t="shared" si="50"/>
        <v>99.27</v>
      </c>
      <c r="AL26" s="3">
        <f t="shared" si="50"/>
        <v>121.8</v>
      </c>
      <c r="AM26" s="3">
        <f t="shared" si="50"/>
        <v>864.27</v>
      </c>
      <c r="AN26" s="3">
        <f t="shared" si="50"/>
        <v>0.6</v>
      </c>
      <c r="AO26" s="3">
        <f t="shared" si="50"/>
        <v>52.59</v>
      </c>
      <c r="AP26" s="3">
        <f t="shared" si="51"/>
        <v>92.33</v>
      </c>
      <c r="AQ26" s="3">
        <f t="shared" si="51"/>
        <v>15.89</v>
      </c>
      <c r="AR26" s="3">
        <f t="shared" si="51"/>
        <v>11233.38</v>
      </c>
      <c r="AS26" s="3">
        <f t="shared" si="51"/>
        <v>0</v>
      </c>
      <c r="AT26" s="3">
        <f t="shared" si="51"/>
        <v>232.56</v>
      </c>
      <c r="AU26" s="3">
        <f t="shared" si="51"/>
        <v>0.52</v>
      </c>
      <c r="AV26" s="3">
        <f t="shared" si="51"/>
        <v>24.21</v>
      </c>
      <c r="AW26" s="3">
        <f t="shared" si="51"/>
        <v>0.1</v>
      </c>
      <c r="AX26" s="3">
        <f t="shared" si="51"/>
        <v>7.11</v>
      </c>
      <c r="AY26" s="3">
        <f t="shared" si="51"/>
        <v>47.81</v>
      </c>
      <c r="AZ26" s="3">
        <f t="shared" si="52"/>
        <v>20.5</v>
      </c>
      <c r="BA26" s="3">
        <f t="shared" si="52"/>
        <v>29.85</v>
      </c>
      <c r="BB26" s="3">
        <f t="shared" si="52"/>
        <v>0</v>
      </c>
      <c r="BC26" s="3">
        <f t="shared" si="52"/>
        <v>7.82</v>
      </c>
      <c r="BD26" s="3">
        <f t="shared" si="52"/>
        <v>117.13</v>
      </c>
      <c r="BE26" s="3">
        <f t="shared" si="52"/>
        <v>684.35</v>
      </c>
      <c r="BF26" s="3">
        <f t="shared" si="52"/>
        <v>49.59</v>
      </c>
      <c r="BG26" s="3">
        <f t="shared" si="52"/>
        <v>1.33</v>
      </c>
      <c r="BH26" s="3">
        <f t="shared" si="52"/>
        <v>0.24</v>
      </c>
      <c r="BI26" s="3">
        <f t="shared" si="52"/>
        <v>32.92</v>
      </c>
      <c r="BJ26" s="3">
        <f t="shared" si="53"/>
        <v>93.81</v>
      </c>
      <c r="BK26" s="3">
        <f t="shared" si="53"/>
        <v>310.97000000000003</v>
      </c>
      <c r="BL26" s="3">
        <f t="shared" si="53"/>
        <v>12.86</v>
      </c>
      <c r="BM26" s="3">
        <f t="shared" si="53"/>
        <v>17.59</v>
      </c>
      <c r="BN26" s="3">
        <f t="shared" si="53"/>
        <v>6.23</v>
      </c>
      <c r="BO26" s="3">
        <f t="shared" si="53"/>
        <v>17.329999999999998</v>
      </c>
      <c r="BP26" s="3">
        <f t="shared" si="53"/>
        <v>2.67</v>
      </c>
      <c r="BQ26" s="3">
        <f t="shared" si="53"/>
        <v>164.52</v>
      </c>
      <c r="BR26" s="3">
        <f t="shared" si="53"/>
        <v>5766.34</v>
      </c>
      <c r="BS26" s="3">
        <f t="shared" si="53"/>
        <v>0</v>
      </c>
      <c r="BT26" s="3">
        <f t="shared" si="54"/>
        <v>0</v>
      </c>
      <c r="BU26" s="3">
        <f t="shared" si="54"/>
        <v>0</v>
      </c>
      <c r="BV26" s="3">
        <f t="shared" si="54"/>
        <v>-0.77</v>
      </c>
      <c r="BW26" s="3">
        <f t="shared" si="54"/>
        <v>10.41</v>
      </c>
      <c r="BX26" s="3">
        <f t="shared" si="54"/>
        <v>367.33</v>
      </c>
      <c r="BY26" s="3">
        <f t="shared" si="54"/>
        <v>0</v>
      </c>
      <c r="BZ26" s="3">
        <f t="shared" si="54"/>
        <v>0</v>
      </c>
      <c r="CA26" s="3">
        <f t="shared" si="54"/>
        <v>0</v>
      </c>
      <c r="CB26" s="3">
        <f t="shared" si="54"/>
        <v>0</v>
      </c>
      <c r="CC26" s="3">
        <f t="shared" si="54"/>
        <v>21.78</v>
      </c>
      <c r="CD26" s="3">
        <f t="shared" si="55"/>
        <v>2.71</v>
      </c>
      <c r="CE26" s="3">
        <f t="shared" si="55"/>
        <v>16.809999999999999</v>
      </c>
      <c r="CF26" s="3">
        <f t="shared" si="55"/>
        <v>829.47</v>
      </c>
      <c r="CG26" s="3">
        <f t="shared" si="55"/>
        <v>57.94</v>
      </c>
      <c r="CH26" s="3">
        <f t="shared" si="55"/>
        <v>91.55</v>
      </c>
      <c r="CI26" s="3">
        <f t="shared" si="55"/>
        <v>0</v>
      </c>
      <c r="CJ26" s="3">
        <f t="shared" si="55"/>
        <v>2.2599999999999998</v>
      </c>
      <c r="CK26" s="3">
        <f t="shared" si="55"/>
        <v>0</v>
      </c>
      <c r="CL26" s="3">
        <f t="shared" si="55"/>
        <v>35.72</v>
      </c>
      <c r="CM26" s="3">
        <f t="shared" si="55"/>
        <v>33.35</v>
      </c>
      <c r="CN26" s="3">
        <f t="shared" si="56"/>
        <v>4.2</v>
      </c>
      <c r="CO26" s="3">
        <f t="shared" si="56"/>
        <v>19.829999999999998</v>
      </c>
      <c r="CP26" s="3">
        <f t="shared" si="56"/>
        <v>10.38</v>
      </c>
      <c r="CQ26" s="3">
        <f t="shared" si="56"/>
        <v>27.43</v>
      </c>
      <c r="CR26" s="3">
        <f t="shared" si="56"/>
        <v>0</v>
      </c>
      <c r="CS26" s="3">
        <f t="shared" si="56"/>
        <v>57.25</v>
      </c>
      <c r="CT26" s="3">
        <f t="shared" si="56"/>
        <v>3.87</v>
      </c>
      <c r="CU26" s="3">
        <f t="shared" si="56"/>
        <v>3022.2</v>
      </c>
      <c r="CV26" s="3">
        <f t="shared" si="56"/>
        <v>1973.8</v>
      </c>
      <c r="CW26" s="3">
        <f t="shared" si="56"/>
        <v>812.67</v>
      </c>
      <c r="CX26" s="3">
        <f t="shared" si="57"/>
        <v>213.23</v>
      </c>
      <c r="CY26" s="3">
        <f t="shared" si="57"/>
        <v>69.569999999999993</v>
      </c>
      <c r="CZ26" s="3">
        <f t="shared" si="57"/>
        <v>85.15</v>
      </c>
      <c r="DA26" s="3">
        <f t="shared" si="57"/>
        <v>367.54</v>
      </c>
      <c r="DB26" s="3">
        <f t="shared" si="57"/>
        <v>8.89</v>
      </c>
      <c r="DC26" s="3">
        <f t="shared" si="57"/>
        <v>1255.98</v>
      </c>
      <c r="DD26" s="3">
        <f t="shared" si="57"/>
        <v>34.46</v>
      </c>
      <c r="DE26" s="3">
        <f t="shared" si="57"/>
        <v>276.36</v>
      </c>
      <c r="DF26" s="3">
        <f t="shared" si="57"/>
        <v>72.930000000000007</v>
      </c>
      <c r="DG26" s="3">
        <f t="shared" si="57"/>
        <v>0.09</v>
      </c>
      <c r="DH26" s="3">
        <f t="shared" si="58"/>
        <v>0</v>
      </c>
      <c r="DI26" s="3">
        <f t="shared" si="58"/>
        <v>121.29</v>
      </c>
      <c r="DJ26" s="3">
        <f t="shared" si="58"/>
        <v>0</v>
      </c>
      <c r="DK26" s="3">
        <f t="shared" si="58"/>
        <v>15.53</v>
      </c>
      <c r="DL26" s="3">
        <f t="shared" si="58"/>
        <v>25.12</v>
      </c>
      <c r="DM26" s="3">
        <f t="shared" si="58"/>
        <v>12.1</v>
      </c>
      <c r="DN26" s="3">
        <f t="shared" si="58"/>
        <v>30.66</v>
      </c>
      <c r="DO26" s="3">
        <f t="shared" si="58"/>
        <v>0</v>
      </c>
      <c r="DP26" s="3">
        <f t="shared" si="58"/>
        <v>4.05</v>
      </c>
      <c r="DQ26" s="3">
        <f t="shared" si="58"/>
        <v>15.85</v>
      </c>
      <c r="DR26" s="3">
        <f t="shared" si="59"/>
        <v>92.39</v>
      </c>
      <c r="DS26" s="3">
        <f t="shared" si="59"/>
        <v>0.18</v>
      </c>
      <c r="DT26" s="3">
        <f t="shared" si="59"/>
        <v>18.29</v>
      </c>
      <c r="DU26" s="3">
        <f t="shared" si="59"/>
        <v>10.4</v>
      </c>
      <c r="DV26" s="3">
        <f t="shared" si="59"/>
        <v>0</v>
      </c>
      <c r="DW26" s="3">
        <f t="shared" si="59"/>
        <v>37.090000000000003</v>
      </c>
      <c r="DX26" s="3">
        <f t="shared" si="59"/>
        <v>16.3</v>
      </c>
      <c r="DY26" s="3">
        <f t="shared" si="59"/>
        <v>188.05</v>
      </c>
      <c r="DZ26" s="3">
        <f t="shared" si="59"/>
        <v>1.62</v>
      </c>
      <c r="EA26" s="3">
        <f t="shared" si="59"/>
        <v>33.159999999999997</v>
      </c>
      <c r="EB26" s="3">
        <f t="shared" si="60"/>
        <v>2.84</v>
      </c>
      <c r="EC26" s="3">
        <f t="shared" si="60"/>
        <v>0.18</v>
      </c>
      <c r="ED26" s="3">
        <f t="shared" si="60"/>
        <v>0</v>
      </c>
      <c r="EE26" s="3">
        <f t="shared" si="60"/>
        <v>12.34</v>
      </c>
      <c r="EF26" s="3">
        <f t="shared" si="60"/>
        <v>6.33</v>
      </c>
      <c r="EG26" s="3">
        <f t="shared" si="60"/>
        <v>0</v>
      </c>
      <c r="EH26" s="3">
        <f t="shared" si="60"/>
        <v>673.09</v>
      </c>
      <c r="EI26" s="3">
        <f t="shared" si="60"/>
        <v>0.19</v>
      </c>
      <c r="EJ26" s="3">
        <f t="shared" si="60"/>
        <v>11.96</v>
      </c>
      <c r="EK26" s="3">
        <f t="shared" si="60"/>
        <v>67.58</v>
      </c>
      <c r="EL26" s="3">
        <f t="shared" si="61"/>
        <v>3.55</v>
      </c>
      <c r="EM26" s="3">
        <f t="shared" si="61"/>
        <v>0</v>
      </c>
      <c r="EN26" s="3">
        <f t="shared" si="61"/>
        <v>77.739999999999995</v>
      </c>
      <c r="EO26" s="3">
        <f t="shared" si="61"/>
        <v>99.99</v>
      </c>
      <c r="EP26" s="3">
        <f t="shared" si="61"/>
        <v>219.88</v>
      </c>
      <c r="EQ26" s="3">
        <f t="shared" si="61"/>
        <v>22.16</v>
      </c>
      <c r="ER26" s="3">
        <f t="shared" si="61"/>
        <v>0.06</v>
      </c>
      <c r="ES26" s="3">
        <f t="shared" si="61"/>
        <v>39.68</v>
      </c>
      <c r="ET26" s="3">
        <f t="shared" si="61"/>
        <v>185.15</v>
      </c>
      <c r="EU26" s="3">
        <f t="shared" si="61"/>
        <v>0</v>
      </c>
      <c r="EV26" s="3">
        <f t="shared" si="62"/>
        <v>67.41</v>
      </c>
      <c r="EW26" s="3">
        <f t="shared" si="62"/>
        <v>28.36</v>
      </c>
      <c r="EX26" s="3">
        <f t="shared" si="62"/>
        <v>35.869999999999997</v>
      </c>
      <c r="EY26" s="3">
        <f t="shared" si="62"/>
        <v>352.27</v>
      </c>
      <c r="EZ26" s="3">
        <f t="shared" si="62"/>
        <v>0</v>
      </c>
      <c r="FA26" s="3">
        <f t="shared" si="62"/>
        <v>57.37</v>
      </c>
      <c r="FB26" s="3">
        <f t="shared" si="62"/>
        <v>10.42</v>
      </c>
      <c r="FC26" s="3">
        <f t="shared" si="62"/>
        <v>34.61</v>
      </c>
      <c r="FD26" s="3">
        <f t="shared" si="62"/>
        <v>696.08</v>
      </c>
      <c r="FE26" s="3">
        <f t="shared" si="62"/>
        <v>87.08</v>
      </c>
      <c r="FF26" s="3">
        <f t="shared" si="63"/>
        <v>366.77</v>
      </c>
      <c r="FG26" s="3">
        <f t="shared" si="63"/>
        <v>0.24</v>
      </c>
      <c r="FH26" s="3">
        <f t="shared" si="63"/>
        <v>0</v>
      </c>
      <c r="FI26" s="3">
        <f t="shared" si="63"/>
        <v>21.83</v>
      </c>
      <c r="FJ26" s="3">
        <f t="shared" si="63"/>
        <v>0</v>
      </c>
      <c r="FK26" s="3">
        <f t="shared" si="63"/>
        <v>49.36</v>
      </c>
      <c r="FL26" s="3">
        <f t="shared" si="63"/>
        <v>114.29</v>
      </c>
      <c r="FM26" s="3">
        <f t="shared" si="63"/>
        <v>183.8</v>
      </c>
      <c r="FN26" s="3">
        <f t="shared" si="63"/>
        <v>186.22</v>
      </c>
      <c r="FO26" s="3">
        <f t="shared" si="63"/>
        <v>335.81</v>
      </c>
      <c r="FP26" s="3">
        <f t="shared" si="64"/>
        <v>62.56</v>
      </c>
      <c r="FQ26" s="3">
        <f t="shared" si="64"/>
        <v>0</v>
      </c>
      <c r="FR26" s="3">
        <f t="shared" si="64"/>
        <v>113.52</v>
      </c>
      <c r="FS26" s="3">
        <f t="shared" si="64"/>
        <v>0</v>
      </c>
      <c r="FT26" s="3">
        <f t="shared" si="64"/>
        <v>-186.66</v>
      </c>
      <c r="FU26" s="3">
        <f t="shared" si="64"/>
        <v>1607.17</v>
      </c>
      <c r="FV26" s="3">
        <f t="shared" si="64"/>
        <v>6.49</v>
      </c>
      <c r="FW26" s="3">
        <f t="shared" si="64"/>
        <v>0</v>
      </c>
      <c r="FX26" s="3">
        <f t="shared" si="64"/>
        <v>0</v>
      </c>
      <c r="FY26" s="3">
        <f t="shared" si="64"/>
        <v>0.32</v>
      </c>
      <c r="FZ26" s="3">
        <f t="shared" si="65"/>
        <v>0.68</v>
      </c>
      <c r="GA26" s="3">
        <f t="shared" si="65"/>
        <v>0</v>
      </c>
      <c r="GB26" s="3">
        <f t="shared" si="65"/>
        <v>0.35</v>
      </c>
      <c r="GC26" s="3">
        <f t="shared" si="65"/>
        <v>0.67</v>
      </c>
      <c r="GD26" s="3">
        <f t="shared" si="65"/>
        <v>0.37</v>
      </c>
      <c r="GE26" s="3">
        <f t="shared" si="65"/>
        <v>692.68</v>
      </c>
      <c r="GF26" s="3">
        <f t="shared" si="65"/>
        <v>29.01</v>
      </c>
      <c r="GG26" s="3">
        <f t="shared" si="65"/>
        <v>52.36</v>
      </c>
      <c r="GH26" s="3">
        <f t="shared" si="65"/>
        <v>0.59</v>
      </c>
      <c r="GI26" s="3">
        <f t="shared" si="65"/>
        <v>9.73</v>
      </c>
      <c r="GJ26" s="3">
        <f t="shared" si="66"/>
        <v>60.61</v>
      </c>
      <c r="GK26" s="3">
        <f t="shared" si="66"/>
        <v>0</v>
      </c>
      <c r="GL26" s="3">
        <f t="shared" si="66"/>
        <v>29.65</v>
      </c>
      <c r="GM26" s="3">
        <f t="shared" si="66"/>
        <v>13.39</v>
      </c>
      <c r="GN26" s="3">
        <f t="shared" si="66"/>
        <v>-17.02</v>
      </c>
      <c r="GO26" s="3">
        <f t="shared" si="66"/>
        <v>43.05</v>
      </c>
      <c r="GP26" s="3">
        <f t="shared" si="66"/>
        <v>561.55999999999995</v>
      </c>
      <c r="GQ26" s="3">
        <f t="shared" si="66"/>
        <v>611.96</v>
      </c>
      <c r="GR26" s="3">
        <f t="shared" si="66"/>
        <v>62.39</v>
      </c>
      <c r="GS26" s="3">
        <f t="shared" si="66"/>
        <v>307.85000000000002</v>
      </c>
      <c r="GT26" s="3">
        <f t="shared" si="67"/>
        <v>29.33</v>
      </c>
      <c r="GU26" s="3">
        <f t="shared" si="67"/>
        <v>0</v>
      </c>
      <c r="GV26" s="3">
        <f t="shared" si="67"/>
        <v>121.25</v>
      </c>
      <c r="GW26" s="3">
        <f t="shared" si="67"/>
        <v>12.37</v>
      </c>
      <c r="GX26" s="3">
        <f t="shared" si="67"/>
        <v>33.44</v>
      </c>
      <c r="GY26" s="3">
        <f t="shared" si="67"/>
        <v>47.48</v>
      </c>
      <c r="GZ26" s="3">
        <f t="shared" si="67"/>
        <v>45.61</v>
      </c>
      <c r="HA26" s="3">
        <f t="shared" si="67"/>
        <v>0</v>
      </c>
      <c r="HB26" s="3">
        <f t="shared" si="67"/>
        <v>11.42</v>
      </c>
      <c r="HC26" s="3">
        <f t="shared" si="67"/>
        <v>135.79</v>
      </c>
      <c r="HD26" s="3">
        <f t="shared" si="68"/>
        <v>393.21</v>
      </c>
      <c r="HE26" s="3">
        <f t="shared" si="68"/>
        <v>0</v>
      </c>
      <c r="HF26" s="3">
        <f t="shared" si="68"/>
        <v>7.17</v>
      </c>
      <c r="HG26" s="3">
        <f t="shared" si="68"/>
        <v>0.26</v>
      </c>
      <c r="HH26" s="3">
        <f t="shared" si="68"/>
        <v>33.89</v>
      </c>
      <c r="HI26" s="3">
        <f t="shared" si="68"/>
        <v>46.31</v>
      </c>
      <c r="HJ26" s="3">
        <f t="shared" si="68"/>
        <v>366.06</v>
      </c>
      <c r="HK26" s="3">
        <f t="shared" si="68"/>
        <v>197.35</v>
      </c>
      <c r="HL26" s="3">
        <f t="shared" si="68"/>
        <v>0</v>
      </c>
      <c r="HM26" s="3">
        <f t="shared" si="68"/>
        <v>0.02</v>
      </c>
      <c r="HN26" s="3">
        <f t="shared" si="69"/>
        <v>48.13</v>
      </c>
      <c r="HO26" s="3">
        <f t="shared" si="69"/>
        <v>293.99</v>
      </c>
      <c r="HP26" s="3">
        <f t="shared" si="69"/>
        <v>240.98</v>
      </c>
      <c r="HQ26" s="3">
        <f t="shared" si="69"/>
        <v>528.21</v>
      </c>
      <c r="HR26" s="3">
        <f t="shared" si="69"/>
        <v>5816.48</v>
      </c>
      <c r="HS26" s="3">
        <f t="shared" si="69"/>
        <v>30.08</v>
      </c>
      <c r="HT26" s="3">
        <f t="shared" si="69"/>
        <v>164.93</v>
      </c>
      <c r="HU26" s="3">
        <f t="shared" si="69"/>
        <v>0.78</v>
      </c>
      <c r="HV26" s="3">
        <f t="shared" si="69"/>
        <v>547.72</v>
      </c>
      <c r="HW26" s="3">
        <f t="shared" si="69"/>
        <v>269.14999999999998</v>
      </c>
      <c r="HX26" s="3">
        <f t="shared" si="69"/>
        <v>0</v>
      </c>
      <c r="HY26" s="3">
        <f t="shared" si="69"/>
        <v>47.64</v>
      </c>
      <c r="HZ26" s="3">
        <f t="shared" si="69"/>
        <v>90.13</v>
      </c>
      <c r="IA26" s="3">
        <f t="shared" si="69"/>
        <v>40.340000000000003</v>
      </c>
      <c r="IB26" s="3">
        <f t="shared" si="69"/>
        <v>0</v>
      </c>
      <c r="IC26" s="3">
        <f t="shared" si="23"/>
        <v>51982.74</v>
      </c>
    </row>
    <row r="27" spans="1:237" x14ac:dyDescent="0.45">
      <c r="A27">
        <v>2015</v>
      </c>
      <c r="B27" s="3">
        <f t="shared" si="47"/>
        <v>47059.77</v>
      </c>
      <c r="C27" s="3">
        <f t="shared" si="47"/>
        <v>31.37</v>
      </c>
      <c r="D27" s="3">
        <f t="shared" si="47"/>
        <v>8.56</v>
      </c>
      <c r="E27" s="3">
        <f t="shared" si="47"/>
        <v>261.12</v>
      </c>
      <c r="F27" s="3">
        <f t="shared" si="47"/>
        <v>0.57999999999999996</v>
      </c>
      <c r="G27" s="3">
        <f t="shared" si="47"/>
        <v>140.55000000000001</v>
      </c>
      <c r="H27" s="3">
        <f t="shared" si="47"/>
        <v>0</v>
      </c>
      <c r="I27" s="3">
        <f t="shared" si="47"/>
        <v>0</v>
      </c>
      <c r="J27" s="3">
        <f t="shared" si="47"/>
        <v>1.0900000000000001</v>
      </c>
      <c r="K27" s="3">
        <f t="shared" si="47"/>
        <v>440.49</v>
      </c>
      <c r="L27" s="3">
        <f t="shared" si="48"/>
        <v>9.08</v>
      </c>
      <c r="M27" s="3">
        <f t="shared" si="48"/>
        <v>0</v>
      </c>
      <c r="N27" s="3">
        <f t="shared" si="48"/>
        <v>594.35</v>
      </c>
      <c r="O27" s="3">
        <f t="shared" si="48"/>
        <v>69.55</v>
      </c>
      <c r="P27" s="3">
        <f t="shared" si="48"/>
        <v>49.29</v>
      </c>
      <c r="Q27" s="3">
        <f t="shared" si="48"/>
        <v>2.5299999999999998</v>
      </c>
      <c r="R27" s="3">
        <f t="shared" si="48"/>
        <v>48.87</v>
      </c>
      <c r="S27" s="3">
        <f t="shared" si="48"/>
        <v>205.43</v>
      </c>
      <c r="T27" s="3">
        <f t="shared" si="48"/>
        <v>3.74</v>
      </c>
      <c r="U27" s="3">
        <f t="shared" si="48"/>
        <v>92.11</v>
      </c>
      <c r="V27" s="3">
        <f t="shared" si="49"/>
        <v>109.08</v>
      </c>
      <c r="W27" s="3">
        <f t="shared" si="49"/>
        <v>6.94</v>
      </c>
      <c r="X27" s="3">
        <f t="shared" si="49"/>
        <v>22.84</v>
      </c>
      <c r="Y27" s="3">
        <f t="shared" si="49"/>
        <v>0</v>
      </c>
      <c r="Z27" s="3">
        <f t="shared" si="49"/>
        <v>0.39</v>
      </c>
      <c r="AA27" s="3">
        <f t="shared" si="49"/>
        <v>117.14</v>
      </c>
      <c r="AB27" s="3">
        <f t="shared" si="49"/>
        <v>0</v>
      </c>
      <c r="AC27" s="3">
        <f t="shared" si="49"/>
        <v>21.26</v>
      </c>
      <c r="AD27" s="3">
        <f t="shared" si="49"/>
        <v>53.18</v>
      </c>
      <c r="AE27" s="3">
        <f t="shared" si="49"/>
        <v>1379.88</v>
      </c>
      <c r="AF27" s="3">
        <f t="shared" si="50"/>
        <v>0</v>
      </c>
      <c r="AG27" s="3">
        <f t="shared" si="50"/>
        <v>8.76</v>
      </c>
      <c r="AH27" s="3">
        <f t="shared" si="50"/>
        <v>45.13</v>
      </c>
      <c r="AI27" s="3">
        <f t="shared" si="50"/>
        <v>33.24</v>
      </c>
      <c r="AJ27" s="3">
        <f t="shared" si="50"/>
        <v>1.43</v>
      </c>
      <c r="AK27" s="3">
        <f t="shared" si="50"/>
        <v>101.54</v>
      </c>
      <c r="AL27" s="3">
        <f t="shared" si="50"/>
        <v>123.72</v>
      </c>
      <c r="AM27" s="3">
        <f t="shared" si="50"/>
        <v>863.46</v>
      </c>
      <c r="AN27" s="3">
        <f t="shared" si="50"/>
        <v>0.61</v>
      </c>
      <c r="AO27" s="3">
        <f t="shared" si="50"/>
        <v>55.05</v>
      </c>
      <c r="AP27" s="3">
        <f t="shared" si="51"/>
        <v>97.02</v>
      </c>
      <c r="AQ27" s="3">
        <f t="shared" si="51"/>
        <v>22.01</v>
      </c>
      <c r="AR27" s="3">
        <f t="shared" si="51"/>
        <v>11097.28</v>
      </c>
      <c r="AS27" s="3">
        <f t="shared" si="51"/>
        <v>0</v>
      </c>
      <c r="AT27" s="3">
        <f t="shared" si="51"/>
        <v>231.77</v>
      </c>
      <c r="AU27" s="3">
        <f t="shared" si="51"/>
        <v>0.54</v>
      </c>
      <c r="AV27" s="3">
        <f t="shared" si="51"/>
        <v>25.03</v>
      </c>
      <c r="AW27" s="3">
        <f t="shared" si="51"/>
        <v>0.09</v>
      </c>
      <c r="AX27" s="3">
        <f t="shared" si="51"/>
        <v>7.03</v>
      </c>
      <c r="AY27" s="3">
        <f t="shared" si="51"/>
        <v>48.62</v>
      </c>
      <c r="AZ27" s="3">
        <f t="shared" si="52"/>
        <v>21.11</v>
      </c>
      <c r="BA27" s="3">
        <f t="shared" si="52"/>
        <v>31.86</v>
      </c>
      <c r="BB27" s="3">
        <f t="shared" si="52"/>
        <v>0</v>
      </c>
      <c r="BC27" s="3">
        <f t="shared" si="52"/>
        <v>7.9</v>
      </c>
      <c r="BD27" s="3">
        <f t="shared" si="52"/>
        <v>119.02</v>
      </c>
      <c r="BE27" s="3">
        <f t="shared" si="52"/>
        <v>687.14</v>
      </c>
      <c r="BF27" s="3">
        <f t="shared" si="52"/>
        <v>47.57</v>
      </c>
      <c r="BG27" s="3">
        <f t="shared" si="52"/>
        <v>1.38</v>
      </c>
      <c r="BH27" s="3">
        <f t="shared" si="52"/>
        <v>0.24</v>
      </c>
      <c r="BI27" s="3">
        <f t="shared" si="52"/>
        <v>35.35</v>
      </c>
      <c r="BJ27" s="3">
        <f t="shared" si="53"/>
        <v>92.15</v>
      </c>
      <c r="BK27" s="3">
        <f t="shared" si="53"/>
        <v>317.13</v>
      </c>
      <c r="BL27" s="3">
        <f t="shared" si="53"/>
        <v>13.33</v>
      </c>
      <c r="BM27" s="3">
        <f t="shared" si="53"/>
        <v>16.5</v>
      </c>
      <c r="BN27" s="3">
        <f t="shared" si="53"/>
        <v>6.25</v>
      </c>
      <c r="BO27" s="3">
        <f t="shared" si="53"/>
        <v>14.12</v>
      </c>
      <c r="BP27" s="3">
        <f t="shared" si="53"/>
        <v>2.68</v>
      </c>
      <c r="BQ27" s="3">
        <f t="shared" si="53"/>
        <v>167.79</v>
      </c>
      <c r="BR27" s="3">
        <f t="shared" si="53"/>
        <v>5738.99</v>
      </c>
      <c r="BS27" s="3">
        <f t="shared" si="53"/>
        <v>0</v>
      </c>
      <c r="BT27" s="3">
        <f t="shared" si="54"/>
        <v>0</v>
      </c>
      <c r="BU27" s="3">
        <f t="shared" si="54"/>
        <v>0</v>
      </c>
      <c r="BV27" s="3">
        <f t="shared" si="54"/>
        <v>-0.69</v>
      </c>
      <c r="BW27" s="3">
        <f t="shared" si="54"/>
        <v>6.94</v>
      </c>
      <c r="BX27" s="3">
        <f t="shared" si="54"/>
        <v>372.72</v>
      </c>
      <c r="BY27" s="3">
        <f t="shared" si="54"/>
        <v>0</v>
      </c>
      <c r="BZ27" s="3">
        <f t="shared" si="54"/>
        <v>0</v>
      </c>
      <c r="CA27" s="3">
        <f t="shared" si="54"/>
        <v>0</v>
      </c>
      <c r="CB27" s="3">
        <f t="shared" si="54"/>
        <v>0</v>
      </c>
      <c r="CC27" s="3">
        <f t="shared" si="54"/>
        <v>22.19</v>
      </c>
      <c r="CD27" s="3">
        <f t="shared" si="55"/>
        <v>2.93</v>
      </c>
      <c r="CE27" s="3">
        <f t="shared" si="55"/>
        <v>17.149999999999999</v>
      </c>
      <c r="CF27" s="3">
        <f t="shared" si="55"/>
        <v>834.14</v>
      </c>
      <c r="CG27" s="3">
        <f t="shared" si="55"/>
        <v>59.65</v>
      </c>
      <c r="CH27" s="3">
        <f t="shared" si="55"/>
        <v>89.81</v>
      </c>
      <c r="CI27" s="3">
        <f t="shared" si="55"/>
        <v>0</v>
      </c>
      <c r="CJ27" s="3">
        <f t="shared" si="55"/>
        <v>2.29</v>
      </c>
      <c r="CK27" s="3">
        <f t="shared" si="55"/>
        <v>0</v>
      </c>
      <c r="CL27" s="3">
        <f t="shared" si="55"/>
        <v>38.79</v>
      </c>
      <c r="CM27" s="3">
        <f t="shared" si="55"/>
        <v>33.97</v>
      </c>
      <c r="CN27" s="3">
        <f t="shared" si="56"/>
        <v>4.47</v>
      </c>
      <c r="CO27" s="3">
        <f t="shared" si="56"/>
        <v>19.98</v>
      </c>
      <c r="CP27" s="3">
        <f t="shared" si="56"/>
        <v>10.74</v>
      </c>
      <c r="CQ27" s="3">
        <f t="shared" si="56"/>
        <v>28.02</v>
      </c>
      <c r="CR27" s="3">
        <f t="shared" si="56"/>
        <v>0</v>
      </c>
      <c r="CS27" s="3">
        <f t="shared" si="56"/>
        <v>60.18</v>
      </c>
      <c r="CT27" s="3">
        <f t="shared" si="56"/>
        <v>3.92</v>
      </c>
      <c r="CU27" s="3">
        <f t="shared" si="56"/>
        <v>3041.47</v>
      </c>
      <c r="CV27" s="3">
        <f t="shared" si="56"/>
        <v>2022.03</v>
      </c>
      <c r="CW27" s="3">
        <f t="shared" si="56"/>
        <v>812.28</v>
      </c>
      <c r="CX27" s="3">
        <f t="shared" si="57"/>
        <v>220.46</v>
      </c>
      <c r="CY27" s="3">
        <f t="shared" si="57"/>
        <v>71.400000000000006</v>
      </c>
      <c r="CZ27" s="3">
        <f t="shared" si="57"/>
        <v>87.26</v>
      </c>
      <c r="DA27" s="3">
        <f t="shared" si="57"/>
        <v>379.14</v>
      </c>
      <c r="DB27" s="3">
        <f t="shared" si="57"/>
        <v>8.7799999999999994</v>
      </c>
      <c r="DC27" s="3">
        <f t="shared" si="57"/>
        <v>1219.3</v>
      </c>
      <c r="DD27" s="3">
        <f t="shared" si="57"/>
        <v>34.86</v>
      </c>
      <c r="DE27" s="3">
        <f t="shared" si="57"/>
        <v>257.16000000000003</v>
      </c>
      <c r="DF27" s="3">
        <f t="shared" si="57"/>
        <v>74.930000000000007</v>
      </c>
      <c r="DG27" s="3">
        <f t="shared" si="57"/>
        <v>0.09</v>
      </c>
      <c r="DH27" s="3">
        <f t="shared" si="58"/>
        <v>0</v>
      </c>
      <c r="DI27" s="3">
        <f t="shared" si="58"/>
        <v>125.79</v>
      </c>
      <c r="DJ27" s="3">
        <f t="shared" si="58"/>
        <v>0</v>
      </c>
      <c r="DK27" s="3">
        <f t="shared" si="58"/>
        <v>15.87</v>
      </c>
      <c r="DL27" s="3">
        <f t="shared" si="58"/>
        <v>29.79</v>
      </c>
      <c r="DM27" s="3">
        <f t="shared" si="58"/>
        <v>12.15</v>
      </c>
      <c r="DN27" s="3">
        <f t="shared" si="58"/>
        <v>32.81</v>
      </c>
      <c r="DO27" s="3">
        <f t="shared" si="58"/>
        <v>0</v>
      </c>
      <c r="DP27" s="3">
        <f t="shared" si="58"/>
        <v>3.84</v>
      </c>
      <c r="DQ27" s="3">
        <f t="shared" si="58"/>
        <v>16.7</v>
      </c>
      <c r="DR27" s="3">
        <f t="shared" si="59"/>
        <v>82.79</v>
      </c>
      <c r="DS27" s="3">
        <f t="shared" si="59"/>
        <v>0.17</v>
      </c>
      <c r="DT27" s="3">
        <f t="shared" si="59"/>
        <v>18.55</v>
      </c>
      <c r="DU27" s="3">
        <f t="shared" si="59"/>
        <v>9.89</v>
      </c>
      <c r="DV27" s="3">
        <f t="shared" si="59"/>
        <v>0</v>
      </c>
      <c r="DW27" s="3">
        <f t="shared" si="59"/>
        <v>37.979999999999997</v>
      </c>
      <c r="DX27" s="3">
        <f t="shared" si="59"/>
        <v>16.670000000000002</v>
      </c>
      <c r="DY27" s="3">
        <f t="shared" si="59"/>
        <v>173.69</v>
      </c>
      <c r="DZ27" s="3">
        <f t="shared" si="59"/>
        <v>1.63</v>
      </c>
      <c r="EA27" s="3">
        <f t="shared" si="59"/>
        <v>34.42</v>
      </c>
      <c r="EB27" s="3">
        <f t="shared" si="60"/>
        <v>2.16</v>
      </c>
      <c r="EC27" s="3">
        <f t="shared" si="60"/>
        <v>0.19</v>
      </c>
      <c r="ED27" s="3">
        <f t="shared" si="60"/>
        <v>0</v>
      </c>
      <c r="EE27" s="3">
        <f t="shared" si="60"/>
        <v>13.02</v>
      </c>
      <c r="EF27" s="3">
        <f t="shared" si="60"/>
        <v>6.38</v>
      </c>
      <c r="EG27" s="3">
        <f t="shared" si="60"/>
        <v>0</v>
      </c>
      <c r="EH27" s="3">
        <f t="shared" si="60"/>
        <v>689.34</v>
      </c>
      <c r="EI27" s="3">
        <f t="shared" si="60"/>
        <v>0.19</v>
      </c>
      <c r="EJ27" s="3">
        <f t="shared" si="60"/>
        <v>12.18</v>
      </c>
      <c r="EK27" s="3">
        <f t="shared" si="60"/>
        <v>69.02</v>
      </c>
      <c r="EL27" s="3">
        <f t="shared" si="61"/>
        <v>3.66</v>
      </c>
      <c r="EM27" s="3">
        <f t="shared" si="61"/>
        <v>0</v>
      </c>
      <c r="EN27" s="3">
        <f t="shared" si="61"/>
        <v>79.92</v>
      </c>
      <c r="EO27" s="3">
        <f t="shared" si="61"/>
        <v>98.39</v>
      </c>
      <c r="EP27" s="3">
        <f t="shared" si="61"/>
        <v>226.38</v>
      </c>
      <c r="EQ27" s="3">
        <f t="shared" si="61"/>
        <v>22.22</v>
      </c>
      <c r="ER27" s="3">
        <f t="shared" si="61"/>
        <v>0.06</v>
      </c>
      <c r="ES27" s="3">
        <f t="shared" si="61"/>
        <v>38.659999999999997</v>
      </c>
      <c r="ET27" s="3">
        <f t="shared" si="61"/>
        <v>193.4</v>
      </c>
      <c r="EU27" s="3">
        <f t="shared" si="61"/>
        <v>0</v>
      </c>
      <c r="EV27" s="3">
        <f t="shared" si="62"/>
        <v>66.790000000000006</v>
      </c>
      <c r="EW27" s="3">
        <f t="shared" si="62"/>
        <v>29.27</v>
      </c>
      <c r="EX27" s="3">
        <f t="shared" si="62"/>
        <v>37.07</v>
      </c>
      <c r="EY27" s="3">
        <f t="shared" si="62"/>
        <v>345.84</v>
      </c>
      <c r="EZ27" s="3">
        <f t="shared" si="62"/>
        <v>0.01</v>
      </c>
      <c r="FA27" s="3">
        <f t="shared" si="62"/>
        <v>50.86</v>
      </c>
      <c r="FB27" s="3">
        <f t="shared" si="62"/>
        <v>10.15</v>
      </c>
      <c r="FC27" s="3">
        <f t="shared" si="62"/>
        <v>35.28</v>
      </c>
      <c r="FD27" s="3">
        <f t="shared" si="62"/>
        <v>698.1</v>
      </c>
      <c r="FE27" s="3">
        <f t="shared" si="62"/>
        <v>91.49</v>
      </c>
      <c r="FF27" s="3">
        <f t="shared" si="63"/>
        <v>381.09</v>
      </c>
      <c r="FG27" s="3">
        <f t="shared" si="63"/>
        <v>0.23</v>
      </c>
      <c r="FH27" s="3">
        <f t="shared" si="63"/>
        <v>0</v>
      </c>
      <c r="FI27" s="3">
        <f t="shared" si="63"/>
        <v>21.73</v>
      </c>
      <c r="FJ27" s="3">
        <f t="shared" si="63"/>
        <v>0</v>
      </c>
      <c r="FK27" s="3">
        <f t="shared" si="63"/>
        <v>52.14</v>
      </c>
      <c r="FL27" s="3">
        <f t="shared" si="63"/>
        <v>114.68</v>
      </c>
      <c r="FM27" s="3">
        <f t="shared" si="63"/>
        <v>185.54</v>
      </c>
      <c r="FN27" s="3">
        <f t="shared" si="63"/>
        <v>195.1</v>
      </c>
      <c r="FO27" s="3">
        <f t="shared" si="63"/>
        <v>338.97</v>
      </c>
      <c r="FP27" s="3">
        <f t="shared" si="64"/>
        <v>66.680000000000007</v>
      </c>
      <c r="FQ27" s="3">
        <f t="shared" si="64"/>
        <v>0</v>
      </c>
      <c r="FR27" s="3">
        <f t="shared" si="64"/>
        <v>116.59</v>
      </c>
      <c r="FS27" s="3">
        <f t="shared" si="64"/>
        <v>0</v>
      </c>
      <c r="FT27" s="3">
        <f t="shared" si="64"/>
        <v>-184.38</v>
      </c>
      <c r="FU27" s="3">
        <f t="shared" si="64"/>
        <v>1587.48</v>
      </c>
      <c r="FV27" s="3">
        <f t="shared" si="64"/>
        <v>7.17</v>
      </c>
      <c r="FW27" s="3">
        <f t="shared" si="64"/>
        <v>0</v>
      </c>
      <c r="FX27" s="3">
        <f t="shared" si="64"/>
        <v>0</v>
      </c>
      <c r="FY27" s="3">
        <f t="shared" si="64"/>
        <v>0.33</v>
      </c>
      <c r="FZ27" s="3">
        <f t="shared" si="65"/>
        <v>0.68</v>
      </c>
      <c r="GA27" s="3">
        <f t="shared" si="65"/>
        <v>0</v>
      </c>
      <c r="GB27" s="3">
        <f t="shared" si="65"/>
        <v>0.33</v>
      </c>
      <c r="GC27" s="3">
        <f t="shared" si="65"/>
        <v>0.71</v>
      </c>
      <c r="GD27" s="3">
        <f t="shared" si="65"/>
        <v>0.37</v>
      </c>
      <c r="GE27" s="3">
        <f t="shared" si="65"/>
        <v>726.21</v>
      </c>
      <c r="GF27" s="3">
        <f t="shared" si="65"/>
        <v>29.75</v>
      </c>
      <c r="GG27" s="3">
        <f t="shared" si="65"/>
        <v>58.68</v>
      </c>
      <c r="GH27" s="3">
        <f t="shared" si="65"/>
        <v>0.64</v>
      </c>
      <c r="GI27" s="3">
        <f t="shared" si="65"/>
        <v>9.76</v>
      </c>
      <c r="GJ27" s="3">
        <f t="shared" si="66"/>
        <v>62.33</v>
      </c>
      <c r="GK27" s="3">
        <f t="shared" si="66"/>
        <v>0</v>
      </c>
      <c r="GL27" s="3">
        <f t="shared" si="66"/>
        <v>30.08</v>
      </c>
      <c r="GM27" s="3">
        <f t="shared" si="66"/>
        <v>13.48</v>
      </c>
      <c r="GN27" s="3">
        <f t="shared" si="66"/>
        <v>-17.04</v>
      </c>
      <c r="GO27" s="3">
        <f t="shared" si="66"/>
        <v>43.11</v>
      </c>
      <c r="GP27" s="3">
        <f t="shared" si="66"/>
        <v>537.03</v>
      </c>
      <c r="GQ27" s="3">
        <f t="shared" si="66"/>
        <v>632.91999999999996</v>
      </c>
      <c r="GR27" s="3">
        <f t="shared" si="66"/>
        <v>62.8</v>
      </c>
      <c r="GS27" s="3">
        <f t="shared" si="66"/>
        <v>318.39</v>
      </c>
      <c r="GT27" s="3">
        <f t="shared" si="67"/>
        <v>31.8</v>
      </c>
      <c r="GU27" s="3">
        <f t="shared" si="67"/>
        <v>0</v>
      </c>
      <c r="GV27" s="3">
        <f t="shared" si="67"/>
        <v>124.64</v>
      </c>
      <c r="GW27" s="3">
        <f t="shared" si="67"/>
        <v>12.46</v>
      </c>
      <c r="GX27" s="3">
        <f t="shared" si="67"/>
        <v>33.409999999999997</v>
      </c>
      <c r="GY27" s="3">
        <f t="shared" si="67"/>
        <v>46.7</v>
      </c>
      <c r="GZ27" s="3">
        <f t="shared" si="67"/>
        <v>43.83</v>
      </c>
      <c r="HA27" s="3">
        <f t="shared" si="67"/>
        <v>0</v>
      </c>
      <c r="HB27" s="3">
        <f t="shared" si="67"/>
        <v>12.02</v>
      </c>
      <c r="HC27" s="3">
        <f t="shared" si="67"/>
        <v>141.96</v>
      </c>
      <c r="HD27" s="3">
        <f t="shared" si="68"/>
        <v>396.51</v>
      </c>
      <c r="HE27" s="3">
        <f t="shared" si="68"/>
        <v>0</v>
      </c>
      <c r="HF27" s="3">
        <f t="shared" si="68"/>
        <v>7.92</v>
      </c>
      <c r="HG27" s="3">
        <f t="shared" si="68"/>
        <v>0.25</v>
      </c>
      <c r="HH27" s="3">
        <f t="shared" si="68"/>
        <v>32.950000000000003</v>
      </c>
      <c r="HI27" s="3">
        <f t="shared" si="68"/>
        <v>46.76</v>
      </c>
      <c r="HJ27" s="3">
        <f t="shared" si="68"/>
        <v>374.19</v>
      </c>
      <c r="HK27" s="3">
        <f t="shared" si="68"/>
        <v>203.46</v>
      </c>
      <c r="HL27" s="3">
        <f t="shared" si="68"/>
        <v>0</v>
      </c>
      <c r="HM27" s="3">
        <f t="shared" si="68"/>
        <v>0.02</v>
      </c>
      <c r="HN27" s="3">
        <f t="shared" si="69"/>
        <v>49.79</v>
      </c>
      <c r="HO27" s="3">
        <f t="shared" si="69"/>
        <v>244.69</v>
      </c>
      <c r="HP27" s="3">
        <f t="shared" si="69"/>
        <v>253.03</v>
      </c>
      <c r="HQ27" s="3">
        <f t="shared" si="69"/>
        <v>512.98</v>
      </c>
      <c r="HR27" s="3">
        <f t="shared" si="69"/>
        <v>5705.12</v>
      </c>
      <c r="HS27" s="3">
        <f t="shared" si="69"/>
        <v>29.96</v>
      </c>
      <c r="HT27" s="3">
        <f t="shared" si="69"/>
        <v>159.94999999999999</v>
      </c>
      <c r="HU27" s="3">
        <f t="shared" si="69"/>
        <v>0.71</v>
      </c>
      <c r="HV27" s="3">
        <f t="shared" si="69"/>
        <v>523.98</v>
      </c>
      <c r="HW27" s="3">
        <f t="shared" si="69"/>
        <v>290.83999999999997</v>
      </c>
      <c r="HX27" s="3">
        <f t="shared" si="69"/>
        <v>0</v>
      </c>
      <c r="HY27" s="3">
        <f t="shared" si="69"/>
        <v>27.9</v>
      </c>
      <c r="HZ27" s="3">
        <f t="shared" si="69"/>
        <v>96.24</v>
      </c>
      <c r="IA27" s="3">
        <f t="shared" si="69"/>
        <v>41.86</v>
      </c>
      <c r="IB27" s="3">
        <f t="shared" si="69"/>
        <v>0</v>
      </c>
      <c r="IC27" s="3">
        <f t="shared" si="23"/>
        <v>51860.900000000023</v>
      </c>
    </row>
    <row r="28" spans="1:237" x14ac:dyDescent="0.45">
      <c r="A28">
        <v>2016</v>
      </c>
      <c r="B28" s="3">
        <f t="shared" si="47"/>
        <v>47691.828000000001</v>
      </c>
      <c r="C28" s="3">
        <f t="shared" si="47"/>
        <v>31.02</v>
      </c>
      <c r="D28" s="3">
        <f t="shared" si="47"/>
        <v>8.9499999999999993</v>
      </c>
      <c r="E28" s="3">
        <f t="shared" si="47"/>
        <v>263.19</v>
      </c>
      <c r="F28" s="3">
        <f t="shared" si="47"/>
        <v>0.59</v>
      </c>
      <c r="G28" s="3">
        <f t="shared" si="47"/>
        <v>137.55000000000001</v>
      </c>
      <c r="H28" s="3">
        <f t="shared" si="47"/>
        <v>0</v>
      </c>
      <c r="I28" s="3">
        <f t="shared" si="47"/>
        <v>0</v>
      </c>
      <c r="J28" s="3">
        <f t="shared" si="47"/>
        <v>1.1200000000000001</v>
      </c>
      <c r="K28" s="3">
        <f t="shared" si="47"/>
        <v>407.88</v>
      </c>
      <c r="L28" s="3">
        <f t="shared" si="48"/>
        <v>9.4499999999999993</v>
      </c>
      <c r="M28" s="3">
        <f t="shared" si="48"/>
        <v>0</v>
      </c>
      <c r="N28" s="3">
        <f t="shared" si="48"/>
        <v>604.94000000000005</v>
      </c>
      <c r="O28" s="3">
        <f t="shared" si="48"/>
        <v>69.849999999999994</v>
      </c>
      <c r="P28" s="3">
        <f t="shared" si="48"/>
        <v>50.57</v>
      </c>
      <c r="Q28" s="3">
        <f t="shared" si="48"/>
        <v>2.4</v>
      </c>
      <c r="R28" s="3">
        <f t="shared" si="48"/>
        <v>49.46</v>
      </c>
      <c r="S28" s="3">
        <f t="shared" si="48"/>
        <v>212.54</v>
      </c>
      <c r="T28" s="3">
        <f t="shared" si="48"/>
        <v>3.78</v>
      </c>
      <c r="U28" s="3">
        <f t="shared" si="48"/>
        <v>86.11</v>
      </c>
      <c r="V28" s="3">
        <f t="shared" si="49"/>
        <v>110.53</v>
      </c>
      <c r="W28" s="3">
        <f t="shared" si="49"/>
        <v>6.68</v>
      </c>
      <c r="X28" s="3">
        <f t="shared" si="49"/>
        <v>24.54</v>
      </c>
      <c r="Y28" s="3">
        <f t="shared" si="49"/>
        <v>0</v>
      </c>
      <c r="Z28" s="3">
        <f t="shared" si="49"/>
        <v>0.56000000000000005</v>
      </c>
      <c r="AA28" s="3">
        <f t="shared" si="49"/>
        <v>128.19</v>
      </c>
      <c r="AB28" s="3">
        <f t="shared" si="49"/>
        <v>0</v>
      </c>
      <c r="AC28" s="3">
        <f t="shared" si="49"/>
        <v>25.82</v>
      </c>
      <c r="AD28" s="3">
        <f t="shared" si="49"/>
        <v>52.08</v>
      </c>
      <c r="AE28" s="3">
        <f t="shared" si="49"/>
        <v>1464.26</v>
      </c>
      <c r="AF28" s="3">
        <f t="shared" si="50"/>
        <v>0</v>
      </c>
      <c r="AG28" s="3">
        <f t="shared" si="50"/>
        <v>9.41</v>
      </c>
      <c r="AH28" s="3">
        <f t="shared" si="50"/>
        <v>20.58</v>
      </c>
      <c r="AI28" s="3">
        <f t="shared" si="50"/>
        <v>52.94</v>
      </c>
      <c r="AJ28" s="3">
        <f t="shared" si="50"/>
        <v>6.77</v>
      </c>
      <c r="AK28" s="3">
        <f t="shared" si="50"/>
        <v>67.77</v>
      </c>
      <c r="AL28" s="3">
        <f t="shared" si="50"/>
        <v>125.54</v>
      </c>
      <c r="AM28" s="3">
        <f t="shared" si="50"/>
        <v>763.06</v>
      </c>
      <c r="AN28" s="3">
        <f t="shared" si="50"/>
        <v>0.66</v>
      </c>
      <c r="AO28" s="3">
        <f t="shared" si="50"/>
        <v>63.58</v>
      </c>
      <c r="AP28" s="3">
        <f t="shared" si="51"/>
        <v>99.75</v>
      </c>
      <c r="AQ28" s="3">
        <f t="shared" si="51"/>
        <v>49.46</v>
      </c>
      <c r="AR28" s="3">
        <f t="shared" si="51"/>
        <v>11126.01</v>
      </c>
      <c r="AS28" s="3">
        <f t="shared" si="51"/>
        <v>0</v>
      </c>
      <c r="AT28" s="3">
        <f t="shared" si="51"/>
        <v>262.11</v>
      </c>
      <c r="AU28" s="3">
        <f t="shared" si="51"/>
        <v>0.56000000000000005</v>
      </c>
      <c r="AV28" s="3">
        <f t="shared" si="51"/>
        <v>25.84</v>
      </c>
      <c r="AW28" s="3">
        <f t="shared" si="51"/>
        <v>0.09</v>
      </c>
      <c r="AX28" s="3">
        <f t="shared" si="51"/>
        <v>7.83</v>
      </c>
      <c r="AY28" s="3">
        <f t="shared" si="51"/>
        <v>50.13</v>
      </c>
      <c r="AZ28" s="3">
        <f t="shared" si="52"/>
        <v>18.329999999999998</v>
      </c>
      <c r="BA28" s="3">
        <f t="shared" si="52"/>
        <v>39.54</v>
      </c>
      <c r="BB28" s="3">
        <f t="shared" si="52"/>
        <v>0</v>
      </c>
      <c r="BC28" s="3">
        <f t="shared" si="52"/>
        <v>8.35</v>
      </c>
      <c r="BD28" s="3">
        <f t="shared" si="52"/>
        <v>118.6</v>
      </c>
      <c r="BE28" s="3">
        <f t="shared" si="52"/>
        <v>687.28</v>
      </c>
      <c r="BF28" s="3">
        <f t="shared" si="52"/>
        <v>52.01</v>
      </c>
      <c r="BG28" s="3">
        <f t="shared" si="52"/>
        <v>1.34</v>
      </c>
      <c r="BH28" s="3">
        <f t="shared" si="52"/>
        <v>0.23</v>
      </c>
      <c r="BI28" s="3">
        <f t="shared" si="52"/>
        <v>36.200000000000003</v>
      </c>
      <c r="BJ28" s="3">
        <f t="shared" si="53"/>
        <v>100.23</v>
      </c>
      <c r="BK28" s="3">
        <f t="shared" si="53"/>
        <v>327.64</v>
      </c>
      <c r="BL28" s="3">
        <f t="shared" si="53"/>
        <v>13.25</v>
      </c>
      <c r="BM28" s="3">
        <f t="shared" si="53"/>
        <v>16.190000000000001</v>
      </c>
      <c r="BN28" s="3">
        <f t="shared" si="53"/>
        <v>6.38</v>
      </c>
      <c r="BO28" s="3">
        <f t="shared" si="53"/>
        <v>23.59</v>
      </c>
      <c r="BP28" s="3">
        <f t="shared" si="53"/>
        <v>2.78</v>
      </c>
      <c r="BQ28" s="3">
        <f t="shared" si="53"/>
        <v>174.17</v>
      </c>
      <c r="BR28" s="3">
        <f t="shared" si="53"/>
        <v>6212.41</v>
      </c>
      <c r="BS28" s="3">
        <f t="shared" si="53"/>
        <v>0</v>
      </c>
      <c r="BT28" s="3">
        <f t="shared" si="54"/>
        <v>0</v>
      </c>
      <c r="BU28" s="3">
        <f t="shared" si="54"/>
        <v>0</v>
      </c>
      <c r="BV28" s="3">
        <f t="shared" si="54"/>
        <v>-0.77</v>
      </c>
      <c r="BW28" s="3">
        <f t="shared" si="54"/>
        <v>70.930000000000007</v>
      </c>
      <c r="BX28" s="3">
        <f t="shared" si="54"/>
        <v>372.24</v>
      </c>
      <c r="BY28" s="3">
        <f t="shared" si="54"/>
        <v>0</v>
      </c>
      <c r="BZ28" s="3">
        <f t="shared" si="54"/>
        <v>0</v>
      </c>
      <c r="CA28" s="3">
        <f t="shared" si="54"/>
        <v>0</v>
      </c>
      <c r="CB28" s="3">
        <f t="shared" si="54"/>
        <v>0</v>
      </c>
      <c r="CC28" s="3">
        <f t="shared" si="54"/>
        <v>22.59</v>
      </c>
      <c r="CD28" s="3">
        <f t="shared" si="55"/>
        <v>2.82</v>
      </c>
      <c r="CE28" s="3">
        <f t="shared" si="55"/>
        <v>17.54</v>
      </c>
      <c r="CF28" s="3">
        <f t="shared" si="55"/>
        <v>836.97</v>
      </c>
      <c r="CG28" s="3">
        <f t="shared" si="55"/>
        <v>5.82</v>
      </c>
      <c r="CH28" s="3">
        <f t="shared" si="55"/>
        <v>88.53</v>
      </c>
      <c r="CI28" s="3">
        <f t="shared" si="55"/>
        <v>0</v>
      </c>
      <c r="CJ28" s="3">
        <f t="shared" si="55"/>
        <v>2.31</v>
      </c>
      <c r="CK28" s="3">
        <f t="shared" si="55"/>
        <v>0</v>
      </c>
      <c r="CL28" s="3">
        <f t="shared" si="55"/>
        <v>35.82</v>
      </c>
      <c r="CM28" s="3">
        <f t="shared" si="55"/>
        <v>37.72</v>
      </c>
      <c r="CN28" s="3">
        <f t="shared" si="56"/>
        <v>4.1500000000000004</v>
      </c>
      <c r="CO28" s="3">
        <f t="shared" si="56"/>
        <v>17.399999999999999</v>
      </c>
      <c r="CP28" s="3">
        <f t="shared" si="56"/>
        <v>10.97</v>
      </c>
      <c r="CQ28" s="3">
        <f t="shared" si="56"/>
        <v>27.98</v>
      </c>
      <c r="CR28" s="3">
        <f t="shared" si="56"/>
        <v>0</v>
      </c>
      <c r="CS28" s="3">
        <f t="shared" si="56"/>
        <v>61.49</v>
      </c>
      <c r="CT28" s="3">
        <f t="shared" si="56"/>
        <v>3.46</v>
      </c>
      <c r="CU28" s="3">
        <f t="shared" si="56"/>
        <v>3116.76</v>
      </c>
      <c r="CV28" s="3">
        <f t="shared" si="56"/>
        <v>1384.26</v>
      </c>
      <c r="CW28" s="3">
        <f t="shared" si="56"/>
        <v>849.42</v>
      </c>
      <c r="CX28" s="3">
        <f t="shared" si="57"/>
        <v>240.34</v>
      </c>
      <c r="CY28" s="3">
        <f t="shared" si="57"/>
        <v>73.75</v>
      </c>
      <c r="CZ28" s="3">
        <f t="shared" si="57"/>
        <v>87.17</v>
      </c>
      <c r="DA28" s="3">
        <f t="shared" si="57"/>
        <v>396.47</v>
      </c>
      <c r="DB28" s="3">
        <f t="shared" si="57"/>
        <v>9.2200000000000006</v>
      </c>
      <c r="DC28" s="3">
        <f t="shared" si="57"/>
        <v>1226.53</v>
      </c>
      <c r="DD28" s="3">
        <f t="shared" si="57"/>
        <v>35.01</v>
      </c>
      <c r="DE28" s="3">
        <f t="shared" si="57"/>
        <v>273.35000000000002</v>
      </c>
      <c r="DF28" s="3">
        <f t="shared" si="57"/>
        <v>64.42</v>
      </c>
      <c r="DG28" s="3">
        <f t="shared" si="57"/>
        <v>0.09</v>
      </c>
      <c r="DH28" s="3">
        <f t="shared" si="58"/>
        <v>0</v>
      </c>
      <c r="DI28" s="3">
        <f t="shared" si="58"/>
        <v>131.4</v>
      </c>
      <c r="DJ28" s="3">
        <f t="shared" si="58"/>
        <v>0</v>
      </c>
      <c r="DK28" s="3">
        <f t="shared" si="58"/>
        <v>12.9</v>
      </c>
      <c r="DL28" s="3">
        <f t="shared" si="58"/>
        <v>38.18</v>
      </c>
      <c r="DM28" s="3">
        <f t="shared" si="58"/>
        <v>11.85</v>
      </c>
      <c r="DN28" s="3">
        <f t="shared" si="58"/>
        <v>33.909999999999997</v>
      </c>
      <c r="DO28" s="3">
        <f t="shared" si="58"/>
        <v>0</v>
      </c>
      <c r="DP28" s="3">
        <f t="shared" si="58"/>
        <v>3.79</v>
      </c>
      <c r="DQ28" s="3">
        <f t="shared" si="58"/>
        <v>15.73</v>
      </c>
      <c r="DR28" s="3">
        <f t="shared" si="59"/>
        <v>79.81</v>
      </c>
      <c r="DS28" s="3">
        <f t="shared" si="59"/>
        <v>0.16</v>
      </c>
      <c r="DT28" s="3">
        <f t="shared" si="59"/>
        <v>24.01</v>
      </c>
      <c r="DU28" s="3">
        <f t="shared" si="59"/>
        <v>9.56</v>
      </c>
      <c r="DV28" s="3">
        <f t="shared" si="59"/>
        <v>0</v>
      </c>
      <c r="DW28" s="3">
        <f t="shared" si="59"/>
        <v>39.03</v>
      </c>
      <c r="DX28" s="3">
        <f t="shared" si="59"/>
        <v>17.16</v>
      </c>
      <c r="DY28" s="3">
        <f t="shared" si="59"/>
        <v>359.35</v>
      </c>
      <c r="DZ28" s="3">
        <f t="shared" si="59"/>
        <v>1.81</v>
      </c>
      <c r="EA28" s="3">
        <f t="shared" si="59"/>
        <v>37.82</v>
      </c>
      <c r="EB28" s="3">
        <f t="shared" si="60"/>
        <v>1.87</v>
      </c>
      <c r="EC28" s="3">
        <f t="shared" si="60"/>
        <v>0.19</v>
      </c>
      <c r="ED28" s="3">
        <f t="shared" si="60"/>
        <v>0</v>
      </c>
      <c r="EE28" s="3">
        <f t="shared" si="60"/>
        <v>11.17</v>
      </c>
      <c r="EF28" s="3">
        <f t="shared" si="60"/>
        <v>6.5</v>
      </c>
      <c r="EG28" s="3">
        <f t="shared" si="60"/>
        <v>0</v>
      </c>
      <c r="EH28" s="3">
        <f t="shared" si="60"/>
        <v>698.62</v>
      </c>
      <c r="EI28" s="3">
        <f t="shared" si="60"/>
        <v>0.19</v>
      </c>
      <c r="EJ28" s="3">
        <f t="shared" si="60"/>
        <v>12.94</v>
      </c>
      <c r="EK28" s="3">
        <f t="shared" si="60"/>
        <v>71.17</v>
      </c>
      <c r="EL28" s="3">
        <f t="shared" si="61"/>
        <v>3.44</v>
      </c>
      <c r="EM28" s="3">
        <f t="shared" si="61"/>
        <v>0</v>
      </c>
      <c r="EN28" s="3">
        <f t="shared" si="61"/>
        <v>78.2</v>
      </c>
      <c r="EO28" s="3">
        <f t="shared" si="61"/>
        <v>109.32</v>
      </c>
      <c r="EP28" s="3">
        <f t="shared" si="61"/>
        <v>218.75</v>
      </c>
      <c r="EQ28" s="3">
        <f t="shared" si="61"/>
        <v>22.88</v>
      </c>
      <c r="ER28" s="3">
        <f t="shared" si="61"/>
        <v>0.06</v>
      </c>
      <c r="ES28" s="3">
        <f t="shared" si="61"/>
        <v>45.1</v>
      </c>
      <c r="ET28" s="3">
        <f t="shared" si="61"/>
        <v>194.3</v>
      </c>
      <c r="EU28" s="3">
        <f t="shared" si="61"/>
        <v>0</v>
      </c>
      <c r="EV28" s="3">
        <f t="shared" si="62"/>
        <v>71.5</v>
      </c>
      <c r="EW28" s="3">
        <f t="shared" si="62"/>
        <v>38.18</v>
      </c>
      <c r="EX28" s="3">
        <f t="shared" si="62"/>
        <v>38.770000000000003</v>
      </c>
      <c r="EY28" s="3">
        <f t="shared" si="62"/>
        <v>353.59</v>
      </c>
      <c r="EZ28" s="3">
        <f t="shared" si="62"/>
        <v>0.01</v>
      </c>
      <c r="FA28" s="3">
        <f t="shared" si="62"/>
        <v>54.33</v>
      </c>
      <c r="FB28" s="3">
        <f t="shared" si="62"/>
        <v>10.029999999999999</v>
      </c>
      <c r="FC28" s="3">
        <f t="shared" si="62"/>
        <v>34.729999999999997</v>
      </c>
      <c r="FD28" s="3">
        <f t="shared" si="62"/>
        <v>776.09</v>
      </c>
      <c r="FE28" s="3">
        <f t="shared" si="62"/>
        <v>94.85</v>
      </c>
      <c r="FF28" s="3">
        <f t="shared" si="63"/>
        <v>407.2</v>
      </c>
      <c r="FG28" s="3">
        <f t="shared" si="63"/>
        <v>0.24</v>
      </c>
      <c r="FH28" s="3">
        <f t="shared" si="63"/>
        <v>0</v>
      </c>
      <c r="FI28" s="3">
        <f t="shared" si="63"/>
        <v>21.94</v>
      </c>
      <c r="FJ28" s="3">
        <f t="shared" si="63"/>
        <v>0</v>
      </c>
      <c r="FK28" s="3">
        <f t="shared" si="63"/>
        <v>51.71</v>
      </c>
      <c r="FL28" s="3">
        <f t="shared" si="63"/>
        <v>93.54</v>
      </c>
      <c r="FM28" s="3">
        <f t="shared" si="63"/>
        <v>189.17</v>
      </c>
      <c r="FN28" s="3">
        <f t="shared" si="63"/>
        <v>206.68</v>
      </c>
      <c r="FO28" s="3">
        <f t="shared" si="63"/>
        <v>343.96</v>
      </c>
      <c r="FP28" s="3">
        <f t="shared" si="64"/>
        <v>66.78</v>
      </c>
      <c r="FQ28" s="3">
        <f t="shared" si="64"/>
        <v>0</v>
      </c>
      <c r="FR28" s="3">
        <f t="shared" si="64"/>
        <v>119.02</v>
      </c>
      <c r="FS28" s="3">
        <f t="shared" si="64"/>
        <v>0</v>
      </c>
      <c r="FT28" s="3">
        <f t="shared" si="64"/>
        <v>76.349999999999994</v>
      </c>
      <c r="FU28" s="3">
        <f t="shared" si="64"/>
        <v>1717.74</v>
      </c>
      <c r="FV28" s="3">
        <f t="shared" si="64"/>
        <v>6.99</v>
      </c>
      <c r="FW28" s="3">
        <f t="shared" si="64"/>
        <v>0</v>
      </c>
      <c r="FX28" s="3">
        <f t="shared" si="64"/>
        <v>0</v>
      </c>
      <c r="FY28" s="3">
        <f t="shared" si="64"/>
        <v>0.34</v>
      </c>
      <c r="FZ28" s="3">
        <f t="shared" si="65"/>
        <v>0.69</v>
      </c>
      <c r="GA28" s="3">
        <f t="shared" si="65"/>
        <v>0</v>
      </c>
      <c r="GB28" s="3">
        <f t="shared" si="65"/>
        <v>0.34</v>
      </c>
      <c r="GC28" s="3">
        <f t="shared" si="65"/>
        <v>0.7</v>
      </c>
      <c r="GD28" s="3">
        <f t="shared" si="65"/>
        <v>0.38</v>
      </c>
      <c r="GE28" s="3">
        <f t="shared" si="65"/>
        <v>734.31</v>
      </c>
      <c r="GF28" s="3">
        <f t="shared" si="65"/>
        <v>31.92</v>
      </c>
      <c r="GG28" s="3">
        <f t="shared" si="65"/>
        <v>62.89</v>
      </c>
      <c r="GH28" s="3">
        <f t="shared" si="65"/>
        <v>0.71</v>
      </c>
      <c r="GI28" s="3">
        <f t="shared" si="65"/>
        <v>9.7899999999999991</v>
      </c>
      <c r="GJ28" s="3">
        <f t="shared" si="66"/>
        <v>62.69</v>
      </c>
      <c r="GK28" s="3">
        <f t="shared" si="66"/>
        <v>0</v>
      </c>
      <c r="GL28" s="3">
        <f t="shared" si="66"/>
        <v>37.47</v>
      </c>
      <c r="GM28" s="3">
        <f t="shared" si="66"/>
        <v>17.27</v>
      </c>
      <c r="GN28" s="3">
        <f t="shared" si="66"/>
        <v>46.21</v>
      </c>
      <c r="GO28" s="3">
        <f t="shared" si="66"/>
        <v>43.14</v>
      </c>
      <c r="GP28" s="3">
        <f t="shared" si="66"/>
        <v>537.69000000000005</v>
      </c>
      <c r="GQ28" s="3">
        <f t="shared" si="66"/>
        <v>647.91999999999996</v>
      </c>
      <c r="GR28" s="3">
        <f t="shared" si="66"/>
        <v>66.55</v>
      </c>
      <c r="GS28" s="3">
        <f t="shared" si="66"/>
        <v>302.82</v>
      </c>
      <c r="GT28" s="3">
        <f t="shared" si="67"/>
        <v>36.549999999999997</v>
      </c>
      <c r="GU28" s="3">
        <f t="shared" si="67"/>
        <v>0</v>
      </c>
      <c r="GV28" s="3">
        <f t="shared" si="67"/>
        <v>127.25</v>
      </c>
      <c r="GW28" s="3">
        <f t="shared" si="67"/>
        <v>13.86</v>
      </c>
      <c r="GX28" s="3">
        <f t="shared" si="67"/>
        <v>38.51</v>
      </c>
      <c r="GY28" s="3">
        <f t="shared" si="67"/>
        <v>47.18</v>
      </c>
      <c r="GZ28" s="3">
        <f t="shared" si="67"/>
        <v>43.53</v>
      </c>
      <c r="HA28" s="3">
        <f t="shared" si="67"/>
        <v>0</v>
      </c>
      <c r="HB28" s="3">
        <f t="shared" si="67"/>
        <v>13.1</v>
      </c>
      <c r="HC28" s="3">
        <f t="shared" si="67"/>
        <v>153.33000000000001</v>
      </c>
      <c r="HD28" s="3">
        <f t="shared" si="68"/>
        <v>422.51</v>
      </c>
      <c r="HE28" s="3">
        <f t="shared" si="68"/>
        <v>0</v>
      </c>
      <c r="HF28" s="3">
        <f t="shared" si="68"/>
        <v>8.19</v>
      </c>
      <c r="HG28" s="3">
        <f t="shared" si="68"/>
        <v>0.27</v>
      </c>
      <c r="HH28" s="3">
        <f t="shared" si="68"/>
        <v>29.28</v>
      </c>
      <c r="HI28" s="3">
        <f t="shared" si="68"/>
        <v>37.840000000000003</v>
      </c>
      <c r="HJ28" s="3">
        <f t="shared" si="68"/>
        <v>432.16</v>
      </c>
      <c r="HK28" s="3">
        <f t="shared" si="68"/>
        <v>198.24</v>
      </c>
      <c r="HL28" s="3">
        <f t="shared" si="68"/>
        <v>0</v>
      </c>
      <c r="HM28" s="3">
        <f t="shared" si="68"/>
        <v>0.02</v>
      </c>
      <c r="HN28" s="3">
        <f t="shared" si="69"/>
        <v>49.86</v>
      </c>
      <c r="HO28" s="3">
        <f t="shared" si="69"/>
        <v>258.39999999999998</v>
      </c>
      <c r="HP28" s="3">
        <f t="shared" si="69"/>
        <v>260.39</v>
      </c>
      <c r="HQ28" s="3">
        <f t="shared" si="69"/>
        <v>493</v>
      </c>
      <c r="HR28" s="3">
        <f t="shared" si="69"/>
        <v>5783</v>
      </c>
      <c r="HS28" s="3">
        <f t="shared" si="69"/>
        <v>35.369999999999997</v>
      </c>
      <c r="HT28" s="3">
        <f t="shared" si="69"/>
        <v>168.7</v>
      </c>
      <c r="HU28" s="3">
        <f t="shared" si="69"/>
        <v>0.64</v>
      </c>
      <c r="HV28" s="3">
        <f t="shared" si="69"/>
        <v>430.86</v>
      </c>
      <c r="HW28" s="3">
        <f t="shared" si="69"/>
        <v>321.20999999999998</v>
      </c>
      <c r="HX28" s="3">
        <f t="shared" si="69"/>
        <v>0</v>
      </c>
      <c r="HY28" s="3">
        <f t="shared" si="69"/>
        <v>22.62</v>
      </c>
      <c r="HZ28" s="3">
        <f t="shared" si="69"/>
        <v>94.8</v>
      </c>
      <c r="IA28" s="3">
        <f t="shared" si="69"/>
        <v>115.32</v>
      </c>
      <c r="IB28" s="3">
        <f t="shared" si="69"/>
        <v>0</v>
      </c>
      <c r="IC28" s="3">
        <f t="shared" si="23"/>
        <v>53001.819999999985</v>
      </c>
    </row>
    <row r="29" spans="1:237" x14ac:dyDescent="0.45">
      <c r="A29">
        <v>2017</v>
      </c>
      <c r="B29" s="3">
        <f t="shared" si="47"/>
        <v>48390.921999999999</v>
      </c>
      <c r="C29" s="3">
        <f t="shared" si="47"/>
        <v>31.91</v>
      </c>
      <c r="D29" s="3">
        <f t="shared" si="47"/>
        <v>9.68</v>
      </c>
      <c r="E29" s="3">
        <f t="shared" si="47"/>
        <v>266.11</v>
      </c>
      <c r="F29" s="3">
        <f t="shared" si="47"/>
        <v>0.59</v>
      </c>
      <c r="G29" s="3">
        <f t="shared" si="47"/>
        <v>136.1</v>
      </c>
      <c r="H29" s="3">
        <f t="shared" si="47"/>
        <v>0</v>
      </c>
      <c r="I29" s="3">
        <f t="shared" si="47"/>
        <v>0</v>
      </c>
      <c r="J29" s="3">
        <f t="shared" si="47"/>
        <v>1.1499999999999999</v>
      </c>
      <c r="K29" s="3">
        <f t="shared" si="47"/>
        <v>412.22</v>
      </c>
      <c r="L29" s="3">
        <f t="shared" si="48"/>
        <v>9.2899999999999991</v>
      </c>
      <c r="M29" s="3">
        <f t="shared" si="48"/>
        <v>0</v>
      </c>
      <c r="N29" s="3">
        <f t="shared" si="48"/>
        <v>651.16999999999996</v>
      </c>
      <c r="O29" s="3">
        <f t="shared" si="48"/>
        <v>71.77</v>
      </c>
      <c r="P29" s="3">
        <f t="shared" si="48"/>
        <v>49.85</v>
      </c>
      <c r="Q29" s="3">
        <f t="shared" si="48"/>
        <v>2.59</v>
      </c>
      <c r="R29" s="3">
        <f t="shared" si="48"/>
        <v>50.34</v>
      </c>
      <c r="S29" s="3">
        <f t="shared" si="48"/>
        <v>222.52</v>
      </c>
      <c r="T29" s="3">
        <f t="shared" si="48"/>
        <v>3.69</v>
      </c>
      <c r="U29" s="3">
        <f t="shared" si="48"/>
        <v>87.61</v>
      </c>
      <c r="V29" s="3">
        <f t="shared" si="49"/>
        <v>108.39</v>
      </c>
      <c r="W29" s="3">
        <f t="shared" si="49"/>
        <v>6.74</v>
      </c>
      <c r="X29" s="3">
        <f t="shared" si="49"/>
        <v>24.73</v>
      </c>
      <c r="Y29" s="3">
        <f t="shared" si="49"/>
        <v>0</v>
      </c>
      <c r="Z29" s="3">
        <f t="shared" si="49"/>
        <v>0.64</v>
      </c>
      <c r="AA29" s="3">
        <f t="shared" si="49"/>
        <v>126.26</v>
      </c>
      <c r="AB29" s="3">
        <f t="shared" si="49"/>
        <v>0</v>
      </c>
      <c r="AC29" s="3">
        <f t="shared" si="49"/>
        <v>26.1</v>
      </c>
      <c r="AD29" s="3">
        <f t="shared" si="49"/>
        <v>55.84</v>
      </c>
      <c r="AE29" s="3">
        <f t="shared" si="49"/>
        <v>1486.01</v>
      </c>
      <c r="AF29" s="3">
        <f t="shared" si="50"/>
        <v>0</v>
      </c>
      <c r="AG29" s="3">
        <f t="shared" si="50"/>
        <v>9.8000000000000007</v>
      </c>
      <c r="AH29" s="3">
        <f t="shared" si="50"/>
        <v>22.72</v>
      </c>
      <c r="AI29" s="3">
        <f t="shared" si="50"/>
        <v>53.89</v>
      </c>
      <c r="AJ29" s="3">
        <f t="shared" si="50"/>
        <v>7.38</v>
      </c>
      <c r="AK29" s="3">
        <f t="shared" si="50"/>
        <v>70.13</v>
      </c>
      <c r="AL29" s="3">
        <f t="shared" si="50"/>
        <v>124.89</v>
      </c>
      <c r="AM29" s="3">
        <f t="shared" si="50"/>
        <v>779.98</v>
      </c>
      <c r="AN29" s="3">
        <f t="shared" si="50"/>
        <v>0.68</v>
      </c>
      <c r="AO29" s="3">
        <f t="shared" si="50"/>
        <v>57.68</v>
      </c>
      <c r="AP29" s="3">
        <f t="shared" si="51"/>
        <v>101.55</v>
      </c>
      <c r="AQ29" s="3">
        <f t="shared" si="51"/>
        <v>51.35</v>
      </c>
      <c r="AR29" s="3">
        <f t="shared" si="51"/>
        <v>11366.6</v>
      </c>
      <c r="AS29" s="3">
        <f t="shared" si="51"/>
        <v>0</v>
      </c>
      <c r="AT29" s="3">
        <f t="shared" si="51"/>
        <v>257.52</v>
      </c>
      <c r="AU29" s="3">
        <f t="shared" si="51"/>
        <v>0.63</v>
      </c>
      <c r="AV29" s="3">
        <f t="shared" si="51"/>
        <v>26.15</v>
      </c>
      <c r="AW29" s="3">
        <f t="shared" si="51"/>
        <v>0.09</v>
      </c>
      <c r="AX29" s="3">
        <f t="shared" si="51"/>
        <v>8.1199999999999992</v>
      </c>
      <c r="AY29" s="3">
        <f t="shared" si="51"/>
        <v>50.65</v>
      </c>
      <c r="AZ29" s="3">
        <f t="shared" si="52"/>
        <v>18.98</v>
      </c>
      <c r="BA29" s="3">
        <f t="shared" si="52"/>
        <v>38.25</v>
      </c>
      <c r="BB29" s="3">
        <f t="shared" si="52"/>
        <v>0</v>
      </c>
      <c r="BC29" s="3">
        <f t="shared" si="52"/>
        <v>8.49</v>
      </c>
      <c r="BD29" s="3">
        <f t="shared" si="52"/>
        <v>118.66</v>
      </c>
      <c r="BE29" s="3">
        <f t="shared" si="52"/>
        <v>688.95</v>
      </c>
      <c r="BF29" s="3">
        <f t="shared" si="52"/>
        <v>49.74</v>
      </c>
      <c r="BG29" s="3">
        <f t="shared" si="52"/>
        <v>1.35</v>
      </c>
      <c r="BH29" s="3">
        <f t="shared" si="52"/>
        <v>0.22</v>
      </c>
      <c r="BI29" s="3">
        <f t="shared" si="52"/>
        <v>35.46</v>
      </c>
      <c r="BJ29" s="3">
        <f t="shared" si="53"/>
        <v>98.86</v>
      </c>
      <c r="BK29" s="3">
        <f t="shared" si="53"/>
        <v>337.92</v>
      </c>
      <c r="BL29" s="3">
        <f t="shared" si="53"/>
        <v>12.39</v>
      </c>
      <c r="BM29" s="3">
        <f t="shared" si="53"/>
        <v>15.17</v>
      </c>
      <c r="BN29" s="3">
        <f t="shared" si="53"/>
        <v>6.44</v>
      </c>
      <c r="BO29" s="3">
        <f t="shared" si="53"/>
        <v>24.49</v>
      </c>
      <c r="BP29" s="3">
        <f t="shared" si="53"/>
        <v>2.78</v>
      </c>
      <c r="BQ29" s="3">
        <f t="shared" si="53"/>
        <v>177.41</v>
      </c>
      <c r="BR29" s="3">
        <f t="shared" si="53"/>
        <v>6223.82</v>
      </c>
      <c r="BS29" s="3">
        <f t="shared" si="53"/>
        <v>0</v>
      </c>
      <c r="BT29" s="3">
        <f t="shared" si="54"/>
        <v>0</v>
      </c>
      <c r="BU29" s="3">
        <f t="shared" si="54"/>
        <v>0</v>
      </c>
      <c r="BV29" s="3">
        <f t="shared" si="54"/>
        <v>-0.57999999999999996</v>
      </c>
      <c r="BW29" s="3">
        <f t="shared" si="54"/>
        <v>68.209999999999994</v>
      </c>
      <c r="BX29" s="3">
        <f t="shared" si="54"/>
        <v>375.56</v>
      </c>
      <c r="BY29" s="3">
        <f t="shared" si="54"/>
        <v>0</v>
      </c>
      <c r="BZ29" s="3">
        <f t="shared" si="54"/>
        <v>0</v>
      </c>
      <c r="CA29" s="3">
        <f t="shared" si="54"/>
        <v>0</v>
      </c>
      <c r="CB29" s="3">
        <f t="shared" si="54"/>
        <v>0</v>
      </c>
      <c r="CC29" s="3">
        <f t="shared" si="54"/>
        <v>20.93</v>
      </c>
      <c r="CD29" s="3">
        <f t="shared" si="55"/>
        <v>2.87</v>
      </c>
      <c r="CE29" s="3">
        <f t="shared" si="55"/>
        <v>17.48</v>
      </c>
      <c r="CF29" s="3">
        <f t="shared" si="55"/>
        <v>819.67</v>
      </c>
      <c r="CG29" s="3">
        <f t="shared" si="55"/>
        <v>7.58</v>
      </c>
      <c r="CH29" s="3">
        <f t="shared" si="55"/>
        <v>88.13</v>
      </c>
      <c r="CI29" s="3">
        <f t="shared" si="55"/>
        <v>0</v>
      </c>
      <c r="CJ29" s="3">
        <f t="shared" si="55"/>
        <v>2.33</v>
      </c>
      <c r="CK29" s="3">
        <f t="shared" si="55"/>
        <v>0</v>
      </c>
      <c r="CL29" s="3">
        <f t="shared" si="55"/>
        <v>35.21</v>
      </c>
      <c r="CM29" s="3">
        <f t="shared" si="55"/>
        <v>38.159999999999997</v>
      </c>
      <c r="CN29" s="3">
        <f t="shared" si="56"/>
        <v>4.08</v>
      </c>
      <c r="CO29" s="3">
        <f t="shared" si="56"/>
        <v>17.5</v>
      </c>
      <c r="CP29" s="3">
        <f t="shared" si="56"/>
        <v>10.95</v>
      </c>
      <c r="CQ29" s="3">
        <f t="shared" si="56"/>
        <v>26.61</v>
      </c>
      <c r="CR29" s="3">
        <f t="shared" si="56"/>
        <v>0</v>
      </c>
      <c r="CS29" s="3">
        <f t="shared" si="56"/>
        <v>66.510000000000005</v>
      </c>
      <c r="CT29" s="3">
        <f t="shared" si="56"/>
        <v>3.51</v>
      </c>
      <c r="CU29" s="3">
        <f t="shared" si="56"/>
        <v>3241.44</v>
      </c>
      <c r="CV29" s="3">
        <f t="shared" si="56"/>
        <v>1395.33</v>
      </c>
      <c r="CW29" s="3">
        <f t="shared" si="56"/>
        <v>879.04</v>
      </c>
      <c r="CX29" s="3">
        <f t="shared" si="57"/>
        <v>255.61</v>
      </c>
      <c r="CY29" s="3">
        <f t="shared" si="57"/>
        <v>72.91</v>
      </c>
      <c r="CZ29" s="3">
        <f t="shared" si="57"/>
        <v>88.72</v>
      </c>
      <c r="DA29" s="3">
        <f t="shared" si="57"/>
        <v>391.2</v>
      </c>
      <c r="DB29" s="3">
        <f t="shared" si="57"/>
        <v>8.93</v>
      </c>
      <c r="DC29" s="3">
        <f t="shared" si="57"/>
        <v>1209.79</v>
      </c>
      <c r="DD29" s="3">
        <f t="shared" si="57"/>
        <v>36.770000000000003</v>
      </c>
      <c r="DE29" s="3">
        <f t="shared" si="57"/>
        <v>296.63</v>
      </c>
      <c r="DF29" s="3">
        <f t="shared" si="57"/>
        <v>62.21</v>
      </c>
      <c r="DG29" s="3">
        <f t="shared" si="57"/>
        <v>0.1</v>
      </c>
      <c r="DH29" s="3">
        <f t="shared" si="58"/>
        <v>0</v>
      </c>
      <c r="DI29" s="3">
        <f t="shared" si="58"/>
        <v>130.51</v>
      </c>
      <c r="DJ29" s="3">
        <f t="shared" si="58"/>
        <v>0</v>
      </c>
      <c r="DK29" s="3">
        <f t="shared" si="58"/>
        <v>12.72</v>
      </c>
      <c r="DL29" s="3">
        <f t="shared" si="58"/>
        <v>39.520000000000003</v>
      </c>
      <c r="DM29" s="3">
        <f t="shared" si="58"/>
        <v>11.78</v>
      </c>
      <c r="DN29" s="3">
        <f t="shared" si="58"/>
        <v>35.700000000000003</v>
      </c>
      <c r="DO29" s="3">
        <f t="shared" si="58"/>
        <v>0</v>
      </c>
      <c r="DP29" s="3">
        <f t="shared" si="58"/>
        <v>4.2300000000000004</v>
      </c>
      <c r="DQ29" s="3">
        <f t="shared" si="58"/>
        <v>15.62</v>
      </c>
      <c r="DR29" s="3">
        <f t="shared" si="59"/>
        <v>100.22</v>
      </c>
      <c r="DS29" s="3">
        <f t="shared" si="59"/>
        <v>0.17</v>
      </c>
      <c r="DT29" s="3">
        <f t="shared" si="59"/>
        <v>23.92</v>
      </c>
      <c r="DU29" s="3">
        <f t="shared" si="59"/>
        <v>9.74</v>
      </c>
      <c r="DV29" s="3">
        <f t="shared" si="59"/>
        <v>0</v>
      </c>
      <c r="DW29" s="3">
        <f t="shared" si="59"/>
        <v>38.04</v>
      </c>
      <c r="DX29" s="3">
        <f t="shared" si="59"/>
        <v>17.41</v>
      </c>
      <c r="DY29" s="3">
        <f t="shared" si="59"/>
        <v>344.25</v>
      </c>
      <c r="DZ29" s="3">
        <f t="shared" si="59"/>
        <v>1.94</v>
      </c>
      <c r="EA29" s="3">
        <f t="shared" si="59"/>
        <v>38.49</v>
      </c>
      <c r="EB29" s="3">
        <f t="shared" si="60"/>
        <v>2.02</v>
      </c>
      <c r="EC29" s="3">
        <f t="shared" si="60"/>
        <v>0.2</v>
      </c>
      <c r="ED29" s="3">
        <f t="shared" si="60"/>
        <v>0</v>
      </c>
      <c r="EE29" s="3">
        <f t="shared" si="60"/>
        <v>12.14</v>
      </c>
      <c r="EF29" s="3">
        <f t="shared" si="60"/>
        <v>6.7</v>
      </c>
      <c r="EG29" s="3">
        <f t="shared" si="60"/>
        <v>0</v>
      </c>
      <c r="EH29" s="3">
        <f t="shared" si="60"/>
        <v>696.29</v>
      </c>
      <c r="EI29" s="3">
        <f t="shared" si="60"/>
        <v>0.19</v>
      </c>
      <c r="EJ29" s="3">
        <f t="shared" si="60"/>
        <v>12.93</v>
      </c>
      <c r="EK29" s="3">
        <f t="shared" si="60"/>
        <v>73.989999999999995</v>
      </c>
      <c r="EL29" s="3">
        <f t="shared" si="61"/>
        <v>3.58</v>
      </c>
      <c r="EM29" s="3">
        <f t="shared" si="61"/>
        <v>0</v>
      </c>
      <c r="EN29" s="3">
        <f t="shared" si="61"/>
        <v>82.48</v>
      </c>
      <c r="EO29" s="3">
        <f t="shared" si="61"/>
        <v>107.7</v>
      </c>
      <c r="EP29" s="3">
        <f t="shared" si="61"/>
        <v>233.22</v>
      </c>
      <c r="EQ29" s="3">
        <f t="shared" si="61"/>
        <v>22.94</v>
      </c>
      <c r="ER29" s="3">
        <f t="shared" si="61"/>
        <v>0.06</v>
      </c>
      <c r="ES29" s="3">
        <f t="shared" si="61"/>
        <v>46.12</v>
      </c>
      <c r="ET29" s="3">
        <f t="shared" si="61"/>
        <v>190.29</v>
      </c>
      <c r="EU29" s="3">
        <f t="shared" si="61"/>
        <v>0</v>
      </c>
      <c r="EV29" s="3">
        <f t="shared" si="62"/>
        <v>73.12</v>
      </c>
      <c r="EW29" s="3">
        <f t="shared" si="62"/>
        <v>37.909999999999997</v>
      </c>
      <c r="EX29" s="3">
        <f t="shared" si="62"/>
        <v>40.200000000000003</v>
      </c>
      <c r="EY29" s="3">
        <f t="shared" si="62"/>
        <v>357.48</v>
      </c>
      <c r="EZ29" s="3">
        <f t="shared" si="62"/>
        <v>0.01</v>
      </c>
      <c r="FA29" s="3">
        <f t="shared" si="62"/>
        <v>81.28</v>
      </c>
      <c r="FB29" s="3">
        <f t="shared" si="62"/>
        <v>10.53</v>
      </c>
      <c r="FC29" s="3">
        <f t="shared" si="62"/>
        <v>34.4</v>
      </c>
      <c r="FD29" s="3">
        <f t="shared" si="62"/>
        <v>824.27</v>
      </c>
      <c r="FE29" s="3">
        <f t="shared" si="62"/>
        <v>94.13</v>
      </c>
      <c r="FF29" s="3">
        <f t="shared" si="63"/>
        <v>433.73</v>
      </c>
      <c r="FG29" s="3">
        <f t="shared" si="63"/>
        <v>0.24</v>
      </c>
      <c r="FH29" s="3">
        <f t="shared" si="63"/>
        <v>0</v>
      </c>
      <c r="FI29" s="3">
        <f t="shared" si="63"/>
        <v>21.51</v>
      </c>
      <c r="FJ29" s="3">
        <f t="shared" si="63"/>
        <v>0</v>
      </c>
      <c r="FK29" s="3">
        <f t="shared" si="63"/>
        <v>51.78</v>
      </c>
      <c r="FL29" s="3">
        <f t="shared" si="63"/>
        <v>96.37</v>
      </c>
      <c r="FM29" s="3">
        <f t="shared" si="63"/>
        <v>186.81</v>
      </c>
      <c r="FN29" s="3">
        <f t="shared" si="63"/>
        <v>223.81</v>
      </c>
      <c r="FO29" s="3">
        <f t="shared" si="63"/>
        <v>357.31</v>
      </c>
      <c r="FP29" s="3">
        <f t="shared" si="64"/>
        <v>71.73</v>
      </c>
      <c r="FQ29" s="3">
        <f t="shared" si="64"/>
        <v>0</v>
      </c>
      <c r="FR29" s="3">
        <f t="shared" si="64"/>
        <v>119.44</v>
      </c>
      <c r="FS29" s="3">
        <f t="shared" si="64"/>
        <v>0</v>
      </c>
      <c r="FT29" s="3">
        <f t="shared" si="64"/>
        <v>79.34</v>
      </c>
      <c r="FU29" s="3">
        <f t="shared" si="64"/>
        <v>1750.27</v>
      </c>
      <c r="FV29" s="3">
        <f t="shared" si="64"/>
        <v>7.18</v>
      </c>
      <c r="FW29" s="3">
        <f t="shared" si="64"/>
        <v>0</v>
      </c>
      <c r="FX29" s="3">
        <f t="shared" si="64"/>
        <v>0</v>
      </c>
      <c r="FY29" s="3">
        <f t="shared" si="64"/>
        <v>0.34</v>
      </c>
      <c r="FZ29" s="3">
        <f t="shared" si="65"/>
        <v>0.72</v>
      </c>
      <c r="GA29" s="3">
        <f t="shared" si="65"/>
        <v>0</v>
      </c>
      <c r="GB29" s="3">
        <f t="shared" si="65"/>
        <v>0.31</v>
      </c>
      <c r="GC29" s="3">
        <f t="shared" si="65"/>
        <v>0.7</v>
      </c>
      <c r="GD29" s="3">
        <f t="shared" si="65"/>
        <v>0.38</v>
      </c>
      <c r="GE29" s="3">
        <f t="shared" si="65"/>
        <v>728.09</v>
      </c>
      <c r="GF29" s="3">
        <f t="shared" si="65"/>
        <v>32.08</v>
      </c>
      <c r="GG29" s="3">
        <f t="shared" si="65"/>
        <v>63.27</v>
      </c>
      <c r="GH29" s="3">
        <f t="shared" si="65"/>
        <v>0.72</v>
      </c>
      <c r="GI29" s="3">
        <f t="shared" si="65"/>
        <v>9.7100000000000009</v>
      </c>
      <c r="GJ29" s="3">
        <f t="shared" si="66"/>
        <v>65.77</v>
      </c>
      <c r="GK29" s="3">
        <f t="shared" si="66"/>
        <v>0</v>
      </c>
      <c r="GL29" s="3">
        <f t="shared" si="66"/>
        <v>39.4</v>
      </c>
      <c r="GM29" s="3">
        <f t="shared" si="66"/>
        <v>17.45</v>
      </c>
      <c r="GN29" s="3">
        <f t="shared" si="66"/>
        <v>46.24</v>
      </c>
      <c r="GO29" s="3">
        <f t="shared" si="66"/>
        <v>42.98</v>
      </c>
      <c r="GP29" s="3">
        <f t="shared" si="66"/>
        <v>551.25</v>
      </c>
      <c r="GQ29" s="3">
        <f t="shared" si="66"/>
        <v>661.65</v>
      </c>
      <c r="GR29" s="3">
        <f t="shared" si="66"/>
        <v>64.09</v>
      </c>
      <c r="GS29" s="3">
        <f t="shared" si="66"/>
        <v>319.43</v>
      </c>
      <c r="GT29" s="3">
        <f t="shared" si="67"/>
        <v>35.65</v>
      </c>
      <c r="GU29" s="3">
        <f t="shared" si="67"/>
        <v>0</v>
      </c>
      <c r="GV29" s="3">
        <f t="shared" si="67"/>
        <v>126.93</v>
      </c>
      <c r="GW29" s="3">
        <f t="shared" si="67"/>
        <v>13.35</v>
      </c>
      <c r="GX29" s="3">
        <f t="shared" si="67"/>
        <v>38.229999999999997</v>
      </c>
      <c r="GY29" s="3">
        <f t="shared" si="67"/>
        <v>46.2</v>
      </c>
      <c r="GZ29" s="3">
        <f t="shared" si="67"/>
        <v>45.71</v>
      </c>
      <c r="HA29" s="3">
        <f t="shared" si="67"/>
        <v>0</v>
      </c>
      <c r="HB29" s="3">
        <f t="shared" si="67"/>
        <v>14.49</v>
      </c>
      <c r="HC29" s="3">
        <f t="shared" si="67"/>
        <v>153.04</v>
      </c>
      <c r="HD29" s="3">
        <f t="shared" si="68"/>
        <v>430.74</v>
      </c>
      <c r="HE29" s="3">
        <f t="shared" si="68"/>
        <v>0</v>
      </c>
      <c r="HF29" s="3">
        <f t="shared" si="68"/>
        <v>8.0299999999999994</v>
      </c>
      <c r="HG29" s="3">
        <f t="shared" si="68"/>
        <v>0.28000000000000003</v>
      </c>
      <c r="HH29" s="3">
        <f t="shared" si="68"/>
        <v>29.48</v>
      </c>
      <c r="HI29" s="3">
        <f t="shared" si="68"/>
        <v>38.159999999999997</v>
      </c>
      <c r="HJ29" s="3">
        <f t="shared" si="68"/>
        <v>474.47</v>
      </c>
      <c r="HK29" s="3">
        <f t="shared" si="68"/>
        <v>196.84</v>
      </c>
      <c r="HL29" s="3">
        <f t="shared" si="68"/>
        <v>0</v>
      </c>
      <c r="HM29" s="3">
        <f t="shared" si="68"/>
        <v>0.02</v>
      </c>
      <c r="HN29" s="3">
        <f t="shared" si="69"/>
        <v>50.63</v>
      </c>
      <c r="HO29" s="3">
        <f t="shared" si="69"/>
        <v>232.34</v>
      </c>
      <c r="HP29" s="3">
        <f t="shared" si="69"/>
        <v>251.24</v>
      </c>
      <c r="HQ29" s="3">
        <f t="shared" si="69"/>
        <v>476.57</v>
      </c>
      <c r="HR29" s="3">
        <f t="shared" si="69"/>
        <v>5728.79</v>
      </c>
      <c r="HS29" s="3">
        <f t="shared" si="69"/>
        <v>34.61</v>
      </c>
      <c r="HT29" s="3">
        <f t="shared" si="69"/>
        <v>174.02</v>
      </c>
      <c r="HU29" s="3">
        <f t="shared" si="69"/>
        <v>0.65</v>
      </c>
      <c r="HV29" s="3">
        <f t="shared" si="69"/>
        <v>394.21</v>
      </c>
      <c r="HW29" s="3">
        <f t="shared" si="69"/>
        <v>329.08</v>
      </c>
      <c r="HX29" s="3">
        <f t="shared" si="69"/>
        <v>0</v>
      </c>
      <c r="HY29" s="3">
        <f t="shared" si="69"/>
        <v>23.06</v>
      </c>
      <c r="HZ29" s="3">
        <f t="shared" si="69"/>
        <v>95.11</v>
      </c>
      <c r="IA29" s="3">
        <f t="shared" si="69"/>
        <v>115</v>
      </c>
      <c r="IB29" s="3">
        <f t="shared" si="69"/>
        <v>0</v>
      </c>
      <c r="IC29" s="3">
        <f t="shared" si="23"/>
        <v>53703.349999999962</v>
      </c>
    </row>
    <row r="30" spans="1:237" x14ac:dyDescent="0.45">
      <c r="A30">
        <v>2018</v>
      </c>
      <c r="B30" s="3">
        <f t="shared" si="47"/>
        <v>49585.91</v>
      </c>
      <c r="C30" s="3">
        <f t="shared" si="47"/>
        <v>32.74</v>
      </c>
      <c r="D30" s="3">
        <f t="shared" si="47"/>
        <v>9.43</v>
      </c>
      <c r="E30" s="3">
        <f t="shared" si="47"/>
        <v>274.38</v>
      </c>
      <c r="F30" s="3">
        <f t="shared" si="47"/>
        <v>0.62</v>
      </c>
      <c r="G30" s="3">
        <f t="shared" si="47"/>
        <v>122.18</v>
      </c>
      <c r="H30" s="3">
        <f t="shared" si="47"/>
        <v>0</v>
      </c>
      <c r="I30" s="3">
        <f t="shared" si="47"/>
        <v>0</v>
      </c>
      <c r="J30" s="3">
        <f t="shared" si="47"/>
        <v>1.19</v>
      </c>
      <c r="K30" s="3">
        <f t="shared" si="47"/>
        <v>410.34</v>
      </c>
      <c r="L30" s="3">
        <f t="shared" si="48"/>
        <v>9.48</v>
      </c>
      <c r="M30" s="3">
        <f t="shared" si="48"/>
        <v>0</v>
      </c>
      <c r="N30" s="3">
        <f t="shared" si="48"/>
        <v>646.62</v>
      </c>
      <c r="O30" s="3">
        <f t="shared" si="48"/>
        <v>68.66</v>
      </c>
      <c r="P30" s="3">
        <f t="shared" si="48"/>
        <v>51.26</v>
      </c>
      <c r="Q30" s="3">
        <f t="shared" si="48"/>
        <v>3.13</v>
      </c>
      <c r="R30" s="3">
        <f t="shared" si="48"/>
        <v>51.25</v>
      </c>
      <c r="S30" s="3">
        <f t="shared" si="48"/>
        <v>231.97</v>
      </c>
      <c r="T30" s="3">
        <f t="shared" si="48"/>
        <v>3.79</v>
      </c>
      <c r="U30" s="3">
        <f t="shared" si="48"/>
        <v>90.5</v>
      </c>
      <c r="V30" s="3">
        <f t="shared" si="49"/>
        <v>109.15</v>
      </c>
      <c r="W30" s="3">
        <f t="shared" si="49"/>
        <v>6.65</v>
      </c>
      <c r="X30" s="3">
        <f t="shared" si="49"/>
        <v>26.02</v>
      </c>
      <c r="Y30" s="3">
        <f t="shared" si="49"/>
        <v>0</v>
      </c>
      <c r="Z30" s="3">
        <f t="shared" si="49"/>
        <v>0.76</v>
      </c>
      <c r="AA30" s="3">
        <f t="shared" si="49"/>
        <v>126.68</v>
      </c>
      <c r="AB30" s="3">
        <f t="shared" si="49"/>
        <v>0</v>
      </c>
      <c r="AC30" s="3">
        <f t="shared" si="49"/>
        <v>26.1</v>
      </c>
      <c r="AD30" s="3">
        <f t="shared" si="49"/>
        <v>54.43</v>
      </c>
      <c r="AE30" s="3">
        <f t="shared" si="49"/>
        <v>1443.29</v>
      </c>
      <c r="AF30" s="3">
        <f t="shared" si="50"/>
        <v>0</v>
      </c>
      <c r="AG30" s="3">
        <f t="shared" si="50"/>
        <v>10.1</v>
      </c>
      <c r="AH30" s="3">
        <f t="shared" si="50"/>
        <v>19.489999999999998</v>
      </c>
      <c r="AI30" s="3">
        <f t="shared" si="50"/>
        <v>54.76</v>
      </c>
      <c r="AJ30" s="3">
        <f t="shared" si="50"/>
        <v>7.6</v>
      </c>
      <c r="AK30" s="3">
        <f t="shared" si="50"/>
        <v>69.61</v>
      </c>
      <c r="AL30" s="3">
        <f t="shared" si="50"/>
        <v>125.68</v>
      </c>
      <c r="AM30" s="3">
        <f t="shared" si="50"/>
        <v>798.87</v>
      </c>
      <c r="AN30" s="3">
        <f t="shared" si="50"/>
        <v>0.69</v>
      </c>
      <c r="AO30" s="3">
        <f t="shared" si="50"/>
        <v>57.54</v>
      </c>
      <c r="AP30" s="3">
        <f t="shared" si="51"/>
        <v>105.93</v>
      </c>
      <c r="AQ30" s="3">
        <f t="shared" si="51"/>
        <v>50.16</v>
      </c>
      <c r="AR30" s="3">
        <f t="shared" si="51"/>
        <v>11877.1</v>
      </c>
      <c r="AS30" s="3">
        <f t="shared" si="51"/>
        <v>0</v>
      </c>
      <c r="AT30" s="3">
        <f t="shared" si="51"/>
        <v>266.74</v>
      </c>
      <c r="AU30" s="3">
        <f t="shared" si="51"/>
        <v>0.65</v>
      </c>
      <c r="AV30" s="3">
        <f t="shared" si="51"/>
        <v>29.02</v>
      </c>
      <c r="AW30" s="3">
        <f t="shared" si="51"/>
        <v>0.09</v>
      </c>
      <c r="AX30" s="3">
        <f t="shared" si="51"/>
        <v>8.43</v>
      </c>
      <c r="AY30" s="3">
        <f t="shared" si="51"/>
        <v>50.55</v>
      </c>
      <c r="AZ30" s="3">
        <f t="shared" si="52"/>
        <v>17.87</v>
      </c>
      <c r="BA30" s="3">
        <f t="shared" si="52"/>
        <v>38.69</v>
      </c>
      <c r="BB30" s="3">
        <f t="shared" si="52"/>
        <v>0</v>
      </c>
      <c r="BC30" s="3">
        <f t="shared" si="52"/>
        <v>8.31</v>
      </c>
      <c r="BD30" s="3">
        <f t="shared" si="52"/>
        <v>117.4</v>
      </c>
      <c r="BE30" s="3">
        <f t="shared" si="52"/>
        <v>682.44</v>
      </c>
      <c r="BF30" s="3">
        <f t="shared" si="52"/>
        <v>49.18</v>
      </c>
      <c r="BG30" s="3">
        <f t="shared" si="52"/>
        <v>1.37</v>
      </c>
      <c r="BH30" s="3">
        <f t="shared" si="52"/>
        <v>0.22</v>
      </c>
      <c r="BI30" s="3">
        <f t="shared" si="52"/>
        <v>37.700000000000003</v>
      </c>
      <c r="BJ30" s="3">
        <f t="shared" si="53"/>
        <v>100.11</v>
      </c>
      <c r="BK30" s="3">
        <f t="shared" si="53"/>
        <v>331.54</v>
      </c>
      <c r="BL30" s="3">
        <f t="shared" si="53"/>
        <v>12.73</v>
      </c>
      <c r="BM30" s="3">
        <f t="shared" si="53"/>
        <v>14.74</v>
      </c>
      <c r="BN30" s="3">
        <f t="shared" si="53"/>
        <v>6.58</v>
      </c>
      <c r="BO30" s="3">
        <f t="shared" si="53"/>
        <v>23.45</v>
      </c>
      <c r="BP30" s="3">
        <f t="shared" si="53"/>
        <v>2.8</v>
      </c>
      <c r="BQ30" s="3">
        <f t="shared" si="53"/>
        <v>180.07</v>
      </c>
      <c r="BR30" s="3">
        <f t="shared" si="53"/>
        <v>6237.9</v>
      </c>
      <c r="BS30" s="3">
        <f t="shared" si="53"/>
        <v>0</v>
      </c>
      <c r="BT30" s="3">
        <f t="shared" si="54"/>
        <v>0</v>
      </c>
      <c r="BU30" s="3">
        <f t="shared" si="54"/>
        <v>0</v>
      </c>
      <c r="BV30" s="3">
        <f t="shared" si="54"/>
        <v>-0.49</v>
      </c>
      <c r="BW30" s="3">
        <f t="shared" si="54"/>
        <v>69.77</v>
      </c>
      <c r="BX30" s="3">
        <f t="shared" si="54"/>
        <v>360.98</v>
      </c>
      <c r="BY30" s="3">
        <f t="shared" si="54"/>
        <v>0</v>
      </c>
      <c r="BZ30" s="3">
        <f t="shared" si="54"/>
        <v>0</v>
      </c>
      <c r="CA30" s="3">
        <f t="shared" si="54"/>
        <v>0</v>
      </c>
      <c r="CB30" s="3">
        <f t="shared" si="54"/>
        <v>0</v>
      </c>
      <c r="CC30" s="3">
        <f t="shared" si="54"/>
        <v>20.329999999999998</v>
      </c>
      <c r="CD30" s="3">
        <f t="shared" si="55"/>
        <v>2.74</v>
      </c>
      <c r="CE30" s="3">
        <f t="shared" si="55"/>
        <v>17.14</v>
      </c>
      <c r="CF30" s="3">
        <f t="shared" si="55"/>
        <v>791</v>
      </c>
      <c r="CG30" s="3">
        <f t="shared" si="55"/>
        <v>9.2200000000000006</v>
      </c>
      <c r="CH30" s="3">
        <f t="shared" si="55"/>
        <v>85.41</v>
      </c>
      <c r="CI30" s="3">
        <f t="shared" si="55"/>
        <v>0</v>
      </c>
      <c r="CJ30" s="3">
        <f t="shared" si="55"/>
        <v>2.37</v>
      </c>
      <c r="CK30" s="3">
        <f t="shared" si="55"/>
        <v>0</v>
      </c>
      <c r="CL30" s="3">
        <f t="shared" si="55"/>
        <v>36.799999999999997</v>
      </c>
      <c r="CM30" s="3">
        <f t="shared" si="55"/>
        <v>38.42</v>
      </c>
      <c r="CN30" s="3">
        <f t="shared" si="56"/>
        <v>4.18</v>
      </c>
      <c r="CO30" s="3">
        <f t="shared" si="56"/>
        <v>17.66</v>
      </c>
      <c r="CP30" s="3">
        <f t="shared" si="56"/>
        <v>10.83</v>
      </c>
      <c r="CQ30" s="3">
        <f t="shared" si="56"/>
        <v>26.83</v>
      </c>
      <c r="CR30" s="3">
        <f t="shared" si="56"/>
        <v>0</v>
      </c>
      <c r="CS30" s="3">
        <f t="shared" si="56"/>
        <v>66.09</v>
      </c>
      <c r="CT30" s="3">
        <f t="shared" si="56"/>
        <v>3.53</v>
      </c>
      <c r="CU30" s="3">
        <f t="shared" si="56"/>
        <v>3406.53</v>
      </c>
      <c r="CV30" s="3">
        <f t="shared" si="56"/>
        <v>1641.42</v>
      </c>
      <c r="CW30" s="3">
        <f t="shared" si="56"/>
        <v>891.76</v>
      </c>
      <c r="CX30" s="3">
        <f t="shared" si="57"/>
        <v>268.86</v>
      </c>
      <c r="CY30" s="3">
        <f t="shared" si="57"/>
        <v>70.599999999999994</v>
      </c>
      <c r="CZ30" s="3">
        <f t="shared" si="57"/>
        <v>85.08</v>
      </c>
      <c r="DA30" s="3">
        <f t="shared" si="57"/>
        <v>386.15</v>
      </c>
      <c r="DB30" s="3">
        <f t="shared" si="57"/>
        <v>10.33</v>
      </c>
      <c r="DC30" s="3">
        <f t="shared" si="57"/>
        <v>1166.4100000000001</v>
      </c>
      <c r="DD30" s="3">
        <f t="shared" si="57"/>
        <v>35.97</v>
      </c>
      <c r="DE30" s="3">
        <f t="shared" si="57"/>
        <v>296.72000000000003</v>
      </c>
      <c r="DF30" s="3">
        <f t="shared" si="57"/>
        <v>63.25</v>
      </c>
      <c r="DG30" s="3">
        <f t="shared" si="57"/>
        <v>0.1</v>
      </c>
      <c r="DH30" s="3">
        <f t="shared" si="58"/>
        <v>0</v>
      </c>
      <c r="DI30" s="3">
        <f t="shared" si="58"/>
        <v>134.81</v>
      </c>
      <c r="DJ30" s="3">
        <f t="shared" si="58"/>
        <v>0</v>
      </c>
      <c r="DK30" s="3">
        <f t="shared" si="58"/>
        <v>14.85</v>
      </c>
      <c r="DL30" s="3">
        <f t="shared" si="58"/>
        <v>39.69</v>
      </c>
      <c r="DM30" s="3">
        <f t="shared" si="58"/>
        <v>12.33</v>
      </c>
      <c r="DN30" s="3">
        <f t="shared" si="58"/>
        <v>34.21</v>
      </c>
      <c r="DO30" s="3">
        <f t="shared" si="58"/>
        <v>0</v>
      </c>
      <c r="DP30" s="3">
        <f t="shared" si="58"/>
        <v>3.95</v>
      </c>
      <c r="DQ30" s="3">
        <f t="shared" si="58"/>
        <v>15.46</v>
      </c>
      <c r="DR30" s="3">
        <f t="shared" si="59"/>
        <v>109.31</v>
      </c>
      <c r="DS30" s="3">
        <f t="shared" si="59"/>
        <v>0.16</v>
      </c>
      <c r="DT30" s="3">
        <f t="shared" si="59"/>
        <v>24</v>
      </c>
      <c r="DU30" s="3">
        <f t="shared" si="59"/>
        <v>10.039999999999999</v>
      </c>
      <c r="DV30" s="3">
        <f t="shared" si="59"/>
        <v>0</v>
      </c>
      <c r="DW30" s="3">
        <f t="shared" si="59"/>
        <v>38.909999999999997</v>
      </c>
      <c r="DX30" s="3">
        <f t="shared" si="59"/>
        <v>18.899999999999999</v>
      </c>
      <c r="DY30" s="3">
        <f t="shared" si="59"/>
        <v>367.03</v>
      </c>
      <c r="DZ30" s="3">
        <f t="shared" si="59"/>
        <v>2.2200000000000002</v>
      </c>
      <c r="EA30" s="3">
        <f t="shared" si="59"/>
        <v>39.74</v>
      </c>
      <c r="EB30" s="3">
        <f t="shared" si="60"/>
        <v>2.04</v>
      </c>
      <c r="EC30" s="3">
        <f t="shared" si="60"/>
        <v>0.2</v>
      </c>
      <c r="ED30" s="3">
        <f t="shared" si="60"/>
        <v>0</v>
      </c>
      <c r="EE30" s="3">
        <f t="shared" si="60"/>
        <v>12.51</v>
      </c>
      <c r="EF30" s="3">
        <f t="shared" si="60"/>
        <v>6.72</v>
      </c>
      <c r="EG30" s="3">
        <f t="shared" si="60"/>
        <v>0</v>
      </c>
      <c r="EH30" s="3">
        <f t="shared" si="60"/>
        <v>666.45</v>
      </c>
      <c r="EI30" s="3">
        <f t="shared" si="60"/>
        <v>0.2</v>
      </c>
      <c r="EJ30" s="3">
        <f t="shared" si="60"/>
        <v>13.48</v>
      </c>
      <c r="EK30" s="3">
        <f t="shared" si="60"/>
        <v>75.87</v>
      </c>
      <c r="EL30" s="3">
        <f t="shared" si="61"/>
        <v>3.78</v>
      </c>
      <c r="EM30" s="3">
        <f t="shared" si="61"/>
        <v>0</v>
      </c>
      <c r="EN30" s="3">
        <f t="shared" si="61"/>
        <v>83.85</v>
      </c>
      <c r="EO30" s="3">
        <f t="shared" si="61"/>
        <v>110.99</v>
      </c>
      <c r="EP30" s="3">
        <f t="shared" si="61"/>
        <v>236.7</v>
      </c>
      <c r="EQ30" s="3">
        <f t="shared" si="61"/>
        <v>22.18</v>
      </c>
      <c r="ER30" s="3">
        <f t="shared" si="61"/>
        <v>0.06</v>
      </c>
      <c r="ES30" s="3">
        <f t="shared" si="61"/>
        <v>48.24</v>
      </c>
      <c r="ET30" s="3">
        <f t="shared" si="61"/>
        <v>184.43</v>
      </c>
      <c r="EU30" s="3">
        <f t="shared" si="61"/>
        <v>0</v>
      </c>
      <c r="EV30" s="3">
        <f t="shared" si="62"/>
        <v>72.510000000000005</v>
      </c>
      <c r="EW30" s="3">
        <f t="shared" si="62"/>
        <v>37.86</v>
      </c>
      <c r="EX30" s="3">
        <f t="shared" si="62"/>
        <v>42.06</v>
      </c>
      <c r="EY30" s="3">
        <f t="shared" si="62"/>
        <v>366.96</v>
      </c>
      <c r="EZ30" s="3">
        <f t="shared" si="62"/>
        <v>0.01</v>
      </c>
      <c r="FA30" s="3">
        <f t="shared" si="62"/>
        <v>77.64</v>
      </c>
      <c r="FB30" s="3">
        <f t="shared" si="62"/>
        <v>10.01</v>
      </c>
      <c r="FC30" s="3">
        <f t="shared" si="62"/>
        <v>33.76</v>
      </c>
      <c r="FD30" s="3">
        <f t="shared" si="62"/>
        <v>820.39</v>
      </c>
      <c r="FE30" s="3">
        <f t="shared" si="62"/>
        <v>99.28</v>
      </c>
      <c r="FF30" s="3">
        <f t="shared" si="63"/>
        <v>429.02</v>
      </c>
      <c r="FG30" s="3">
        <f t="shared" si="63"/>
        <v>0.24</v>
      </c>
      <c r="FH30" s="3">
        <f t="shared" si="63"/>
        <v>0</v>
      </c>
      <c r="FI30" s="3">
        <f t="shared" si="63"/>
        <v>21.53</v>
      </c>
      <c r="FJ30" s="3">
        <f t="shared" si="63"/>
        <v>0</v>
      </c>
      <c r="FK30" s="3">
        <f t="shared" si="63"/>
        <v>52.89</v>
      </c>
      <c r="FL30" s="3">
        <f t="shared" si="63"/>
        <v>94.52</v>
      </c>
      <c r="FM30" s="3">
        <f t="shared" si="63"/>
        <v>186.99</v>
      </c>
      <c r="FN30" s="3">
        <f t="shared" si="63"/>
        <v>230.34</v>
      </c>
      <c r="FO30" s="3">
        <f t="shared" si="63"/>
        <v>355.52</v>
      </c>
      <c r="FP30" s="3">
        <f t="shared" si="64"/>
        <v>66.89</v>
      </c>
      <c r="FQ30" s="3">
        <f t="shared" si="64"/>
        <v>0</v>
      </c>
      <c r="FR30" s="3">
        <f t="shared" si="64"/>
        <v>119.19</v>
      </c>
      <c r="FS30" s="3">
        <f t="shared" si="64"/>
        <v>0</v>
      </c>
      <c r="FT30" s="3">
        <f t="shared" si="64"/>
        <v>80.540000000000006</v>
      </c>
      <c r="FU30" s="3">
        <f t="shared" si="64"/>
        <v>1843.24</v>
      </c>
      <c r="FV30" s="3">
        <f t="shared" si="64"/>
        <v>7.37</v>
      </c>
      <c r="FW30" s="3">
        <f t="shared" si="64"/>
        <v>0</v>
      </c>
      <c r="FX30" s="3">
        <f t="shared" si="64"/>
        <v>0</v>
      </c>
      <c r="FY30" s="3">
        <f t="shared" si="64"/>
        <v>0.35</v>
      </c>
      <c r="FZ30" s="3">
        <f t="shared" si="65"/>
        <v>0.72</v>
      </c>
      <c r="GA30" s="3">
        <f t="shared" si="65"/>
        <v>0</v>
      </c>
      <c r="GB30" s="3">
        <f t="shared" si="65"/>
        <v>0.33</v>
      </c>
      <c r="GC30" s="3">
        <f t="shared" si="65"/>
        <v>0.71</v>
      </c>
      <c r="GD30" s="3">
        <f t="shared" si="65"/>
        <v>0.39</v>
      </c>
      <c r="GE30" s="3">
        <f t="shared" si="65"/>
        <v>715.86</v>
      </c>
      <c r="GF30" s="3">
        <f t="shared" si="65"/>
        <v>32.42</v>
      </c>
      <c r="GG30" s="3">
        <f t="shared" si="65"/>
        <v>61.57</v>
      </c>
      <c r="GH30" s="3">
        <f t="shared" si="65"/>
        <v>0.76</v>
      </c>
      <c r="GI30" s="3">
        <f t="shared" si="65"/>
        <v>10.18</v>
      </c>
      <c r="GJ30" s="3">
        <f t="shared" si="66"/>
        <v>64.36</v>
      </c>
      <c r="GK30" s="3">
        <f t="shared" si="66"/>
        <v>0</v>
      </c>
      <c r="GL30" s="3">
        <f t="shared" si="66"/>
        <v>38.85</v>
      </c>
      <c r="GM30" s="3">
        <f t="shared" si="66"/>
        <v>17.32</v>
      </c>
      <c r="GN30" s="3">
        <f t="shared" si="66"/>
        <v>46.27</v>
      </c>
      <c r="GO30" s="3">
        <f t="shared" si="66"/>
        <v>42.97</v>
      </c>
      <c r="GP30" s="3">
        <f t="shared" si="66"/>
        <v>555.29</v>
      </c>
      <c r="GQ30" s="3">
        <f t="shared" si="66"/>
        <v>668.67</v>
      </c>
      <c r="GR30" s="3">
        <f t="shared" si="66"/>
        <v>69.180000000000007</v>
      </c>
      <c r="GS30" s="3">
        <f t="shared" si="66"/>
        <v>312.92</v>
      </c>
      <c r="GT30" s="3">
        <f t="shared" si="67"/>
        <v>35.090000000000003</v>
      </c>
      <c r="GU30" s="3">
        <f t="shared" si="67"/>
        <v>0</v>
      </c>
      <c r="GV30" s="3">
        <f t="shared" si="67"/>
        <v>127.87</v>
      </c>
      <c r="GW30" s="3">
        <f t="shared" si="67"/>
        <v>13</v>
      </c>
      <c r="GX30" s="3">
        <f t="shared" si="67"/>
        <v>36.090000000000003</v>
      </c>
      <c r="GY30" s="3">
        <f t="shared" si="67"/>
        <v>44.96</v>
      </c>
      <c r="GZ30" s="3">
        <f t="shared" si="67"/>
        <v>47.04</v>
      </c>
      <c r="HA30" s="3">
        <f t="shared" si="67"/>
        <v>0</v>
      </c>
      <c r="HB30" s="3">
        <f t="shared" si="67"/>
        <v>15.89</v>
      </c>
      <c r="HC30" s="3">
        <f t="shared" si="67"/>
        <v>151.84</v>
      </c>
      <c r="HD30" s="3">
        <f t="shared" si="68"/>
        <v>432.77</v>
      </c>
      <c r="HE30" s="3">
        <f t="shared" si="68"/>
        <v>0</v>
      </c>
      <c r="HF30" s="3">
        <f t="shared" si="68"/>
        <v>8.39</v>
      </c>
      <c r="HG30" s="3">
        <f t="shared" si="68"/>
        <v>0.28000000000000003</v>
      </c>
      <c r="HH30" s="3">
        <f t="shared" si="68"/>
        <v>29.33</v>
      </c>
      <c r="HI30" s="3">
        <f t="shared" si="68"/>
        <v>38.68</v>
      </c>
      <c r="HJ30" s="3">
        <f t="shared" si="68"/>
        <v>474.88</v>
      </c>
      <c r="HK30" s="3">
        <f t="shared" si="68"/>
        <v>199.52</v>
      </c>
      <c r="HL30" s="3">
        <f t="shared" si="68"/>
        <v>0</v>
      </c>
      <c r="HM30" s="3">
        <f t="shared" si="68"/>
        <v>0.02</v>
      </c>
      <c r="HN30" s="3">
        <f t="shared" si="69"/>
        <v>51.89</v>
      </c>
      <c r="HO30" s="3">
        <f t="shared" si="69"/>
        <v>243.94</v>
      </c>
      <c r="HP30" s="3">
        <f t="shared" si="69"/>
        <v>234.35</v>
      </c>
      <c r="HQ30" s="3">
        <f t="shared" si="69"/>
        <v>468.34</v>
      </c>
      <c r="HR30" s="3">
        <f t="shared" si="69"/>
        <v>5935.52</v>
      </c>
      <c r="HS30" s="3">
        <f t="shared" si="69"/>
        <v>34.520000000000003</v>
      </c>
      <c r="HT30" s="3">
        <f t="shared" si="69"/>
        <v>181.47</v>
      </c>
      <c r="HU30" s="3">
        <f t="shared" si="69"/>
        <v>0.68</v>
      </c>
      <c r="HV30" s="3">
        <f t="shared" si="69"/>
        <v>352.99</v>
      </c>
      <c r="HW30" s="3">
        <f t="shared" si="69"/>
        <v>386.71</v>
      </c>
      <c r="HX30" s="3">
        <f t="shared" si="69"/>
        <v>0</v>
      </c>
      <c r="HY30" s="3">
        <f t="shared" si="69"/>
        <v>25.02</v>
      </c>
      <c r="HZ30" s="3">
        <f t="shared" si="69"/>
        <v>93.86</v>
      </c>
      <c r="IA30" s="3">
        <f t="shared" si="69"/>
        <v>116.76</v>
      </c>
      <c r="IB30" s="3">
        <f t="shared" si="69"/>
        <v>0</v>
      </c>
      <c r="IC30" s="3">
        <f t="shared" si="23"/>
        <v>54885.609999999957</v>
      </c>
    </row>
    <row r="31" spans="1:237" x14ac:dyDescent="0.45">
      <c r="A31">
        <v>2019</v>
      </c>
      <c r="B31" s="3">
        <f t="shared" si="47"/>
        <v>49880.601999999999</v>
      </c>
      <c r="C31" s="3">
        <f t="shared" si="47"/>
        <v>32.89</v>
      </c>
      <c r="D31" s="3">
        <f t="shared" si="47"/>
        <v>8.9499999999999993</v>
      </c>
      <c r="E31" s="3">
        <f t="shared" si="47"/>
        <v>279.43</v>
      </c>
      <c r="F31" s="3">
        <f t="shared" si="47"/>
        <v>0.61</v>
      </c>
      <c r="G31" s="3">
        <f t="shared" si="47"/>
        <v>129.96</v>
      </c>
      <c r="H31" s="3">
        <f t="shared" si="47"/>
        <v>0</v>
      </c>
      <c r="I31" s="3">
        <f t="shared" si="47"/>
        <v>0</v>
      </c>
      <c r="J31" s="3">
        <f t="shared" si="47"/>
        <v>1.21</v>
      </c>
      <c r="K31" s="3">
        <f t="shared" si="47"/>
        <v>406.66</v>
      </c>
      <c r="L31" s="3">
        <f t="shared" si="48"/>
        <v>9.91</v>
      </c>
      <c r="M31" s="3">
        <f t="shared" si="48"/>
        <v>0</v>
      </c>
      <c r="N31" s="3">
        <f t="shared" si="48"/>
        <v>636.29999999999995</v>
      </c>
      <c r="O31" s="3">
        <f t="shared" si="48"/>
        <v>69.7</v>
      </c>
      <c r="P31" s="3">
        <f t="shared" si="48"/>
        <v>54.62</v>
      </c>
      <c r="Q31" s="3">
        <f t="shared" si="48"/>
        <v>2.97</v>
      </c>
      <c r="R31" s="3">
        <f t="shared" si="48"/>
        <v>54.19</v>
      </c>
      <c r="S31" s="3">
        <f t="shared" si="48"/>
        <v>229.71</v>
      </c>
      <c r="T31" s="3">
        <f t="shared" si="48"/>
        <v>3.71</v>
      </c>
      <c r="U31" s="3">
        <f t="shared" si="48"/>
        <v>88.73</v>
      </c>
      <c r="V31" s="3">
        <f t="shared" si="49"/>
        <v>108.29</v>
      </c>
      <c r="W31" s="3">
        <f t="shared" si="49"/>
        <v>6.9</v>
      </c>
      <c r="X31" s="3">
        <f t="shared" si="49"/>
        <v>26.44</v>
      </c>
      <c r="Y31" s="3">
        <f t="shared" si="49"/>
        <v>0</v>
      </c>
      <c r="Z31" s="3">
        <f t="shared" si="49"/>
        <v>0.74</v>
      </c>
      <c r="AA31" s="3">
        <f t="shared" si="49"/>
        <v>139.18</v>
      </c>
      <c r="AB31" s="3">
        <f t="shared" si="49"/>
        <v>0</v>
      </c>
      <c r="AC31" s="3">
        <f t="shared" si="49"/>
        <v>24.54</v>
      </c>
      <c r="AD31" s="3">
        <f t="shared" si="49"/>
        <v>51.76</v>
      </c>
      <c r="AE31" s="3">
        <f t="shared" si="49"/>
        <v>1467.48</v>
      </c>
      <c r="AF31" s="3">
        <f t="shared" si="50"/>
        <v>0</v>
      </c>
      <c r="AG31" s="3">
        <f t="shared" si="50"/>
        <v>9.65</v>
      </c>
      <c r="AH31" s="3">
        <f t="shared" si="50"/>
        <v>17.649999999999999</v>
      </c>
      <c r="AI31" s="3">
        <f t="shared" si="50"/>
        <v>55.74</v>
      </c>
      <c r="AJ31" s="3">
        <f t="shared" si="50"/>
        <v>7.25</v>
      </c>
      <c r="AK31" s="3">
        <f t="shared" si="50"/>
        <v>74.08</v>
      </c>
      <c r="AL31" s="3">
        <f t="shared" si="50"/>
        <v>126.77</v>
      </c>
      <c r="AM31" s="3">
        <f t="shared" si="50"/>
        <v>781.78</v>
      </c>
      <c r="AN31" s="3">
        <f t="shared" si="50"/>
        <v>0.72</v>
      </c>
      <c r="AO31" s="3">
        <f t="shared" si="50"/>
        <v>55.64</v>
      </c>
      <c r="AP31" s="3">
        <f t="shared" si="51"/>
        <v>108.75</v>
      </c>
      <c r="AQ31" s="3">
        <f t="shared" si="51"/>
        <v>56.37</v>
      </c>
      <c r="AR31" s="3">
        <f t="shared" si="51"/>
        <v>12085.05</v>
      </c>
      <c r="AS31" s="3">
        <f t="shared" si="51"/>
        <v>0</v>
      </c>
      <c r="AT31" s="3">
        <f t="shared" si="51"/>
        <v>269.55</v>
      </c>
      <c r="AU31" s="3">
        <f t="shared" si="51"/>
        <v>0.68</v>
      </c>
      <c r="AV31" s="3">
        <f t="shared" si="51"/>
        <v>30.35</v>
      </c>
      <c r="AW31" s="3">
        <f t="shared" si="51"/>
        <v>0.09</v>
      </c>
      <c r="AX31" s="3">
        <f t="shared" si="51"/>
        <v>8.4</v>
      </c>
      <c r="AY31" s="3">
        <f t="shared" si="51"/>
        <v>51.66</v>
      </c>
      <c r="AZ31" s="3">
        <f t="shared" si="52"/>
        <v>17.96</v>
      </c>
      <c r="BA31" s="3">
        <f t="shared" si="52"/>
        <v>36.31</v>
      </c>
      <c r="BB31" s="3">
        <f t="shared" si="52"/>
        <v>0</v>
      </c>
      <c r="BC31" s="3">
        <f t="shared" si="52"/>
        <v>8.2899999999999991</v>
      </c>
      <c r="BD31" s="3">
        <f t="shared" si="52"/>
        <v>112.1</v>
      </c>
      <c r="BE31" s="3">
        <f t="shared" si="52"/>
        <v>686.72</v>
      </c>
      <c r="BF31" s="3">
        <f t="shared" si="52"/>
        <v>45.63</v>
      </c>
      <c r="BG31" s="3">
        <f t="shared" si="52"/>
        <v>1.39</v>
      </c>
      <c r="BH31" s="3">
        <f t="shared" si="52"/>
        <v>0.23</v>
      </c>
      <c r="BI31" s="3">
        <f t="shared" si="52"/>
        <v>38.200000000000003</v>
      </c>
      <c r="BJ31" s="3">
        <f t="shared" si="53"/>
        <v>100.26</v>
      </c>
      <c r="BK31" s="3">
        <f t="shared" si="53"/>
        <v>307.64</v>
      </c>
      <c r="BL31" s="3">
        <f t="shared" si="53"/>
        <v>13.59</v>
      </c>
      <c r="BM31" s="3">
        <f t="shared" si="53"/>
        <v>14.13</v>
      </c>
      <c r="BN31" s="3">
        <f t="shared" si="53"/>
        <v>6.63</v>
      </c>
      <c r="BO31" s="3">
        <f t="shared" si="53"/>
        <v>17.8</v>
      </c>
      <c r="BP31" s="3">
        <f t="shared" si="53"/>
        <v>2.96</v>
      </c>
      <c r="BQ31" s="3">
        <f t="shared" si="53"/>
        <v>191.33</v>
      </c>
      <c r="BR31" s="3">
        <f t="shared" si="53"/>
        <v>6105.86</v>
      </c>
      <c r="BS31" s="3">
        <f t="shared" si="53"/>
        <v>0</v>
      </c>
      <c r="BT31" s="3">
        <f t="shared" si="54"/>
        <v>0</v>
      </c>
      <c r="BU31" s="3">
        <f t="shared" si="54"/>
        <v>0</v>
      </c>
      <c r="BV31" s="3">
        <f t="shared" si="54"/>
        <v>-0.38</v>
      </c>
      <c r="BW31" s="3">
        <f t="shared" si="54"/>
        <v>66.599999999999994</v>
      </c>
      <c r="BX31" s="3">
        <f t="shared" si="54"/>
        <v>351.6</v>
      </c>
      <c r="BY31" s="3">
        <f t="shared" si="54"/>
        <v>0</v>
      </c>
      <c r="BZ31" s="3">
        <f t="shared" si="54"/>
        <v>0</v>
      </c>
      <c r="CA31" s="3">
        <f t="shared" si="54"/>
        <v>0</v>
      </c>
      <c r="CB31" s="3">
        <f t="shared" si="54"/>
        <v>0</v>
      </c>
      <c r="CC31" s="3">
        <f t="shared" si="54"/>
        <v>21.4</v>
      </c>
      <c r="CD31" s="3">
        <f t="shared" si="55"/>
        <v>2.92</v>
      </c>
      <c r="CE31" s="3">
        <f t="shared" si="55"/>
        <v>17.89</v>
      </c>
      <c r="CF31" s="3">
        <f t="shared" si="55"/>
        <v>740.08</v>
      </c>
      <c r="CG31" s="3">
        <f t="shared" si="55"/>
        <v>11.22</v>
      </c>
      <c r="CH31" s="3">
        <f t="shared" si="55"/>
        <v>79.930000000000007</v>
      </c>
      <c r="CI31" s="3">
        <f t="shared" si="55"/>
        <v>0</v>
      </c>
      <c r="CJ31" s="3">
        <f t="shared" si="55"/>
        <v>2.41</v>
      </c>
      <c r="CK31" s="3">
        <f t="shared" si="55"/>
        <v>0</v>
      </c>
      <c r="CL31" s="3">
        <f t="shared" si="55"/>
        <v>38.19</v>
      </c>
      <c r="CM31" s="3">
        <f t="shared" si="55"/>
        <v>40.71</v>
      </c>
      <c r="CN31" s="3">
        <f t="shared" si="56"/>
        <v>4.22</v>
      </c>
      <c r="CO31" s="3">
        <f t="shared" si="56"/>
        <v>17.97</v>
      </c>
      <c r="CP31" s="3">
        <f t="shared" si="56"/>
        <v>10.96</v>
      </c>
      <c r="CQ31" s="3">
        <f t="shared" si="56"/>
        <v>27.89</v>
      </c>
      <c r="CR31" s="3">
        <f t="shared" si="56"/>
        <v>0</v>
      </c>
      <c r="CS31" s="3">
        <f t="shared" si="56"/>
        <v>63.89</v>
      </c>
      <c r="CT31" s="3">
        <f t="shared" si="56"/>
        <v>3.46</v>
      </c>
      <c r="CU31" s="3">
        <f t="shared" si="56"/>
        <v>3380.31</v>
      </c>
      <c r="CV31" s="3">
        <f t="shared" si="56"/>
        <v>1913.58</v>
      </c>
      <c r="CW31" s="3">
        <f t="shared" si="56"/>
        <v>856.71</v>
      </c>
      <c r="CX31" s="3">
        <f t="shared" si="57"/>
        <v>286.45999999999998</v>
      </c>
      <c r="CY31" s="3">
        <f t="shared" si="57"/>
        <v>68.58</v>
      </c>
      <c r="CZ31" s="3">
        <f t="shared" si="57"/>
        <v>87.27</v>
      </c>
      <c r="DA31" s="3">
        <f t="shared" si="57"/>
        <v>377.08</v>
      </c>
      <c r="DB31" s="3">
        <f t="shared" si="57"/>
        <v>10.15</v>
      </c>
      <c r="DC31" s="3">
        <f t="shared" si="57"/>
        <v>1125.76</v>
      </c>
      <c r="DD31" s="3">
        <f t="shared" si="57"/>
        <v>34.9</v>
      </c>
      <c r="DE31" s="3">
        <f t="shared" si="57"/>
        <v>283.98</v>
      </c>
      <c r="DF31" s="3">
        <f t="shared" si="57"/>
        <v>71.03</v>
      </c>
      <c r="DG31" s="3">
        <f t="shared" si="57"/>
        <v>0.1</v>
      </c>
      <c r="DH31" s="3">
        <f t="shared" si="58"/>
        <v>0</v>
      </c>
      <c r="DI31" s="3">
        <f t="shared" si="58"/>
        <v>137.49</v>
      </c>
      <c r="DJ31" s="3">
        <f t="shared" si="58"/>
        <v>0</v>
      </c>
      <c r="DK31" s="3">
        <f t="shared" si="58"/>
        <v>13.67</v>
      </c>
      <c r="DL31" s="3">
        <f t="shared" si="58"/>
        <v>40.5</v>
      </c>
      <c r="DM31" s="3">
        <f t="shared" si="58"/>
        <v>12.17</v>
      </c>
      <c r="DN31" s="3">
        <f t="shared" si="58"/>
        <v>34.049999999999997</v>
      </c>
      <c r="DO31" s="3">
        <f t="shared" si="58"/>
        <v>0</v>
      </c>
      <c r="DP31" s="3">
        <f t="shared" si="58"/>
        <v>3.85</v>
      </c>
      <c r="DQ31" s="3">
        <f t="shared" si="58"/>
        <v>15.84</v>
      </c>
      <c r="DR31" s="3">
        <f t="shared" si="59"/>
        <v>114.3</v>
      </c>
      <c r="DS31" s="3">
        <f t="shared" si="59"/>
        <v>0.16</v>
      </c>
      <c r="DT31" s="3">
        <f t="shared" si="59"/>
        <v>24.12</v>
      </c>
      <c r="DU31" s="3">
        <f t="shared" si="59"/>
        <v>10.220000000000001</v>
      </c>
      <c r="DV31" s="3">
        <f t="shared" si="59"/>
        <v>0</v>
      </c>
      <c r="DW31" s="3">
        <f t="shared" si="59"/>
        <v>40.450000000000003</v>
      </c>
      <c r="DX31" s="3">
        <f t="shared" si="59"/>
        <v>19.98</v>
      </c>
      <c r="DY31" s="3">
        <f t="shared" si="59"/>
        <v>374.09</v>
      </c>
      <c r="DZ31" s="3">
        <f t="shared" si="59"/>
        <v>2.4900000000000002</v>
      </c>
      <c r="EA31" s="3">
        <f t="shared" si="59"/>
        <v>41.16</v>
      </c>
      <c r="EB31" s="3">
        <f t="shared" si="60"/>
        <v>2.14</v>
      </c>
      <c r="EC31" s="3">
        <f t="shared" si="60"/>
        <v>0.2</v>
      </c>
      <c r="ED31" s="3">
        <f t="shared" si="60"/>
        <v>0</v>
      </c>
      <c r="EE31" s="3">
        <f t="shared" si="60"/>
        <v>12.91</v>
      </c>
      <c r="EF31" s="3">
        <f t="shared" si="60"/>
        <v>6.82</v>
      </c>
      <c r="EG31" s="3">
        <f t="shared" si="60"/>
        <v>0</v>
      </c>
      <c r="EH31" s="3">
        <f t="shared" si="60"/>
        <v>676.87</v>
      </c>
      <c r="EI31" s="3">
        <f t="shared" si="60"/>
        <v>0.2</v>
      </c>
      <c r="EJ31" s="3">
        <f t="shared" si="60"/>
        <v>13.64</v>
      </c>
      <c r="EK31" s="3">
        <f t="shared" si="60"/>
        <v>79.41</v>
      </c>
      <c r="EL31" s="3">
        <f t="shared" si="61"/>
        <v>3.85</v>
      </c>
      <c r="EM31" s="3">
        <f t="shared" si="61"/>
        <v>0</v>
      </c>
      <c r="EN31" s="3">
        <f t="shared" si="61"/>
        <v>90.6</v>
      </c>
      <c r="EO31" s="3">
        <f t="shared" si="61"/>
        <v>105.99</v>
      </c>
      <c r="EP31" s="3">
        <f t="shared" si="61"/>
        <v>238.65</v>
      </c>
      <c r="EQ31" s="3">
        <f t="shared" si="61"/>
        <v>21.35</v>
      </c>
      <c r="ER31" s="3">
        <f t="shared" si="61"/>
        <v>0.06</v>
      </c>
      <c r="ES31" s="3">
        <f t="shared" si="61"/>
        <v>48.4</v>
      </c>
      <c r="ET31" s="3">
        <f t="shared" si="61"/>
        <v>178.85</v>
      </c>
      <c r="EU31" s="3">
        <f t="shared" si="61"/>
        <v>0</v>
      </c>
      <c r="EV31" s="3">
        <f t="shared" si="62"/>
        <v>73.89</v>
      </c>
      <c r="EW31" s="3">
        <f t="shared" si="62"/>
        <v>38.200000000000003</v>
      </c>
      <c r="EX31" s="3">
        <f t="shared" si="62"/>
        <v>43.99</v>
      </c>
      <c r="EY31" s="3">
        <f t="shared" si="62"/>
        <v>378.56</v>
      </c>
      <c r="EZ31" s="3">
        <f t="shared" si="62"/>
        <v>0.01</v>
      </c>
      <c r="FA31" s="3">
        <f t="shared" si="62"/>
        <v>82.75</v>
      </c>
      <c r="FB31" s="3">
        <f t="shared" si="62"/>
        <v>10.9</v>
      </c>
      <c r="FC31" s="3">
        <f t="shared" si="62"/>
        <v>32.82</v>
      </c>
      <c r="FD31" s="3">
        <f t="shared" si="62"/>
        <v>811.94</v>
      </c>
      <c r="FE31" s="3">
        <f t="shared" si="62"/>
        <v>99.97</v>
      </c>
      <c r="FF31" s="3">
        <f t="shared" si="63"/>
        <v>434.52</v>
      </c>
      <c r="FG31" s="3">
        <f t="shared" si="63"/>
        <v>0.25</v>
      </c>
      <c r="FH31" s="3">
        <f t="shared" si="63"/>
        <v>0</v>
      </c>
      <c r="FI31" s="3">
        <f t="shared" si="63"/>
        <v>24.84</v>
      </c>
      <c r="FJ31" s="3">
        <f t="shared" si="63"/>
        <v>0</v>
      </c>
      <c r="FK31" s="3">
        <f t="shared" si="63"/>
        <v>53.26</v>
      </c>
      <c r="FL31" s="3">
        <f t="shared" si="63"/>
        <v>96.7</v>
      </c>
      <c r="FM31" s="3">
        <f t="shared" si="63"/>
        <v>190.31</v>
      </c>
      <c r="FN31" s="3">
        <f t="shared" si="63"/>
        <v>237.84</v>
      </c>
      <c r="FO31" s="3">
        <f t="shared" si="63"/>
        <v>337.91</v>
      </c>
      <c r="FP31" s="3">
        <f t="shared" si="64"/>
        <v>61.84</v>
      </c>
      <c r="FQ31" s="3">
        <f t="shared" si="64"/>
        <v>0</v>
      </c>
      <c r="FR31" s="3">
        <f t="shared" si="64"/>
        <v>121.51</v>
      </c>
      <c r="FS31" s="3">
        <f t="shared" si="64"/>
        <v>0</v>
      </c>
      <c r="FT31" s="3">
        <f t="shared" si="64"/>
        <v>78.94</v>
      </c>
      <c r="FU31" s="3">
        <f t="shared" si="64"/>
        <v>1889.93</v>
      </c>
      <c r="FV31" s="3">
        <f t="shared" si="64"/>
        <v>7.6</v>
      </c>
      <c r="FW31" s="3">
        <f t="shared" si="64"/>
        <v>0</v>
      </c>
      <c r="FX31" s="3">
        <f t="shared" si="64"/>
        <v>0</v>
      </c>
      <c r="FY31" s="3">
        <f t="shared" si="64"/>
        <v>0.35</v>
      </c>
      <c r="FZ31" s="3">
        <f t="shared" si="65"/>
        <v>0.73</v>
      </c>
      <c r="GA31" s="3">
        <f t="shared" si="65"/>
        <v>0</v>
      </c>
      <c r="GB31" s="3">
        <f t="shared" si="65"/>
        <v>0.32</v>
      </c>
      <c r="GC31" s="3">
        <f t="shared" si="65"/>
        <v>0.69</v>
      </c>
      <c r="GD31" s="3">
        <f t="shared" si="65"/>
        <v>0.39</v>
      </c>
      <c r="GE31" s="3">
        <f t="shared" si="65"/>
        <v>720.67</v>
      </c>
      <c r="GF31" s="3">
        <f t="shared" si="65"/>
        <v>35.46</v>
      </c>
      <c r="GG31" s="3">
        <f t="shared" si="65"/>
        <v>62.08</v>
      </c>
      <c r="GH31" s="3">
        <f t="shared" si="65"/>
        <v>0.76</v>
      </c>
      <c r="GI31" s="3">
        <f t="shared" si="65"/>
        <v>9.24</v>
      </c>
      <c r="GJ31" s="3">
        <f t="shared" si="66"/>
        <v>65.040000000000006</v>
      </c>
      <c r="GK31" s="3">
        <f t="shared" si="66"/>
        <v>0</v>
      </c>
      <c r="GL31" s="3">
        <f t="shared" si="66"/>
        <v>37.01</v>
      </c>
      <c r="GM31" s="3">
        <f t="shared" si="66"/>
        <v>16.899999999999999</v>
      </c>
      <c r="GN31" s="3">
        <f t="shared" si="66"/>
        <v>46.3</v>
      </c>
      <c r="GO31" s="3">
        <f t="shared" si="66"/>
        <v>43.47</v>
      </c>
      <c r="GP31" s="3">
        <f t="shared" si="66"/>
        <v>562.29</v>
      </c>
      <c r="GQ31" s="3">
        <f t="shared" si="66"/>
        <v>653.38</v>
      </c>
      <c r="GR31" s="3">
        <f t="shared" si="66"/>
        <v>61.46</v>
      </c>
      <c r="GS31" s="3">
        <f t="shared" si="66"/>
        <v>295.49</v>
      </c>
      <c r="GT31" s="3">
        <f t="shared" si="67"/>
        <v>37.26</v>
      </c>
      <c r="GU31" s="3">
        <f t="shared" si="67"/>
        <v>0</v>
      </c>
      <c r="GV31" s="3">
        <f t="shared" si="67"/>
        <v>128.19</v>
      </c>
      <c r="GW31" s="3">
        <f t="shared" si="67"/>
        <v>13.58</v>
      </c>
      <c r="GX31" s="3">
        <f t="shared" si="67"/>
        <v>35.44</v>
      </c>
      <c r="GY31" s="3">
        <f t="shared" si="67"/>
        <v>44.74</v>
      </c>
      <c r="GZ31" s="3">
        <f t="shared" si="67"/>
        <v>47.61</v>
      </c>
      <c r="HA31" s="3">
        <f t="shared" si="67"/>
        <v>0</v>
      </c>
      <c r="HB31" s="3">
        <f t="shared" si="67"/>
        <v>17.29</v>
      </c>
      <c r="HC31" s="3">
        <f t="shared" si="67"/>
        <v>156.97</v>
      </c>
      <c r="HD31" s="3">
        <f t="shared" si="68"/>
        <v>449.47</v>
      </c>
      <c r="HE31" s="3">
        <f t="shared" si="68"/>
        <v>0</v>
      </c>
      <c r="HF31" s="3">
        <f t="shared" si="68"/>
        <v>8.77</v>
      </c>
      <c r="HG31" s="3">
        <f t="shared" si="68"/>
        <v>0.31</v>
      </c>
      <c r="HH31" s="3">
        <f t="shared" si="68"/>
        <v>29.04</v>
      </c>
      <c r="HI31" s="3">
        <f t="shared" si="68"/>
        <v>38.82</v>
      </c>
      <c r="HJ31" s="3">
        <f t="shared" si="68"/>
        <v>462.83</v>
      </c>
      <c r="HK31" s="3">
        <f t="shared" si="68"/>
        <v>216.21</v>
      </c>
      <c r="HL31" s="3">
        <f t="shared" si="68"/>
        <v>0</v>
      </c>
      <c r="HM31" s="3">
        <f t="shared" si="68"/>
        <v>0.02</v>
      </c>
      <c r="HN31" s="3">
        <f t="shared" si="69"/>
        <v>52.61</v>
      </c>
      <c r="HO31" s="3">
        <f t="shared" si="69"/>
        <v>233.09</v>
      </c>
      <c r="HP31" s="3">
        <f t="shared" si="69"/>
        <v>248.67</v>
      </c>
      <c r="HQ31" s="3">
        <f t="shared" si="69"/>
        <v>452.15</v>
      </c>
      <c r="HR31" s="3">
        <f t="shared" si="69"/>
        <v>5819.48</v>
      </c>
      <c r="HS31" s="3">
        <f t="shared" si="69"/>
        <v>34.85</v>
      </c>
      <c r="HT31" s="3">
        <f t="shared" si="69"/>
        <v>186.84</v>
      </c>
      <c r="HU31" s="3">
        <f t="shared" si="69"/>
        <v>0.64</v>
      </c>
      <c r="HV31" s="3">
        <f t="shared" si="69"/>
        <v>301.85000000000002</v>
      </c>
      <c r="HW31" s="3">
        <f t="shared" si="69"/>
        <v>441.96</v>
      </c>
      <c r="HX31" s="3">
        <f t="shared" si="69"/>
        <v>0</v>
      </c>
      <c r="HY31" s="3">
        <f t="shared" si="69"/>
        <v>25.93</v>
      </c>
      <c r="HZ31" s="3">
        <f t="shared" si="69"/>
        <v>94.15</v>
      </c>
      <c r="IA31" s="3">
        <f t="shared" si="69"/>
        <v>116.03</v>
      </c>
      <c r="IB31" s="3">
        <f t="shared" si="69"/>
        <v>0</v>
      </c>
      <c r="IC31" s="3">
        <f t="shared" si="23"/>
        <v>55058.749999999993</v>
      </c>
    </row>
    <row r="32" spans="1:237" x14ac:dyDescent="0.45">
      <c r="A32">
        <v>2020</v>
      </c>
      <c r="B32" s="3">
        <f t="shared" si="47"/>
        <v>47513.148000000001</v>
      </c>
      <c r="C32" s="3">
        <f t="shared" si="47"/>
        <v>31.27</v>
      </c>
      <c r="D32" s="3">
        <f t="shared" si="47"/>
        <v>8.06</v>
      </c>
      <c r="E32" s="3">
        <f t="shared" si="47"/>
        <v>267.01</v>
      </c>
      <c r="F32" s="3">
        <f t="shared" si="47"/>
        <v>0.57999999999999996</v>
      </c>
      <c r="G32" s="3">
        <f t="shared" si="47"/>
        <v>119.41</v>
      </c>
      <c r="H32" s="3">
        <f t="shared" si="47"/>
        <v>0</v>
      </c>
      <c r="I32" s="3">
        <f t="shared" si="47"/>
        <v>0</v>
      </c>
      <c r="J32" s="3">
        <f t="shared" si="47"/>
        <v>1.2</v>
      </c>
      <c r="K32" s="3">
        <f t="shared" si="47"/>
        <v>394.76</v>
      </c>
      <c r="L32" s="3">
        <f t="shared" si="48"/>
        <v>10.46</v>
      </c>
      <c r="M32" s="3">
        <f t="shared" si="48"/>
        <v>0</v>
      </c>
      <c r="N32" s="3">
        <f t="shared" si="48"/>
        <v>585.41999999999996</v>
      </c>
      <c r="O32" s="3">
        <f t="shared" si="48"/>
        <v>64.09</v>
      </c>
      <c r="P32" s="3">
        <f t="shared" si="48"/>
        <v>53.45</v>
      </c>
      <c r="Q32" s="3">
        <f t="shared" si="48"/>
        <v>2.83</v>
      </c>
      <c r="R32" s="3">
        <f t="shared" si="48"/>
        <v>54.15</v>
      </c>
      <c r="S32" s="3">
        <f t="shared" si="48"/>
        <v>224.35</v>
      </c>
      <c r="T32" s="3">
        <f t="shared" si="48"/>
        <v>3.65</v>
      </c>
      <c r="U32" s="3">
        <f t="shared" si="48"/>
        <v>86.3</v>
      </c>
      <c r="V32" s="3">
        <f t="shared" si="49"/>
        <v>100.27</v>
      </c>
      <c r="W32" s="3">
        <f t="shared" si="49"/>
        <v>6.96</v>
      </c>
      <c r="X32" s="3">
        <f t="shared" si="49"/>
        <v>26.96</v>
      </c>
      <c r="Y32" s="3">
        <f t="shared" si="49"/>
        <v>0</v>
      </c>
      <c r="Z32" s="3">
        <f t="shared" si="49"/>
        <v>0.32</v>
      </c>
      <c r="AA32" s="3">
        <f t="shared" si="49"/>
        <v>131.43</v>
      </c>
      <c r="AB32" s="3">
        <f t="shared" si="49"/>
        <v>0</v>
      </c>
      <c r="AC32" s="3">
        <f t="shared" si="49"/>
        <v>24.39</v>
      </c>
      <c r="AD32" s="3">
        <f t="shared" si="49"/>
        <v>53.52</v>
      </c>
      <c r="AE32" s="3">
        <f t="shared" si="49"/>
        <v>1469.64</v>
      </c>
      <c r="AF32" s="3">
        <f t="shared" si="50"/>
        <v>0</v>
      </c>
      <c r="AG32" s="3">
        <f t="shared" si="50"/>
        <v>12.23</v>
      </c>
      <c r="AH32" s="3">
        <f t="shared" si="50"/>
        <v>12.61</v>
      </c>
      <c r="AI32" s="3">
        <f t="shared" si="50"/>
        <v>56.36</v>
      </c>
      <c r="AJ32" s="3">
        <f t="shared" si="50"/>
        <v>7.14</v>
      </c>
      <c r="AK32" s="3">
        <f t="shared" si="50"/>
        <v>74.849999999999994</v>
      </c>
      <c r="AL32" s="3">
        <f t="shared" si="50"/>
        <v>128.4</v>
      </c>
      <c r="AM32" s="3">
        <f t="shared" si="50"/>
        <v>731.54</v>
      </c>
      <c r="AN32" s="3">
        <f t="shared" si="50"/>
        <v>0.73</v>
      </c>
      <c r="AO32" s="3">
        <f t="shared" si="50"/>
        <v>55.52</v>
      </c>
      <c r="AP32" s="3">
        <f t="shared" si="51"/>
        <v>114</v>
      </c>
      <c r="AQ32" s="3">
        <f t="shared" si="51"/>
        <v>49.69</v>
      </c>
      <c r="AR32" s="3">
        <f t="shared" si="51"/>
        <v>12295.62</v>
      </c>
      <c r="AS32" s="3">
        <f t="shared" si="51"/>
        <v>0</v>
      </c>
      <c r="AT32" s="3">
        <f t="shared" si="51"/>
        <v>270.31</v>
      </c>
      <c r="AU32" s="3">
        <f t="shared" si="51"/>
        <v>0.68</v>
      </c>
      <c r="AV32" s="3">
        <f t="shared" si="51"/>
        <v>29.63</v>
      </c>
      <c r="AW32" s="3">
        <f t="shared" si="51"/>
        <v>7.0000000000000007E-2</v>
      </c>
      <c r="AX32" s="3">
        <f t="shared" si="51"/>
        <v>7.08</v>
      </c>
      <c r="AY32" s="3">
        <f t="shared" si="51"/>
        <v>52.47</v>
      </c>
      <c r="AZ32" s="3">
        <f t="shared" si="52"/>
        <v>17.05</v>
      </c>
      <c r="BA32" s="3">
        <f t="shared" si="52"/>
        <v>35.619999999999997</v>
      </c>
      <c r="BB32" s="3">
        <f t="shared" si="52"/>
        <v>0</v>
      </c>
      <c r="BC32" s="3">
        <f t="shared" si="52"/>
        <v>7.86</v>
      </c>
      <c r="BD32" s="3">
        <f t="shared" si="52"/>
        <v>102.64</v>
      </c>
      <c r="BE32" s="3">
        <f t="shared" si="52"/>
        <v>688.06</v>
      </c>
      <c r="BF32" s="3">
        <f t="shared" si="52"/>
        <v>43.19</v>
      </c>
      <c r="BG32" s="3">
        <f t="shared" si="52"/>
        <v>1.39</v>
      </c>
      <c r="BH32" s="3">
        <f t="shared" si="52"/>
        <v>0.22</v>
      </c>
      <c r="BI32" s="3">
        <f t="shared" si="52"/>
        <v>35.5</v>
      </c>
      <c r="BJ32" s="3">
        <f t="shared" si="53"/>
        <v>94.19</v>
      </c>
      <c r="BK32" s="3">
        <f t="shared" si="53"/>
        <v>299.95999999999998</v>
      </c>
      <c r="BL32" s="3">
        <f t="shared" si="53"/>
        <v>12.15</v>
      </c>
      <c r="BM32" s="3">
        <f t="shared" si="53"/>
        <v>13.38</v>
      </c>
      <c r="BN32" s="3">
        <f t="shared" si="53"/>
        <v>6.69</v>
      </c>
      <c r="BO32" s="3">
        <f t="shared" si="53"/>
        <v>14.83</v>
      </c>
      <c r="BP32" s="3">
        <f t="shared" si="53"/>
        <v>2.88</v>
      </c>
      <c r="BQ32" s="3">
        <f t="shared" si="53"/>
        <v>199.27</v>
      </c>
      <c r="BR32" s="3">
        <f t="shared" si="53"/>
        <v>5678.78</v>
      </c>
      <c r="BS32" s="3">
        <f t="shared" si="53"/>
        <v>0</v>
      </c>
      <c r="BT32" s="3">
        <f t="shared" si="54"/>
        <v>0</v>
      </c>
      <c r="BU32" s="3">
        <f t="shared" si="54"/>
        <v>0</v>
      </c>
      <c r="BV32" s="3">
        <f t="shared" si="54"/>
        <v>-0.81</v>
      </c>
      <c r="BW32" s="3">
        <f t="shared" si="54"/>
        <v>61.7</v>
      </c>
      <c r="BX32" s="3">
        <f t="shared" si="54"/>
        <v>314.57</v>
      </c>
      <c r="BY32" s="3">
        <f t="shared" si="54"/>
        <v>0</v>
      </c>
      <c r="BZ32" s="3">
        <f t="shared" si="54"/>
        <v>0</v>
      </c>
      <c r="CA32" s="3">
        <f t="shared" si="54"/>
        <v>0</v>
      </c>
      <c r="CB32" s="3">
        <f t="shared" si="54"/>
        <v>0</v>
      </c>
      <c r="CC32" s="3">
        <f t="shared" si="54"/>
        <v>21.16</v>
      </c>
      <c r="CD32" s="3">
        <f t="shared" si="55"/>
        <v>2.98</v>
      </c>
      <c r="CE32" s="3">
        <f t="shared" si="55"/>
        <v>17.690000000000001</v>
      </c>
      <c r="CF32" s="3">
        <f t="shared" si="55"/>
        <v>681.18</v>
      </c>
      <c r="CG32" s="3">
        <f t="shared" si="55"/>
        <v>14.41</v>
      </c>
      <c r="CH32" s="3">
        <f t="shared" si="55"/>
        <v>70.56</v>
      </c>
      <c r="CI32" s="3">
        <f t="shared" si="55"/>
        <v>0</v>
      </c>
      <c r="CJ32" s="3">
        <f t="shared" si="55"/>
        <v>2.4</v>
      </c>
      <c r="CK32" s="3">
        <f t="shared" si="55"/>
        <v>0</v>
      </c>
      <c r="CL32" s="3">
        <f t="shared" si="55"/>
        <v>36.78</v>
      </c>
      <c r="CM32" s="3">
        <f t="shared" si="55"/>
        <v>41.79</v>
      </c>
      <c r="CN32" s="3">
        <f t="shared" si="56"/>
        <v>4.26</v>
      </c>
      <c r="CO32" s="3">
        <f t="shared" si="56"/>
        <v>18.170000000000002</v>
      </c>
      <c r="CP32" s="3">
        <f t="shared" si="56"/>
        <v>10.9</v>
      </c>
      <c r="CQ32" s="3">
        <f t="shared" si="56"/>
        <v>27.67</v>
      </c>
      <c r="CR32" s="3">
        <f t="shared" si="56"/>
        <v>0</v>
      </c>
      <c r="CS32" s="3">
        <f t="shared" si="56"/>
        <v>61.39</v>
      </c>
      <c r="CT32" s="3">
        <f t="shared" si="56"/>
        <v>3.27</v>
      </c>
      <c r="CU32" s="3">
        <f t="shared" si="56"/>
        <v>3166.95</v>
      </c>
      <c r="CV32" s="3">
        <f t="shared" si="56"/>
        <v>1475.83</v>
      </c>
      <c r="CW32" s="3">
        <f t="shared" si="56"/>
        <v>844.71</v>
      </c>
      <c r="CX32" s="3">
        <f t="shared" si="57"/>
        <v>261.79000000000002</v>
      </c>
      <c r="CY32" s="3">
        <f t="shared" si="57"/>
        <v>66.459999999999994</v>
      </c>
      <c r="CZ32" s="3">
        <f t="shared" si="57"/>
        <v>83.75</v>
      </c>
      <c r="DA32" s="3">
        <f t="shared" si="57"/>
        <v>339.21</v>
      </c>
      <c r="DB32" s="3">
        <f t="shared" si="57"/>
        <v>7.58</v>
      </c>
      <c r="DC32" s="3">
        <f t="shared" si="57"/>
        <v>1062.78</v>
      </c>
      <c r="DD32" s="3">
        <f t="shared" si="57"/>
        <v>33.15</v>
      </c>
      <c r="DE32" s="3">
        <f t="shared" si="57"/>
        <v>291.82</v>
      </c>
      <c r="DF32" s="3">
        <f t="shared" si="57"/>
        <v>72.62</v>
      </c>
      <c r="DG32" s="3">
        <f t="shared" si="57"/>
        <v>0.09</v>
      </c>
      <c r="DH32" s="3">
        <f t="shared" si="58"/>
        <v>0</v>
      </c>
      <c r="DI32" s="3">
        <f t="shared" si="58"/>
        <v>135.88999999999999</v>
      </c>
      <c r="DJ32" s="3">
        <f t="shared" si="58"/>
        <v>0</v>
      </c>
      <c r="DK32" s="3">
        <f t="shared" si="58"/>
        <v>12.83</v>
      </c>
      <c r="DL32" s="3">
        <f t="shared" si="58"/>
        <v>43.36</v>
      </c>
      <c r="DM32" s="3">
        <f t="shared" si="58"/>
        <v>11.53</v>
      </c>
      <c r="DN32" s="3">
        <f t="shared" si="58"/>
        <v>28.87</v>
      </c>
      <c r="DO32" s="3">
        <f t="shared" si="58"/>
        <v>0</v>
      </c>
      <c r="DP32" s="3">
        <f t="shared" si="58"/>
        <v>4.01</v>
      </c>
      <c r="DQ32" s="3">
        <f t="shared" si="58"/>
        <v>15.62</v>
      </c>
      <c r="DR32" s="3">
        <f t="shared" si="59"/>
        <v>75.37</v>
      </c>
      <c r="DS32" s="3">
        <f t="shared" si="59"/>
        <v>0.16</v>
      </c>
      <c r="DT32" s="3">
        <f t="shared" si="59"/>
        <v>24.13</v>
      </c>
      <c r="DU32" s="3">
        <f t="shared" si="59"/>
        <v>8.5399999999999991</v>
      </c>
      <c r="DV32" s="3">
        <f t="shared" si="59"/>
        <v>0</v>
      </c>
      <c r="DW32" s="3">
        <f t="shared" si="59"/>
        <v>40.21</v>
      </c>
      <c r="DX32" s="3">
        <f t="shared" si="59"/>
        <v>20.309999999999999</v>
      </c>
      <c r="DY32" s="3">
        <f t="shared" si="59"/>
        <v>367.76</v>
      </c>
      <c r="DZ32" s="3">
        <f t="shared" si="59"/>
        <v>1.99</v>
      </c>
      <c r="EA32" s="3">
        <f t="shared" si="59"/>
        <v>43.49</v>
      </c>
      <c r="EB32" s="3">
        <f t="shared" si="60"/>
        <v>2.08</v>
      </c>
      <c r="EC32" s="3">
        <f t="shared" si="60"/>
        <v>0.16</v>
      </c>
      <c r="ED32" s="3">
        <f t="shared" si="60"/>
        <v>0</v>
      </c>
      <c r="EE32" s="3">
        <f t="shared" si="60"/>
        <v>12.97</v>
      </c>
      <c r="EF32" s="3">
        <f t="shared" si="60"/>
        <v>6.41</v>
      </c>
      <c r="EG32" s="3">
        <f t="shared" si="60"/>
        <v>0</v>
      </c>
      <c r="EH32" s="3">
        <f t="shared" si="60"/>
        <v>609.07000000000005</v>
      </c>
      <c r="EI32" s="3">
        <f t="shared" si="60"/>
        <v>0.16</v>
      </c>
      <c r="EJ32" s="3">
        <f t="shared" si="60"/>
        <v>13.17</v>
      </c>
      <c r="EK32" s="3">
        <f t="shared" si="60"/>
        <v>76.38</v>
      </c>
      <c r="EL32" s="3">
        <f t="shared" si="61"/>
        <v>3.79</v>
      </c>
      <c r="EM32" s="3">
        <f t="shared" si="61"/>
        <v>0</v>
      </c>
      <c r="EN32" s="3">
        <f t="shared" si="61"/>
        <v>86.1</v>
      </c>
      <c r="EO32" s="3">
        <f t="shared" si="61"/>
        <v>103.81</v>
      </c>
      <c r="EP32" s="3">
        <f t="shared" si="61"/>
        <v>246.64</v>
      </c>
      <c r="EQ32" s="3">
        <f t="shared" si="61"/>
        <v>24.12</v>
      </c>
      <c r="ER32" s="3">
        <f t="shared" si="61"/>
        <v>0.05</v>
      </c>
      <c r="ES32" s="3">
        <f t="shared" si="61"/>
        <v>48.48</v>
      </c>
      <c r="ET32" s="3">
        <f t="shared" si="61"/>
        <v>162.55000000000001</v>
      </c>
      <c r="EU32" s="3">
        <f t="shared" si="61"/>
        <v>0</v>
      </c>
      <c r="EV32" s="3">
        <f t="shared" si="62"/>
        <v>70.86</v>
      </c>
      <c r="EW32" s="3">
        <f t="shared" si="62"/>
        <v>38.15</v>
      </c>
      <c r="EX32" s="3">
        <f t="shared" si="62"/>
        <v>46.04</v>
      </c>
      <c r="EY32" s="3">
        <f t="shared" si="62"/>
        <v>369.38</v>
      </c>
      <c r="EZ32" s="3">
        <f t="shared" si="62"/>
        <v>0</v>
      </c>
      <c r="FA32" s="3">
        <f t="shared" si="62"/>
        <v>79.44</v>
      </c>
      <c r="FB32" s="3">
        <f t="shared" si="62"/>
        <v>9.77</v>
      </c>
      <c r="FC32" s="3">
        <f t="shared" si="62"/>
        <v>31.33</v>
      </c>
      <c r="FD32" s="3">
        <f t="shared" si="62"/>
        <v>755.63</v>
      </c>
      <c r="FE32" s="3">
        <f t="shared" si="62"/>
        <v>95.1</v>
      </c>
      <c r="FF32" s="3">
        <f t="shared" si="63"/>
        <v>443.6</v>
      </c>
      <c r="FG32" s="3">
        <f t="shared" si="63"/>
        <v>0.2</v>
      </c>
      <c r="FH32" s="3">
        <f t="shared" si="63"/>
        <v>0</v>
      </c>
      <c r="FI32" s="3">
        <f t="shared" si="63"/>
        <v>21.46</v>
      </c>
      <c r="FJ32" s="3">
        <f t="shared" si="63"/>
        <v>0</v>
      </c>
      <c r="FK32" s="3">
        <f t="shared" si="63"/>
        <v>51.65</v>
      </c>
      <c r="FL32" s="3">
        <f t="shared" si="63"/>
        <v>97.29</v>
      </c>
      <c r="FM32" s="3">
        <f t="shared" si="63"/>
        <v>179.78</v>
      </c>
      <c r="FN32" s="3">
        <f t="shared" si="63"/>
        <v>227.52</v>
      </c>
      <c r="FO32" s="3">
        <f t="shared" si="63"/>
        <v>320.92</v>
      </c>
      <c r="FP32" s="3">
        <f t="shared" si="64"/>
        <v>56.01</v>
      </c>
      <c r="FQ32" s="3">
        <f t="shared" si="64"/>
        <v>0</v>
      </c>
      <c r="FR32" s="3">
        <f t="shared" si="64"/>
        <v>119.61</v>
      </c>
      <c r="FS32" s="3">
        <f t="shared" si="64"/>
        <v>0</v>
      </c>
      <c r="FT32" s="3">
        <f t="shared" si="64"/>
        <v>72.84</v>
      </c>
      <c r="FU32" s="3">
        <f t="shared" si="64"/>
        <v>1799.98</v>
      </c>
      <c r="FV32" s="3">
        <f t="shared" si="64"/>
        <v>7.59</v>
      </c>
      <c r="FW32" s="3">
        <f t="shared" si="64"/>
        <v>0</v>
      </c>
      <c r="FX32" s="3">
        <f t="shared" si="64"/>
        <v>0</v>
      </c>
      <c r="FY32" s="3">
        <f t="shared" si="64"/>
        <v>0.33</v>
      </c>
      <c r="FZ32" s="3">
        <f t="shared" si="65"/>
        <v>0.7</v>
      </c>
      <c r="GA32" s="3">
        <f t="shared" si="65"/>
        <v>0</v>
      </c>
      <c r="GB32" s="3">
        <f t="shared" si="65"/>
        <v>0.3</v>
      </c>
      <c r="GC32" s="3">
        <f t="shared" si="65"/>
        <v>0.65</v>
      </c>
      <c r="GD32" s="3">
        <f t="shared" si="65"/>
        <v>0.4</v>
      </c>
      <c r="GE32" s="3">
        <f t="shared" si="65"/>
        <v>712.59</v>
      </c>
      <c r="GF32" s="3">
        <f t="shared" si="65"/>
        <v>34.71</v>
      </c>
      <c r="GG32" s="3">
        <f t="shared" si="65"/>
        <v>62.81</v>
      </c>
      <c r="GH32" s="3">
        <f t="shared" si="65"/>
        <v>0.77</v>
      </c>
      <c r="GI32" s="3">
        <f t="shared" si="65"/>
        <v>9.31</v>
      </c>
      <c r="GJ32" s="3">
        <f t="shared" si="66"/>
        <v>64.3</v>
      </c>
      <c r="GK32" s="3">
        <f t="shared" si="66"/>
        <v>0</v>
      </c>
      <c r="GL32" s="3">
        <f t="shared" si="66"/>
        <v>34.950000000000003</v>
      </c>
      <c r="GM32" s="3">
        <f t="shared" si="66"/>
        <v>15.65</v>
      </c>
      <c r="GN32" s="3">
        <f t="shared" si="66"/>
        <v>46.25</v>
      </c>
      <c r="GO32" s="3">
        <f t="shared" si="66"/>
        <v>43.62</v>
      </c>
      <c r="GP32" s="3">
        <f t="shared" si="66"/>
        <v>508.38</v>
      </c>
      <c r="GQ32" s="3">
        <f t="shared" si="66"/>
        <v>613.54</v>
      </c>
      <c r="GR32" s="3">
        <f t="shared" si="66"/>
        <v>70.61</v>
      </c>
      <c r="GS32" s="3">
        <f t="shared" si="66"/>
        <v>256.41000000000003</v>
      </c>
      <c r="GT32" s="3">
        <f t="shared" si="67"/>
        <v>36.9</v>
      </c>
      <c r="GU32" s="3">
        <f t="shared" si="67"/>
        <v>0</v>
      </c>
      <c r="GV32" s="3">
        <f t="shared" si="67"/>
        <v>128.13999999999999</v>
      </c>
      <c r="GW32" s="3">
        <f t="shared" si="67"/>
        <v>13.54</v>
      </c>
      <c r="GX32" s="3">
        <f t="shared" si="67"/>
        <v>34.14</v>
      </c>
      <c r="GY32" s="3">
        <f t="shared" si="67"/>
        <v>42.25</v>
      </c>
      <c r="GZ32" s="3">
        <f t="shared" si="67"/>
        <v>47.12</v>
      </c>
      <c r="HA32" s="3">
        <f t="shared" si="67"/>
        <v>0</v>
      </c>
      <c r="HB32" s="3">
        <f t="shared" si="67"/>
        <v>17.559999999999999</v>
      </c>
      <c r="HC32" s="3">
        <f t="shared" si="67"/>
        <v>158.82</v>
      </c>
      <c r="HD32" s="3">
        <f t="shared" si="68"/>
        <v>451.42</v>
      </c>
      <c r="HE32" s="3">
        <f t="shared" si="68"/>
        <v>0</v>
      </c>
      <c r="HF32" s="3">
        <f t="shared" si="68"/>
        <v>9.24</v>
      </c>
      <c r="HG32" s="3">
        <f t="shared" si="68"/>
        <v>0.27</v>
      </c>
      <c r="HH32" s="3">
        <f t="shared" si="68"/>
        <v>26.61</v>
      </c>
      <c r="HI32" s="3">
        <f t="shared" si="68"/>
        <v>37.1</v>
      </c>
      <c r="HJ32" s="3">
        <f t="shared" si="68"/>
        <v>476.34</v>
      </c>
      <c r="HK32" s="3">
        <f t="shared" si="68"/>
        <v>194.09</v>
      </c>
      <c r="HL32" s="3">
        <f t="shared" si="68"/>
        <v>0</v>
      </c>
      <c r="HM32" s="3">
        <f t="shared" si="68"/>
        <v>0.02</v>
      </c>
      <c r="HN32" s="3">
        <f t="shared" si="69"/>
        <v>53.61</v>
      </c>
      <c r="HO32" s="3">
        <f t="shared" si="69"/>
        <v>224.44</v>
      </c>
      <c r="HP32" s="3">
        <f t="shared" si="69"/>
        <v>249.93</v>
      </c>
      <c r="HQ32" s="3">
        <f t="shared" si="69"/>
        <v>411.12</v>
      </c>
      <c r="HR32" s="3">
        <f t="shared" si="69"/>
        <v>5289.13</v>
      </c>
      <c r="HS32" s="3">
        <f t="shared" si="69"/>
        <v>34.28</v>
      </c>
      <c r="HT32" s="3">
        <f t="shared" si="69"/>
        <v>184.15</v>
      </c>
      <c r="HU32" s="3">
        <f t="shared" si="69"/>
        <v>0.59</v>
      </c>
      <c r="HV32" s="3">
        <f t="shared" si="69"/>
        <v>237.63</v>
      </c>
      <c r="HW32" s="3">
        <f t="shared" si="69"/>
        <v>458.14</v>
      </c>
      <c r="HX32" s="3">
        <f t="shared" si="69"/>
        <v>0</v>
      </c>
      <c r="HY32" s="3">
        <f t="shared" si="69"/>
        <v>24.39</v>
      </c>
      <c r="HZ32" s="3">
        <f t="shared" si="69"/>
        <v>91.19</v>
      </c>
      <c r="IA32" s="3">
        <f t="shared" si="69"/>
        <v>113.2</v>
      </c>
      <c r="IB32" s="3">
        <f t="shared" si="69"/>
        <v>0</v>
      </c>
      <c r="IC32" s="3">
        <f t="shared" si="23"/>
        <v>52615.679999999986</v>
      </c>
    </row>
    <row r="33" spans="1:237" x14ac:dyDescent="0.45">
      <c r="A33">
        <v>2021</v>
      </c>
      <c r="B33" s="3">
        <f t="shared" si="47"/>
        <v>0</v>
      </c>
      <c r="C33" s="3">
        <f t="shared" si="47"/>
        <v>0</v>
      </c>
      <c r="D33" s="3">
        <f t="shared" si="47"/>
        <v>0</v>
      </c>
      <c r="E33" s="3">
        <f t="shared" si="47"/>
        <v>0</v>
      </c>
      <c r="F33" s="3">
        <f t="shared" si="47"/>
        <v>0</v>
      </c>
      <c r="G33" s="3">
        <f t="shared" si="47"/>
        <v>0</v>
      </c>
      <c r="H33" s="3">
        <f t="shared" si="47"/>
        <v>0</v>
      </c>
      <c r="I33" s="3">
        <f t="shared" si="47"/>
        <v>0</v>
      </c>
      <c r="J33" s="3">
        <f t="shared" si="47"/>
        <v>0</v>
      </c>
      <c r="K33" s="3">
        <f t="shared" si="47"/>
        <v>0</v>
      </c>
      <c r="L33" s="3">
        <f t="shared" si="48"/>
        <v>0</v>
      </c>
      <c r="M33" s="3">
        <f t="shared" si="48"/>
        <v>0</v>
      </c>
      <c r="N33" s="3">
        <f t="shared" si="48"/>
        <v>0</v>
      </c>
      <c r="O33" s="3">
        <f t="shared" si="48"/>
        <v>0</v>
      </c>
      <c r="P33" s="3">
        <f t="shared" si="48"/>
        <v>0</v>
      </c>
      <c r="Q33" s="3">
        <f t="shared" si="48"/>
        <v>0</v>
      </c>
      <c r="R33" s="3">
        <f t="shared" si="48"/>
        <v>0</v>
      </c>
      <c r="S33" s="3">
        <f t="shared" si="48"/>
        <v>0</v>
      </c>
      <c r="T33" s="3">
        <f t="shared" si="48"/>
        <v>0</v>
      </c>
      <c r="U33" s="3">
        <f t="shared" si="48"/>
        <v>0</v>
      </c>
      <c r="V33" s="3">
        <f t="shared" si="49"/>
        <v>0</v>
      </c>
      <c r="W33" s="3">
        <f t="shared" si="49"/>
        <v>0</v>
      </c>
      <c r="X33" s="3">
        <f t="shared" si="49"/>
        <v>0</v>
      </c>
      <c r="Y33" s="3">
        <f t="shared" si="49"/>
        <v>0</v>
      </c>
      <c r="Z33" s="3">
        <f t="shared" si="49"/>
        <v>0</v>
      </c>
      <c r="AA33" s="3">
        <f t="shared" si="49"/>
        <v>0</v>
      </c>
      <c r="AB33" s="3">
        <f t="shared" si="49"/>
        <v>0</v>
      </c>
      <c r="AC33" s="3">
        <f t="shared" si="49"/>
        <v>0</v>
      </c>
      <c r="AD33" s="3">
        <f t="shared" si="49"/>
        <v>0</v>
      </c>
      <c r="AE33" s="3">
        <f t="shared" si="49"/>
        <v>0</v>
      </c>
      <c r="AF33" s="3">
        <f t="shared" si="50"/>
        <v>0</v>
      </c>
      <c r="AG33" s="3">
        <f t="shared" si="50"/>
        <v>0</v>
      </c>
      <c r="AH33" s="3">
        <f t="shared" si="50"/>
        <v>0</v>
      </c>
      <c r="AI33" s="3">
        <f t="shared" si="50"/>
        <v>0</v>
      </c>
      <c r="AJ33" s="3">
        <f t="shared" si="50"/>
        <v>0</v>
      </c>
      <c r="AK33" s="3">
        <f t="shared" si="50"/>
        <v>0</v>
      </c>
      <c r="AL33" s="3">
        <f t="shared" si="50"/>
        <v>0</v>
      </c>
      <c r="AM33" s="3">
        <f t="shared" si="50"/>
        <v>0</v>
      </c>
      <c r="AN33" s="3">
        <f t="shared" si="50"/>
        <v>0</v>
      </c>
      <c r="AO33" s="3">
        <f t="shared" si="50"/>
        <v>0</v>
      </c>
      <c r="AP33" s="3">
        <f t="shared" si="51"/>
        <v>0</v>
      </c>
      <c r="AQ33" s="3">
        <f t="shared" si="51"/>
        <v>0</v>
      </c>
      <c r="AR33" s="3">
        <f t="shared" si="51"/>
        <v>0</v>
      </c>
      <c r="AS33" s="3">
        <f t="shared" si="51"/>
        <v>0</v>
      </c>
      <c r="AT33" s="3">
        <f t="shared" si="51"/>
        <v>0</v>
      </c>
      <c r="AU33" s="3">
        <f t="shared" si="51"/>
        <v>0</v>
      </c>
      <c r="AV33" s="3">
        <f t="shared" si="51"/>
        <v>0</v>
      </c>
      <c r="AW33" s="3">
        <f t="shared" si="51"/>
        <v>0</v>
      </c>
      <c r="AX33" s="3">
        <f t="shared" si="51"/>
        <v>0</v>
      </c>
      <c r="AY33" s="3">
        <f t="shared" si="51"/>
        <v>0</v>
      </c>
      <c r="AZ33" s="3">
        <f t="shared" si="52"/>
        <v>0</v>
      </c>
      <c r="BA33" s="3">
        <f t="shared" si="52"/>
        <v>0</v>
      </c>
      <c r="BB33" s="3">
        <f t="shared" si="52"/>
        <v>0</v>
      </c>
      <c r="BC33" s="3">
        <f t="shared" si="52"/>
        <v>0</v>
      </c>
      <c r="BD33" s="3">
        <f t="shared" si="52"/>
        <v>0</v>
      </c>
      <c r="BE33" s="3">
        <f t="shared" si="52"/>
        <v>0</v>
      </c>
      <c r="BF33" s="3">
        <f t="shared" si="52"/>
        <v>0</v>
      </c>
      <c r="BG33" s="3">
        <f t="shared" si="52"/>
        <v>0</v>
      </c>
      <c r="BH33" s="3">
        <f t="shared" si="52"/>
        <v>0</v>
      </c>
      <c r="BI33" s="3">
        <f t="shared" si="52"/>
        <v>0</v>
      </c>
      <c r="BJ33" s="3">
        <f t="shared" si="53"/>
        <v>0</v>
      </c>
      <c r="BK33" s="3">
        <f t="shared" si="53"/>
        <v>0</v>
      </c>
      <c r="BL33" s="3">
        <f t="shared" si="53"/>
        <v>0</v>
      </c>
      <c r="BM33" s="3">
        <f t="shared" si="53"/>
        <v>0</v>
      </c>
      <c r="BN33" s="3">
        <f t="shared" si="53"/>
        <v>0</v>
      </c>
      <c r="BO33" s="3">
        <f t="shared" si="53"/>
        <v>0</v>
      </c>
      <c r="BP33" s="3">
        <f t="shared" si="53"/>
        <v>0</v>
      </c>
      <c r="BQ33" s="3">
        <f t="shared" si="53"/>
        <v>0</v>
      </c>
      <c r="BR33" s="3">
        <f t="shared" si="53"/>
        <v>0</v>
      </c>
      <c r="BS33" s="3">
        <f t="shared" si="53"/>
        <v>0</v>
      </c>
      <c r="BT33" s="3">
        <f t="shared" si="54"/>
        <v>0</v>
      </c>
      <c r="BU33" s="3">
        <f t="shared" si="54"/>
        <v>0</v>
      </c>
      <c r="BV33" s="3">
        <f t="shared" si="54"/>
        <v>0</v>
      </c>
      <c r="BW33" s="3">
        <f t="shared" si="54"/>
        <v>0</v>
      </c>
      <c r="BX33" s="3">
        <f t="shared" si="54"/>
        <v>0</v>
      </c>
      <c r="BY33" s="3">
        <f t="shared" si="54"/>
        <v>0</v>
      </c>
      <c r="BZ33" s="3">
        <f t="shared" si="54"/>
        <v>0</v>
      </c>
      <c r="CA33" s="3">
        <f t="shared" si="54"/>
        <v>0</v>
      </c>
      <c r="CB33" s="3">
        <f t="shared" si="54"/>
        <v>0</v>
      </c>
      <c r="CC33" s="3">
        <f t="shared" si="54"/>
        <v>0</v>
      </c>
      <c r="CD33" s="3">
        <f t="shared" si="55"/>
        <v>0</v>
      </c>
      <c r="CE33" s="3">
        <f t="shared" si="55"/>
        <v>0</v>
      </c>
      <c r="CF33" s="3">
        <f t="shared" si="55"/>
        <v>0</v>
      </c>
      <c r="CG33" s="3">
        <f t="shared" si="55"/>
        <v>0</v>
      </c>
      <c r="CH33" s="3">
        <f t="shared" si="55"/>
        <v>0</v>
      </c>
      <c r="CI33" s="3">
        <f t="shared" si="55"/>
        <v>0</v>
      </c>
      <c r="CJ33" s="3">
        <f t="shared" si="55"/>
        <v>0</v>
      </c>
      <c r="CK33" s="3">
        <f t="shared" si="55"/>
        <v>0</v>
      </c>
      <c r="CL33" s="3">
        <f t="shared" si="55"/>
        <v>0</v>
      </c>
      <c r="CM33" s="3">
        <f t="shared" si="55"/>
        <v>0</v>
      </c>
      <c r="CN33" s="3">
        <f t="shared" si="56"/>
        <v>0</v>
      </c>
      <c r="CO33" s="3">
        <f t="shared" si="56"/>
        <v>0</v>
      </c>
      <c r="CP33" s="3">
        <f t="shared" si="56"/>
        <v>0</v>
      </c>
      <c r="CQ33" s="3">
        <f t="shared" si="56"/>
        <v>0</v>
      </c>
      <c r="CR33" s="3">
        <f t="shared" si="56"/>
        <v>0</v>
      </c>
      <c r="CS33" s="3">
        <f t="shared" si="56"/>
        <v>0</v>
      </c>
      <c r="CT33" s="3">
        <f t="shared" si="56"/>
        <v>0</v>
      </c>
      <c r="CU33" s="3">
        <f t="shared" si="56"/>
        <v>0</v>
      </c>
      <c r="CV33" s="3">
        <f t="shared" si="56"/>
        <v>0</v>
      </c>
      <c r="CW33" s="3">
        <f t="shared" si="56"/>
        <v>0</v>
      </c>
      <c r="CX33" s="3">
        <f t="shared" si="57"/>
        <v>0</v>
      </c>
      <c r="CY33" s="3">
        <f t="shared" si="57"/>
        <v>0</v>
      </c>
      <c r="CZ33" s="3">
        <f t="shared" si="57"/>
        <v>0</v>
      </c>
      <c r="DA33" s="3">
        <f t="shared" si="57"/>
        <v>0</v>
      </c>
      <c r="DB33" s="3">
        <f t="shared" si="57"/>
        <v>0</v>
      </c>
      <c r="DC33" s="3">
        <f t="shared" si="57"/>
        <v>0</v>
      </c>
      <c r="DD33" s="3">
        <f t="shared" si="57"/>
        <v>0</v>
      </c>
      <c r="DE33" s="3">
        <f t="shared" si="57"/>
        <v>0</v>
      </c>
      <c r="DF33" s="3">
        <f t="shared" si="57"/>
        <v>0</v>
      </c>
      <c r="DG33" s="3">
        <f t="shared" si="57"/>
        <v>0</v>
      </c>
      <c r="DH33" s="3">
        <f t="shared" si="58"/>
        <v>0</v>
      </c>
      <c r="DI33" s="3">
        <f t="shared" si="58"/>
        <v>0</v>
      </c>
      <c r="DJ33" s="3">
        <f t="shared" si="58"/>
        <v>0</v>
      </c>
      <c r="DK33" s="3">
        <f t="shared" si="58"/>
        <v>0</v>
      </c>
      <c r="DL33" s="3">
        <f t="shared" si="58"/>
        <v>0</v>
      </c>
      <c r="DM33" s="3">
        <f t="shared" si="58"/>
        <v>0</v>
      </c>
      <c r="DN33" s="3">
        <f t="shared" si="58"/>
        <v>0</v>
      </c>
      <c r="DO33" s="3">
        <f t="shared" si="58"/>
        <v>0</v>
      </c>
      <c r="DP33" s="3">
        <f t="shared" si="58"/>
        <v>0</v>
      </c>
      <c r="DQ33" s="3">
        <f t="shared" si="58"/>
        <v>0</v>
      </c>
      <c r="DR33" s="3">
        <f t="shared" si="59"/>
        <v>0</v>
      </c>
      <c r="DS33" s="3">
        <f t="shared" si="59"/>
        <v>0</v>
      </c>
      <c r="DT33" s="3">
        <f t="shared" si="59"/>
        <v>0</v>
      </c>
      <c r="DU33" s="3">
        <f t="shared" si="59"/>
        <v>0</v>
      </c>
      <c r="DV33" s="3">
        <f t="shared" si="59"/>
        <v>0</v>
      </c>
      <c r="DW33" s="3">
        <f t="shared" si="59"/>
        <v>0</v>
      </c>
      <c r="DX33" s="3">
        <f t="shared" si="59"/>
        <v>0</v>
      </c>
      <c r="DY33" s="3">
        <f t="shared" si="59"/>
        <v>0</v>
      </c>
      <c r="DZ33" s="3">
        <f t="shared" si="59"/>
        <v>0</v>
      </c>
      <c r="EA33" s="3">
        <f t="shared" si="59"/>
        <v>0</v>
      </c>
      <c r="EB33" s="3">
        <f t="shared" si="60"/>
        <v>0</v>
      </c>
      <c r="EC33" s="3">
        <f t="shared" si="60"/>
        <v>0</v>
      </c>
      <c r="ED33" s="3">
        <f t="shared" si="60"/>
        <v>0</v>
      </c>
      <c r="EE33" s="3">
        <f t="shared" si="60"/>
        <v>0</v>
      </c>
      <c r="EF33" s="3">
        <f t="shared" si="60"/>
        <v>0</v>
      </c>
      <c r="EG33" s="3">
        <f t="shared" si="60"/>
        <v>0</v>
      </c>
      <c r="EH33" s="3">
        <f t="shared" si="60"/>
        <v>0</v>
      </c>
      <c r="EI33" s="3">
        <f t="shared" si="60"/>
        <v>0</v>
      </c>
      <c r="EJ33" s="3">
        <f t="shared" si="60"/>
        <v>0</v>
      </c>
      <c r="EK33" s="3">
        <f t="shared" si="60"/>
        <v>0</v>
      </c>
      <c r="EL33" s="3">
        <f t="shared" si="61"/>
        <v>0</v>
      </c>
      <c r="EM33" s="3">
        <f t="shared" si="61"/>
        <v>0</v>
      </c>
      <c r="EN33" s="3">
        <f t="shared" si="61"/>
        <v>0</v>
      </c>
      <c r="EO33" s="3">
        <f t="shared" si="61"/>
        <v>0</v>
      </c>
      <c r="EP33" s="3">
        <f t="shared" si="61"/>
        <v>0</v>
      </c>
      <c r="EQ33" s="3">
        <f t="shared" si="61"/>
        <v>0</v>
      </c>
      <c r="ER33" s="3">
        <f t="shared" si="61"/>
        <v>0</v>
      </c>
      <c r="ES33" s="3">
        <f t="shared" si="61"/>
        <v>0</v>
      </c>
      <c r="ET33" s="3">
        <f t="shared" si="61"/>
        <v>0</v>
      </c>
      <c r="EU33" s="3">
        <f t="shared" si="61"/>
        <v>0</v>
      </c>
      <c r="EV33" s="3">
        <f t="shared" si="62"/>
        <v>0</v>
      </c>
      <c r="EW33" s="3">
        <f t="shared" si="62"/>
        <v>0</v>
      </c>
      <c r="EX33" s="3">
        <f t="shared" si="62"/>
        <v>0</v>
      </c>
      <c r="EY33" s="3">
        <f t="shared" si="62"/>
        <v>0</v>
      </c>
      <c r="EZ33" s="3">
        <f t="shared" si="62"/>
        <v>0</v>
      </c>
      <c r="FA33" s="3">
        <f t="shared" si="62"/>
        <v>0</v>
      </c>
      <c r="FB33" s="3">
        <f t="shared" si="62"/>
        <v>0</v>
      </c>
      <c r="FC33" s="3">
        <f t="shared" si="62"/>
        <v>0</v>
      </c>
      <c r="FD33" s="3">
        <f t="shared" si="62"/>
        <v>0</v>
      </c>
      <c r="FE33" s="3">
        <f t="shared" si="62"/>
        <v>0</v>
      </c>
      <c r="FF33" s="3">
        <f t="shared" si="63"/>
        <v>0</v>
      </c>
      <c r="FG33" s="3">
        <f t="shared" si="63"/>
        <v>0</v>
      </c>
      <c r="FH33" s="3">
        <f t="shared" si="63"/>
        <v>0</v>
      </c>
      <c r="FI33" s="3">
        <f t="shared" si="63"/>
        <v>0</v>
      </c>
      <c r="FJ33" s="3">
        <f t="shared" si="63"/>
        <v>0</v>
      </c>
      <c r="FK33" s="3">
        <f t="shared" si="63"/>
        <v>0</v>
      </c>
      <c r="FL33" s="3">
        <f t="shared" si="63"/>
        <v>0</v>
      </c>
      <c r="FM33" s="3">
        <f t="shared" si="63"/>
        <v>0</v>
      </c>
      <c r="FN33" s="3">
        <f t="shared" si="63"/>
        <v>0</v>
      </c>
      <c r="FO33" s="3">
        <f t="shared" si="63"/>
        <v>0</v>
      </c>
      <c r="FP33" s="3">
        <f t="shared" si="64"/>
        <v>0</v>
      </c>
      <c r="FQ33" s="3">
        <f t="shared" si="64"/>
        <v>0</v>
      </c>
      <c r="FR33" s="3">
        <f t="shared" si="64"/>
        <v>0</v>
      </c>
      <c r="FS33" s="3">
        <f t="shared" si="64"/>
        <v>0</v>
      </c>
      <c r="FT33" s="3">
        <f t="shared" si="64"/>
        <v>0</v>
      </c>
      <c r="FU33" s="3">
        <f t="shared" si="64"/>
        <v>0</v>
      </c>
      <c r="FV33" s="3">
        <f t="shared" si="64"/>
        <v>0</v>
      </c>
      <c r="FW33" s="3">
        <f t="shared" si="64"/>
        <v>0</v>
      </c>
      <c r="FX33" s="3">
        <f t="shared" si="64"/>
        <v>0</v>
      </c>
      <c r="FY33" s="3">
        <f t="shared" si="64"/>
        <v>0</v>
      </c>
      <c r="FZ33" s="3">
        <f t="shared" si="65"/>
        <v>0</v>
      </c>
      <c r="GA33" s="3">
        <f t="shared" si="65"/>
        <v>0</v>
      </c>
      <c r="GB33" s="3">
        <f t="shared" si="65"/>
        <v>0</v>
      </c>
      <c r="GC33" s="3">
        <f t="shared" si="65"/>
        <v>0</v>
      </c>
      <c r="GD33" s="3">
        <f t="shared" si="65"/>
        <v>0</v>
      </c>
      <c r="GE33" s="3">
        <f t="shared" si="65"/>
        <v>0</v>
      </c>
      <c r="GF33" s="3">
        <f t="shared" si="65"/>
        <v>0</v>
      </c>
      <c r="GG33" s="3">
        <f t="shared" si="65"/>
        <v>0</v>
      </c>
      <c r="GH33" s="3">
        <f t="shared" si="65"/>
        <v>0</v>
      </c>
      <c r="GI33" s="3">
        <f t="shared" si="65"/>
        <v>0</v>
      </c>
      <c r="GJ33" s="3">
        <f t="shared" si="66"/>
        <v>0</v>
      </c>
      <c r="GK33" s="3">
        <f t="shared" si="66"/>
        <v>0</v>
      </c>
      <c r="GL33" s="3">
        <f t="shared" si="66"/>
        <v>0</v>
      </c>
      <c r="GM33" s="3">
        <f t="shared" si="66"/>
        <v>0</v>
      </c>
      <c r="GN33" s="3">
        <f t="shared" si="66"/>
        <v>0</v>
      </c>
      <c r="GO33" s="3">
        <f t="shared" si="66"/>
        <v>0</v>
      </c>
      <c r="GP33" s="3">
        <f t="shared" si="66"/>
        <v>0</v>
      </c>
      <c r="GQ33" s="3">
        <f t="shared" si="66"/>
        <v>0</v>
      </c>
      <c r="GR33" s="3">
        <f t="shared" si="66"/>
        <v>0</v>
      </c>
      <c r="GS33" s="3">
        <f t="shared" si="66"/>
        <v>0</v>
      </c>
      <c r="GT33" s="3">
        <f t="shared" si="67"/>
        <v>0</v>
      </c>
      <c r="GU33" s="3">
        <f t="shared" si="67"/>
        <v>0</v>
      </c>
      <c r="GV33" s="3">
        <f t="shared" si="67"/>
        <v>0</v>
      </c>
      <c r="GW33" s="3">
        <f t="shared" si="67"/>
        <v>0</v>
      </c>
      <c r="GX33" s="3">
        <f t="shared" si="67"/>
        <v>0</v>
      </c>
      <c r="GY33" s="3">
        <f t="shared" si="67"/>
        <v>0</v>
      </c>
      <c r="GZ33" s="3">
        <f t="shared" si="67"/>
        <v>0</v>
      </c>
      <c r="HA33" s="3">
        <f t="shared" si="67"/>
        <v>0</v>
      </c>
      <c r="HB33" s="3">
        <f t="shared" si="67"/>
        <v>0</v>
      </c>
      <c r="HC33" s="3">
        <f t="shared" si="67"/>
        <v>0</v>
      </c>
      <c r="HD33" s="3">
        <f t="shared" si="68"/>
        <v>0</v>
      </c>
      <c r="HE33" s="3">
        <f t="shared" si="68"/>
        <v>0</v>
      </c>
      <c r="HF33" s="3">
        <f t="shared" si="68"/>
        <v>0</v>
      </c>
      <c r="HG33" s="3">
        <f t="shared" si="68"/>
        <v>0</v>
      </c>
      <c r="HH33" s="3">
        <f t="shared" si="68"/>
        <v>0</v>
      </c>
      <c r="HI33" s="3">
        <f t="shared" si="68"/>
        <v>0</v>
      </c>
      <c r="HJ33" s="3">
        <f t="shared" si="68"/>
        <v>0</v>
      </c>
      <c r="HK33" s="3">
        <f t="shared" si="68"/>
        <v>0</v>
      </c>
      <c r="HL33" s="3">
        <f t="shared" si="68"/>
        <v>0</v>
      </c>
      <c r="HM33" s="3">
        <f t="shared" si="68"/>
        <v>0</v>
      </c>
      <c r="HN33" s="3">
        <f t="shared" si="69"/>
        <v>0</v>
      </c>
      <c r="HO33" s="3">
        <f t="shared" si="69"/>
        <v>0</v>
      </c>
      <c r="HP33" s="3">
        <f t="shared" si="69"/>
        <v>0</v>
      </c>
      <c r="HQ33" s="3">
        <f t="shared" si="69"/>
        <v>0</v>
      </c>
      <c r="HR33" s="3">
        <f t="shared" si="69"/>
        <v>0</v>
      </c>
      <c r="HS33" s="3">
        <f t="shared" si="69"/>
        <v>0</v>
      </c>
      <c r="HT33" s="3">
        <f t="shared" si="69"/>
        <v>0</v>
      </c>
      <c r="HU33" s="3">
        <f t="shared" si="69"/>
        <v>0</v>
      </c>
      <c r="HV33" s="3">
        <f t="shared" si="69"/>
        <v>0</v>
      </c>
      <c r="HW33" s="3">
        <f t="shared" si="69"/>
        <v>0</v>
      </c>
      <c r="HX33" s="3">
        <f t="shared" si="69"/>
        <v>0</v>
      </c>
      <c r="HY33" s="3">
        <f t="shared" si="69"/>
        <v>0</v>
      </c>
      <c r="HZ33" s="3">
        <f t="shared" si="69"/>
        <v>0</v>
      </c>
      <c r="IA33" s="3">
        <f t="shared" si="69"/>
        <v>0</v>
      </c>
      <c r="IB33" s="3">
        <f t="shared" si="69"/>
        <v>0</v>
      </c>
      <c r="IC33" s="3">
        <f t="shared" ref="IC33:IC34" si="70">SUM(C33:IA33)</f>
        <v>0</v>
      </c>
    </row>
    <row r="34" spans="1:237" x14ac:dyDescent="0.45">
      <c r="A34">
        <v>2022</v>
      </c>
      <c r="B34" s="3">
        <f t="shared" si="47"/>
        <v>0</v>
      </c>
      <c r="C34" s="3">
        <f t="shared" si="47"/>
        <v>0</v>
      </c>
      <c r="D34" s="3">
        <f t="shared" si="47"/>
        <v>0</v>
      </c>
      <c r="E34" s="3">
        <f t="shared" si="47"/>
        <v>0</v>
      </c>
      <c r="F34" s="3">
        <f t="shared" si="47"/>
        <v>0</v>
      </c>
      <c r="G34" s="3">
        <f t="shared" si="47"/>
        <v>0</v>
      </c>
      <c r="H34" s="3">
        <f t="shared" si="47"/>
        <v>0</v>
      </c>
      <c r="I34" s="3">
        <f t="shared" si="47"/>
        <v>0</v>
      </c>
      <c r="J34" s="3">
        <f t="shared" si="47"/>
        <v>0</v>
      </c>
      <c r="K34" s="3">
        <f t="shared" si="47"/>
        <v>0</v>
      </c>
      <c r="L34" s="3">
        <f t="shared" si="48"/>
        <v>0</v>
      </c>
      <c r="M34" s="3">
        <f t="shared" si="48"/>
        <v>0</v>
      </c>
      <c r="N34" s="3">
        <f t="shared" si="48"/>
        <v>0</v>
      </c>
      <c r="O34" s="3">
        <f t="shared" si="48"/>
        <v>0</v>
      </c>
      <c r="P34" s="3">
        <f t="shared" si="48"/>
        <v>0</v>
      </c>
      <c r="Q34" s="3">
        <f t="shared" si="48"/>
        <v>0</v>
      </c>
      <c r="R34" s="3">
        <f t="shared" si="48"/>
        <v>0</v>
      </c>
      <c r="S34" s="3">
        <f t="shared" si="48"/>
        <v>0</v>
      </c>
      <c r="T34" s="3">
        <f t="shared" si="48"/>
        <v>0</v>
      </c>
      <c r="U34" s="3">
        <f t="shared" si="48"/>
        <v>0</v>
      </c>
      <c r="V34" s="3">
        <f t="shared" si="49"/>
        <v>0</v>
      </c>
      <c r="W34" s="3">
        <f t="shared" si="49"/>
        <v>0</v>
      </c>
      <c r="X34" s="3">
        <f t="shared" si="49"/>
        <v>0</v>
      </c>
      <c r="Y34" s="3">
        <f t="shared" si="49"/>
        <v>0</v>
      </c>
      <c r="Z34" s="3">
        <f t="shared" si="49"/>
        <v>0</v>
      </c>
      <c r="AA34" s="3">
        <f t="shared" si="49"/>
        <v>0</v>
      </c>
      <c r="AB34" s="3">
        <f t="shared" si="49"/>
        <v>0</v>
      </c>
      <c r="AC34" s="3">
        <f t="shared" si="49"/>
        <v>0</v>
      </c>
      <c r="AD34" s="3">
        <f t="shared" si="49"/>
        <v>0</v>
      </c>
      <c r="AE34" s="3">
        <f t="shared" si="49"/>
        <v>0</v>
      </c>
      <c r="AF34" s="3">
        <f t="shared" si="50"/>
        <v>0</v>
      </c>
      <c r="AG34" s="3">
        <f t="shared" si="50"/>
        <v>0</v>
      </c>
      <c r="AH34" s="3">
        <f t="shared" si="50"/>
        <v>0</v>
      </c>
      <c r="AI34" s="3">
        <f t="shared" si="50"/>
        <v>0</v>
      </c>
      <c r="AJ34" s="3">
        <f t="shared" si="50"/>
        <v>0</v>
      </c>
      <c r="AK34" s="3">
        <f t="shared" si="50"/>
        <v>0</v>
      </c>
      <c r="AL34" s="3">
        <f t="shared" si="50"/>
        <v>0</v>
      </c>
      <c r="AM34" s="3">
        <f t="shared" si="50"/>
        <v>0</v>
      </c>
      <c r="AN34" s="3">
        <f t="shared" si="50"/>
        <v>0</v>
      </c>
      <c r="AO34" s="3">
        <f t="shared" si="50"/>
        <v>0</v>
      </c>
      <c r="AP34" s="3">
        <f t="shared" si="51"/>
        <v>0</v>
      </c>
      <c r="AQ34" s="3">
        <f t="shared" si="51"/>
        <v>0</v>
      </c>
      <c r="AR34" s="3">
        <f t="shared" si="51"/>
        <v>0</v>
      </c>
      <c r="AS34" s="3">
        <f t="shared" si="51"/>
        <v>0</v>
      </c>
      <c r="AT34" s="3">
        <f t="shared" si="51"/>
        <v>0</v>
      </c>
      <c r="AU34" s="3">
        <f t="shared" si="51"/>
        <v>0</v>
      </c>
      <c r="AV34" s="3">
        <f t="shared" si="51"/>
        <v>0</v>
      </c>
      <c r="AW34" s="3">
        <f t="shared" si="51"/>
        <v>0</v>
      </c>
      <c r="AX34" s="3">
        <f t="shared" si="51"/>
        <v>0</v>
      </c>
      <c r="AY34" s="3">
        <f t="shared" si="51"/>
        <v>0</v>
      </c>
      <c r="AZ34" s="3">
        <f t="shared" si="52"/>
        <v>0</v>
      </c>
      <c r="BA34" s="3">
        <f t="shared" si="52"/>
        <v>0</v>
      </c>
      <c r="BB34" s="3">
        <f t="shared" si="52"/>
        <v>0</v>
      </c>
      <c r="BC34" s="3">
        <f t="shared" si="52"/>
        <v>0</v>
      </c>
      <c r="BD34" s="3">
        <f t="shared" si="52"/>
        <v>0</v>
      </c>
      <c r="BE34" s="3">
        <f t="shared" si="52"/>
        <v>0</v>
      </c>
      <c r="BF34" s="3">
        <f t="shared" si="52"/>
        <v>0</v>
      </c>
      <c r="BG34" s="3">
        <f t="shared" si="52"/>
        <v>0</v>
      </c>
      <c r="BH34" s="3">
        <f t="shared" si="52"/>
        <v>0</v>
      </c>
      <c r="BI34" s="3">
        <f t="shared" si="52"/>
        <v>0</v>
      </c>
      <c r="BJ34" s="3">
        <f t="shared" si="53"/>
        <v>0</v>
      </c>
      <c r="BK34" s="3">
        <f t="shared" si="53"/>
        <v>0</v>
      </c>
      <c r="BL34" s="3">
        <f t="shared" si="53"/>
        <v>0</v>
      </c>
      <c r="BM34" s="3">
        <f t="shared" si="53"/>
        <v>0</v>
      </c>
      <c r="BN34" s="3">
        <f t="shared" si="53"/>
        <v>0</v>
      </c>
      <c r="BO34" s="3">
        <f t="shared" si="53"/>
        <v>0</v>
      </c>
      <c r="BP34" s="3">
        <f t="shared" si="53"/>
        <v>0</v>
      </c>
      <c r="BQ34" s="3">
        <f t="shared" si="53"/>
        <v>0</v>
      </c>
      <c r="BR34" s="3">
        <f t="shared" si="53"/>
        <v>0</v>
      </c>
      <c r="BS34" s="3">
        <f t="shared" si="53"/>
        <v>0</v>
      </c>
      <c r="BT34" s="3">
        <f t="shared" si="54"/>
        <v>0</v>
      </c>
      <c r="BU34" s="3">
        <f t="shared" si="54"/>
        <v>0</v>
      </c>
      <c r="BV34" s="3">
        <f t="shared" si="54"/>
        <v>0</v>
      </c>
      <c r="BW34" s="3">
        <f t="shared" si="54"/>
        <v>0</v>
      </c>
      <c r="BX34" s="3">
        <f t="shared" si="54"/>
        <v>0</v>
      </c>
      <c r="BY34" s="3">
        <f t="shared" si="54"/>
        <v>0</v>
      </c>
      <c r="BZ34" s="3">
        <f t="shared" si="54"/>
        <v>0</v>
      </c>
      <c r="CA34" s="3">
        <f t="shared" si="54"/>
        <v>0</v>
      </c>
      <c r="CB34" s="3">
        <f t="shared" si="54"/>
        <v>0</v>
      </c>
      <c r="CC34" s="3">
        <f t="shared" si="54"/>
        <v>0</v>
      </c>
      <c r="CD34" s="3">
        <f t="shared" si="55"/>
        <v>0</v>
      </c>
      <c r="CE34" s="3">
        <f t="shared" si="55"/>
        <v>0</v>
      </c>
      <c r="CF34" s="3">
        <f t="shared" si="55"/>
        <v>0</v>
      </c>
      <c r="CG34" s="3">
        <f t="shared" si="55"/>
        <v>0</v>
      </c>
      <c r="CH34" s="3">
        <f t="shared" si="55"/>
        <v>0</v>
      </c>
      <c r="CI34" s="3">
        <f t="shared" si="55"/>
        <v>0</v>
      </c>
      <c r="CJ34" s="3">
        <f t="shared" si="55"/>
        <v>0</v>
      </c>
      <c r="CK34" s="3">
        <f t="shared" si="55"/>
        <v>0</v>
      </c>
      <c r="CL34" s="3">
        <f t="shared" si="55"/>
        <v>0</v>
      </c>
      <c r="CM34" s="3">
        <f t="shared" si="55"/>
        <v>0</v>
      </c>
      <c r="CN34" s="3">
        <f t="shared" si="56"/>
        <v>0</v>
      </c>
      <c r="CO34" s="3">
        <f t="shared" si="56"/>
        <v>0</v>
      </c>
      <c r="CP34" s="3">
        <f t="shared" si="56"/>
        <v>0</v>
      </c>
      <c r="CQ34" s="3">
        <f t="shared" si="56"/>
        <v>0</v>
      </c>
      <c r="CR34" s="3">
        <f t="shared" si="56"/>
        <v>0</v>
      </c>
      <c r="CS34" s="3">
        <f t="shared" si="56"/>
        <v>0</v>
      </c>
      <c r="CT34" s="3">
        <f t="shared" si="56"/>
        <v>0</v>
      </c>
      <c r="CU34" s="3">
        <f t="shared" si="56"/>
        <v>0</v>
      </c>
      <c r="CV34" s="3">
        <f t="shared" si="56"/>
        <v>0</v>
      </c>
      <c r="CW34" s="3">
        <f t="shared" si="56"/>
        <v>0</v>
      </c>
      <c r="CX34" s="3">
        <f t="shared" si="57"/>
        <v>0</v>
      </c>
      <c r="CY34" s="3">
        <f t="shared" si="57"/>
        <v>0</v>
      </c>
      <c r="CZ34" s="3">
        <f t="shared" si="57"/>
        <v>0</v>
      </c>
      <c r="DA34" s="3">
        <f t="shared" si="57"/>
        <v>0</v>
      </c>
      <c r="DB34" s="3">
        <f t="shared" si="57"/>
        <v>0</v>
      </c>
      <c r="DC34" s="3">
        <f t="shared" si="57"/>
        <v>0</v>
      </c>
      <c r="DD34" s="3">
        <f t="shared" si="57"/>
        <v>0</v>
      </c>
      <c r="DE34" s="3">
        <f t="shared" si="57"/>
        <v>0</v>
      </c>
      <c r="DF34" s="3">
        <f t="shared" si="57"/>
        <v>0</v>
      </c>
      <c r="DG34" s="3">
        <f t="shared" si="57"/>
        <v>0</v>
      </c>
      <c r="DH34" s="3">
        <f t="shared" si="58"/>
        <v>0</v>
      </c>
      <c r="DI34" s="3">
        <f t="shared" si="58"/>
        <v>0</v>
      </c>
      <c r="DJ34" s="3">
        <f t="shared" si="58"/>
        <v>0</v>
      </c>
      <c r="DK34" s="3">
        <f t="shared" si="58"/>
        <v>0</v>
      </c>
      <c r="DL34" s="3">
        <f t="shared" si="58"/>
        <v>0</v>
      </c>
      <c r="DM34" s="3">
        <f t="shared" si="58"/>
        <v>0</v>
      </c>
      <c r="DN34" s="3">
        <f t="shared" si="58"/>
        <v>0</v>
      </c>
      <c r="DO34" s="3">
        <f t="shared" si="58"/>
        <v>0</v>
      </c>
      <c r="DP34" s="3">
        <f t="shared" si="58"/>
        <v>0</v>
      </c>
      <c r="DQ34" s="3">
        <f t="shared" si="58"/>
        <v>0</v>
      </c>
      <c r="DR34" s="3">
        <f t="shared" si="59"/>
        <v>0</v>
      </c>
      <c r="DS34" s="3">
        <f t="shared" si="59"/>
        <v>0</v>
      </c>
      <c r="DT34" s="3">
        <f t="shared" si="59"/>
        <v>0</v>
      </c>
      <c r="DU34" s="3">
        <f t="shared" si="59"/>
        <v>0</v>
      </c>
      <c r="DV34" s="3">
        <f t="shared" si="59"/>
        <v>0</v>
      </c>
      <c r="DW34" s="3">
        <f t="shared" si="59"/>
        <v>0</v>
      </c>
      <c r="DX34" s="3">
        <f t="shared" si="59"/>
        <v>0</v>
      </c>
      <c r="DY34" s="3">
        <f t="shared" si="59"/>
        <v>0</v>
      </c>
      <c r="DZ34" s="3">
        <f t="shared" si="59"/>
        <v>0</v>
      </c>
      <c r="EA34" s="3">
        <f t="shared" si="59"/>
        <v>0</v>
      </c>
      <c r="EB34" s="3">
        <f t="shared" si="60"/>
        <v>0</v>
      </c>
      <c r="EC34" s="3">
        <f t="shared" si="60"/>
        <v>0</v>
      </c>
      <c r="ED34" s="3">
        <f t="shared" si="60"/>
        <v>0</v>
      </c>
      <c r="EE34" s="3">
        <f t="shared" si="60"/>
        <v>0</v>
      </c>
      <c r="EF34" s="3">
        <f t="shared" si="60"/>
        <v>0</v>
      </c>
      <c r="EG34" s="3">
        <f t="shared" si="60"/>
        <v>0</v>
      </c>
      <c r="EH34" s="3">
        <f t="shared" si="60"/>
        <v>0</v>
      </c>
      <c r="EI34" s="3">
        <f t="shared" si="60"/>
        <v>0</v>
      </c>
      <c r="EJ34" s="3">
        <f t="shared" si="60"/>
        <v>0</v>
      </c>
      <c r="EK34" s="3">
        <f t="shared" si="60"/>
        <v>0</v>
      </c>
      <c r="EL34" s="3">
        <f t="shared" si="61"/>
        <v>0</v>
      </c>
      <c r="EM34" s="3">
        <f t="shared" si="61"/>
        <v>0</v>
      </c>
      <c r="EN34" s="3">
        <f t="shared" si="61"/>
        <v>0</v>
      </c>
      <c r="EO34" s="3">
        <f t="shared" si="61"/>
        <v>0</v>
      </c>
      <c r="EP34" s="3">
        <f t="shared" si="61"/>
        <v>0</v>
      </c>
      <c r="EQ34" s="3">
        <f t="shared" si="61"/>
        <v>0</v>
      </c>
      <c r="ER34" s="3">
        <f t="shared" si="61"/>
        <v>0</v>
      </c>
      <c r="ES34" s="3">
        <f t="shared" si="61"/>
        <v>0</v>
      </c>
      <c r="ET34" s="3">
        <f t="shared" si="61"/>
        <v>0</v>
      </c>
      <c r="EU34" s="3">
        <f t="shared" si="61"/>
        <v>0</v>
      </c>
      <c r="EV34" s="3">
        <f t="shared" si="62"/>
        <v>0</v>
      </c>
      <c r="EW34" s="3">
        <f t="shared" si="62"/>
        <v>0</v>
      </c>
      <c r="EX34" s="3">
        <f t="shared" si="62"/>
        <v>0</v>
      </c>
      <c r="EY34" s="3">
        <f t="shared" si="62"/>
        <v>0</v>
      </c>
      <c r="EZ34" s="3">
        <f t="shared" si="62"/>
        <v>0</v>
      </c>
      <c r="FA34" s="3">
        <f t="shared" si="62"/>
        <v>0</v>
      </c>
      <c r="FB34" s="3">
        <f t="shared" si="62"/>
        <v>0</v>
      </c>
      <c r="FC34" s="3">
        <f t="shared" si="62"/>
        <v>0</v>
      </c>
      <c r="FD34" s="3">
        <f t="shared" si="62"/>
        <v>0</v>
      </c>
      <c r="FE34" s="3">
        <f t="shared" si="62"/>
        <v>0</v>
      </c>
      <c r="FF34" s="3">
        <f t="shared" si="63"/>
        <v>0</v>
      </c>
      <c r="FG34" s="3">
        <f t="shared" si="63"/>
        <v>0</v>
      </c>
      <c r="FH34" s="3">
        <f t="shared" si="63"/>
        <v>0</v>
      </c>
      <c r="FI34" s="3">
        <f t="shared" si="63"/>
        <v>0</v>
      </c>
      <c r="FJ34" s="3">
        <f t="shared" si="63"/>
        <v>0</v>
      </c>
      <c r="FK34" s="3">
        <f t="shared" si="63"/>
        <v>0</v>
      </c>
      <c r="FL34" s="3">
        <f t="shared" si="63"/>
        <v>0</v>
      </c>
      <c r="FM34" s="3">
        <f t="shared" si="63"/>
        <v>0</v>
      </c>
      <c r="FN34" s="3">
        <f t="shared" si="63"/>
        <v>0</v>
      </c>
      <c r="FO34" s="3">
        <f t="shared" si="63"/>
        <v>0</v>
      </c>
      <c r="FP34" s="3">
        <f t="shared" si="64"/>
        <v>0</v>
      </c>
      <c r="FQ34" s="3">
        <f t="shared" si="64"/>
        <v>0</v>
      </c>
      <c r="FR34" s="3">
        <f t="shared" si="64"/>
        <v>0</v>
      </c>
      <c r="FS34" s="3">
        <f t="shared" si="64"/>
        <v>0</v>
      </c>
      <c r="FT34" s="3">
        <f t="shared" si="64"/>
        <v>0</v>
      </c>
      <c r="FU34" s="3">
        <f t="shared" si="64"/>
        <v>0</v>
      </c>
      <c r="FV34" s="3">
        <f t="shared" si="64"/>
        <v>0</v>
      </c>
      <c r="FW34" s="3">
        <f t="shared" si="64"/>
        <v>0</v>
      </c>
      <c r="FX34" s="3">
        <f t="shared" si="64"/>
        <v>0</v>
      </c>
      <c r="FY34" s="3">
        <f t="shared" si="64"/>
        <v>0</v>
      </c>
      <c r="FZ34" s="3">
        <f t="shared" si="65"/>
        <v>0</v>
      </c>
      <c r="GA34" s="3">
        <f t="shared" si="65"/>
        <v>0</v>
      </c>
      <c r="GB34" s="3">
        <f t="shared" si="65"/>
        <v>0</v>
      </c>
      <c r="GC34" s="3">
        <f t="shared" si="65"/>
        <v>0</v>
      </c>
      <c r="GD34" s="3">
        <f t="shared" si="65"/>
        <v>0</v>
      </c>
      <c r="GE34" s="3">
        <f t="shared" si="65"/>
        <v>0</v>
      </c>
      <c r="GF34" s="3">
        <f t="shared" si="65"/>
        <v>0</v>
      </c>
      <c r="GG34" s="3">
        <f t="shared" si="65"/>
        <v>0</v>
      </c>
      <c r="GH34" s="3">
        <f t="shared" si="65"/>
        <v>0</v>
      </c>
      <c r="GI34" s="3">
        <f t="shared" si="65"/>
        <v>0</v>
      </c>
      <c r="GJ34" s="3">
        <f t="shared" si="66"/>
        <v>0</v>
      </c>
      <c r="GK34" s="3">
        <f t="shared" si="66"/>
        <v>0</v>
      </c>
      <c r="GL34" s="3">
        <f t="shared" si="66"/>
        <v>0</v>
      </c>
      <c r="GM34" s="3">
        <f t="shared" si="66"/>
        <v>0</v>
      </c>
      <c r="GN34" s="3">
        <f t="shared" si="66"/>
        <v>0</v>
      </c>
      <c r="GO34" s="3">
        <f t="shared" si="66"/>
        <v>0</v>
      </c>
      <c r="GP34" s="3">
        <f t="shared" si="66"/>
        <v>0</v>
      </c>
      <c r="GQ34" s="3">
        <f t="shared" si="66"/>
        <v>0</v>
      </c>
      <c r="GR34" s="3">
        <f t="shared" si="66"/>
        <v>0</v>
      </c>
      <c r="GS34" s="3">
        <f t="shared" si="66"/>
        <v>0</v>
      </c>
      <c r="GT34" s="3">
        <f t="shared" si="67"/>
        <v>0</v>
      </c>
      <c r="GU34" s="3">
        <f t="shared" si="67"/>
        <v>0</v>
      </c>
      <c r="GV34" s="3">
        <f t="shared" si="67"/>
        <v>0</v>
      </c>
      <c r="GW34" s="3">
        <f t="shared" si="67"/>
        <v>0</v>
      </c>
      <c r="GX34" s="3">
        <f t="shared" si="67"/>
        <v>0</v>
      </c>
      <c r="GY34" s="3">
        <f t="shared" si="67"/>
        <v>0</v>
      </c>
      <c r="GZ34" s="3">
        <f t="shared" si="67"/>
        <v>0</v>
      </c>
      <c r="HA34" s="3">
        <f t="shared" si="67"/>
        <v>0</v>
      </c>
      <c r="HB34" s="3">
        <f t="shared" si="67"/>
        <v>0</v>
      </c>
      <c r="HC34" s="3">
        <f t="shared" si="67"/>
        <v>0</v>
      </c>
      <c r="HD34" s="3">
        <f t="shared" si="68"/>
        <v>0</v>
      </c>
      <c r="HE34" s="3">
        <f t="shared" si="68"/>
        <v>0</v>
      </c>
      <c r="HF34" s="3">
        <f t="shared" si="68"/>
        <v>0</v>
      </c>
      <c r="HG34" s="3">
        <f t="shared" si="68"/>
        <v>0</v>
      </c>
      <c r="HH34" s="3">
        <f t="shared" si="68"/>
        <v>0</v>
      </c>
      <c r="HI34" s="3">
        <f t="shared" si="68"/>
        <v>0</v>
      </c>
      <c r="HJ34" s="3">
        <f t="shared" si="68"/>
        <v>0</v>
      </c>
      <c r="HK34" s="3">
        <f t="shared" si="68"/>
        <v>0</v>
      </c>
      <c r="HL34" s="3">
        <f t="shared" si="68"/>
        <v>0</v>
      </c>
      <c r="HM34" s="3">
        <f t="shared" si="68"/>
        <v>0</v>
      </c>
      <c r="HN34" s="3">
        <f t="shared" si="69"/>
        <v>0</v>
      </c>
      <c r="HO34" s="3">
        <f t="shared" si="69"/>
        <v>0</v>
      </c>
      <c r="HP34" s="3">
        <f t="shared" si="69"/>
        <v>0</v>
      </c>
      <c r="HQ34" s="3">
        <f t="shared" si="69"/>
        <v>0</v>
      </c>
      <c r="HR34" s="3">
        <f t="shared" si="69"/>
        <v>0</v>
      </c>
      <c r="HS34" s="3">
        <f t="shared" si="69"/>
        <v>0</v>
      </c>
      <c r="HT34" s="3">
        <f t="shared" si="69"/>
        <v>0</v>
      </c>
      <c r="HU34" s="3">
        <f t="shared" si="69"/>
        <v>0</v>
      </c>
      <c r="HV34" s="3">
        <f t="shared" si="69"/>
        <v>0</v>
      </c>
      <c r="HW34" s="3">
        <f t="shared" si="69"/>
        <v>0</v>
      </c>
      <c r="HX34" s="3">
        <f t="shared" si="69"/>
        <v>0</v>
      </c>
      <c r="HY34" s="3">
        <f t="shared" si="69"/>
        <v>0</v>
      </c>
      <c r="HZ34" s="3">
        <f t="shared" si="69"/>
        <v>0</v>
      </c>
      <c r="IA34" s="3">
        <f t="shared" si="69"/>
        <v>0</v>
      </c>
      <c r="IB34" s="3">
        <f t="shared" si="69"/>
        <v>0</v>
      </c>
      <c r="IC34" s="3">
        <f t="shared" si="70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9B34F-75F8-4B93-917D-9BE2AE3AA616}">
  <dimension ref="A1:IC34"/>
  <sheetViews>
    <sheetView workbookViewId="0">
      <selection activeCell="IC34" sqref="A1:IC34"/>
    </sheetView>
  </sheetViews>
  <sheetFormatPr defaultRowHeight="14.25" x14ac:dyDescent="0.45"/>
  <sheetData>
    <row r="1" spans="1:237" x14ac:dyDescent="0.45">
      <c r="A1" t="s">
        <v>516</v>
      </c>
      <c r="B1" t="s">
        <v>504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83</v>
      </c>
      <c r="O1" t="s">
        <v>85</v>
      </c>
      <c r="P1" t="s">
        <v>87</v>
      </c>
      <c r="Q1" t="s">
        <v>89</v>
      </c>
      <c r="R1" t="s">
        <v>91</v>
      </c>
      <c r="S1" t="s">
        <v>93</v>
      </c>
      <c r="T1" t="s">
        <v>95</v>
      </c>
      <c r="U1" t="s">
        <v>97</v>
      </c>
      <c r="V1" t="s">
        <v>99</v>
      </c>
      <c r="W1" t="s">
        <v>101</v>
      </c>
      <c r="X1" t="s">
        <v>103</v>
      </c>
      <c r="Y1" t="s">
        <v>105</v>
      </c>
      <c r="Z1" t="s">
        <v>107</v>
      </c>
      <c r="AA1" t="s">
        <v>109</v>
      </c>
      <c r="AB1" t="s">
        <v>111</v>
      </c>
      <c r="AC1" t="s">
        <v>113</v>
      </c>
      <c r="AD1" t="s">
        <v>115</v>
      </c>
      <c r="AE1" t="s">
        <v>117</v>
      </c>
      <c r="AF1" t="s">
        <v>119</v>
      </c>
      <c r="AG1" t="s">
        <v>121</v>
      </c>
      <c r="AH1" t="s">
        <v>123</v>
      </c>
      <c r="AI1" t="s">
        <v>125</v>
      </c>
      <c r="AJ1" t="s">
        <v>127</v>
      </c>
      <c r="AK1" t="s">
        <v>129</v>
      </c>
      <c r="AL1" t="s">
        <v>131</v>
      </c>
      <c r="AM1" t="s">
        <v>133</v>
      </c>
      <c r="AN1" t="s">
        <v>135</v>
      </c>
      <c r="AO1" t="s">
        <v>137</v>
      </c>
      <c r="AP1" t="s">
        <v>139</v>
      </c>
      <c r="AQ1" t="s">
        <v>141</v>
      </c>
      <c r="AR1" t="s">
        <v>143</v>
      </c>
      <c r="AS1" t="s">
        <v>145</v>
      </c>
      <c r="AT1" t="s">
        <v>147</v>
      </c>
      <c r="AU1" t="s">
        <v>149</v>
      </c>
      <c r="AV1" t="s">
        <v>151</v>
      </c>
      <c r="AW1" t="s">
        <v>153</v>
      </c>
      <c r="AX1" t="s">
        <v>155</v>
      </c>
      <c r="AY1" t="s">
        <v>157</v>
      </c>
      <c r="AZ1" t="s">
        <v>159</v>
      </c>
      <c r="BA1" t="s">
        <v>161</v>
      </c>
      <c r="BB1" t="s">
        <v>163</v>
      </c>
      <c r="BC1" t="s">
        <v>165</v>
      </c>
      <c r="BD1" t="s">
        <v>167</v>
      </c>
      <c r="BE1" t="s">
        <v>169</v>
      </c>
      <c r="BF1" t="s">
        <v>171</v>
      </c>
      <c r="BG1" t="s">
        <v>173</v>
      </c>
      <c r="BH1" t="s">
        <v>175</v>
      </c>
      <c r="BI1" t="s">
        <v>177</v>
      </c>
      <c r="BJ1" t="s">
        <v>179</v>
      </c>
      <c r="BK1" t="s">
        <v>181</v>
      </c>
      <c r="BL1" t="s">
        <v>183</v>
      </c>
      <c r="BM1" t="s">
        <v>185</v>
      </c>
      <c r="BN1" t="s">
        <v>187</v>
      </c>
      <c r="BO1" t="s">
        <v>189</v>
      </c>
      <c r="BP1" t="s">
        <v>191</v>
      </c>
      <c r="BQ1" t="s">
        <v>193</v>
      </c>
      <c r="BR1" t="s">
        <v>194</v>
      </c>
      <c r="BS1" t="s">
        <v>195</v>
      </c>
      <c r="BT1" t="s">
        <v>196</v>
      </c>
      <c r="BU1" t="s">
        <v>198</v>
      </c>
      <c r="BV1" t="s">
        <v>200</v>
      </c>
      <c r="BW1" t="s">
        <v>202</v>
      </c>
      <c r="BX1" t="s">
        <v>204</v>
      </c>
      <c r="BY1" t="s">
        <v>205</v>
      </c>
      <c r="BZ1" t="s">
        <v>206</v>
      </c>
      <c r="CA1" t="s">
        <v>208</v>
      </c>
      <c r="CB1" t="s">
        <v>209</v>
      </c>
      <c r="CC1" t="s">
        <v>211</v>
      </c>
      <c r="CD1" t="s">
        <v>213</v>
      </c>
      <c r="CE1" t="s">
        <v>215</v>
      </c>
      <c r="CF1" t="s">
        <v>217</v>
      </c>
      <c r="CG1" t="s">
        <v>219</v>
      </c>
      <c r="CH1" t="s">
        <v>221</v>
      </c>
      <c r="CI1" t="s">
        <v>223</v>
      </c>
      <c r="CJ1" t="s">
        <v>225</v>
      </c>
      <c r="CK1" t="s">
        <v>226</v>
      </c>
      <c r="CL1" t="s">
        <v>228</v>
      </c>
      <c r="CM1" t="s">
        <v>230</v>
      </c>
      <c r="CN1" t="s">
        <v>232</v>
      </c>
      <c r="CO1" t="s">
        <v>234</v>
      </c>
      <c r="CP1" t="s">
        <v>236</v>
      </c>
      <c r="CQ1" t="s">
        <v>238</v>
      </c>
      <c r="CR1" t="s">
        <v>240</v>
      </c>
      <c r="CS1" t="s">
        <v>242</v>
      </c>
      <c r="CT1" t="s">
        <v>244</v>
      </c>
      <c r="CU1" t="s">
        <v>246</v>
      </c>
      <c r="CV1" t="s">
        <v>248</v>
      </c>
      <c r="CW1" t="s">
        <v>251</v>
      </c>
      <c r="CX1" t="s">
        <v>253</v>
      </c>
      <c r="CY1" t="s">
        <v>255</v>
      </c>
      <c r="CZ1" t="s">
        <v>257</v>
      </c>
      <c r="DA1" t="s">
        <v>259</v>
      </c>
      <c r="DB1" t="s">
        <v>261</v>
      </c>
      <c r="DC1" t="s">
        <v>263</v>
      </c>
      <c r="DD1" t="s">
        <v>265</v>
      </c>
      <c r="DE1" t="s">
        <v>267</v>
      </c>
      <c r="DF1" t="s">
        <v>269</v>
      </c>
      <c r="DG1" t="s">
        <v>271</v>
      </c>
      <c r="DH1" t="s">
        <v>272</v>
      </c>
      <c r="DI1" t="s">
        <v>274</v>
      </c>
      <c r="DJ1" t="s">
        <v>275</v>
      </c>
      <c r="DK1" t="s">
        <v>277</v>
      </c>
      <c r="DL1" t="s">
        <v>279</v>
      </c>
      <c r="DM1" t="s">
        <v>281</v>
      </c>
      <c r="DN1" t="s">
        <v>283</v>
      </c>
      <c r="DO1" t="s">
        <v>284</v>
      </c>
      <c r="DP1" t="s">
        <v>286</v>
      </c>
      <c r="DQ1" t="s">
        <v>288</v>
      </c>
      <c r="DR1" t="s">
        <v>290</v>
      </c>
      <c r="DS1" t="s">
        <v>292</v>
      </c>
      <c r="DT1" t="s">
        <v>294</v>
      </c>
      <c r="DU1" t="s">
        <v>296</v>
      </c>
      <c r="DV1" t="s">
        <v>297</v>
      </c>
      <c r="DW1" t="s">
        <v>299</v>
      </c>
      <c r="DX1" t="s">
        <v>301</v>
      </c>
      <c r="DY1" t="s">
        <v>303</v>
      </c>
      <c r="DZ1" t="s">
        <v>305</v>
      </c>
      <c r="EA1" t="s">
        <v>307</v>
      </c>
      <c r="EB1" t="s">
        <v>309</v>
      </c>
      <c r="EC1" t="s">
        <v>311</v>
      </c>
      <c r="ED1" t="s">
        <v>312</v>
      </c>
      <c r="EE1" t="s">
        <v>314</v>
      </c>
      <c r="EF1" t="s">
        <v>316</v>
      </c>
      <c r="EG1" t="s">
        <v>317</v>
      </c>
      <c r="EH1" t="s">
        <v>319</v>
      </c>
      <c r="EI1" t="s">
        <v>320</v>
      </c>
      <c r="EJ1" t="s">
        <v>322</v>
      </c>
      <c r="EK1" t="s">
        <v>324</v>
      </c>
      <c r="EL1" t="s">
        <v>326</v>
      </c>
      <c r="EM1" t="s">
        <v>328</v>
      </c>
      <c r="EN1" t="s">
        <v>330</v>
      </c>
      <c r="EO1" t="s">
        <v>332</v>
      </c>
      <c r="EP1" t="s">
        <v>334</v>
      </c>
      <c r="EQ1" t="s">
        <v>336</v>
      </c>
      <c r="ER1" t="s">
        <v>338</v>
      </c>
      <c r="ES1" t="s">
        <v>340</v>
      </c>
      <c r="ET1" t="s">
        <v>342</v>
      </c>
      <c r="EU1" t="s">
        <v>344</v>
      </c>
      <c r="EV1" t="s">
        <v>346</v>
      </c>
      <c r="EW1" t="s">
        <v>348</v>
      </c>
      <c r="EX1" t="s">
        <v>350</v>
      </c>
      <c r="EY1" t="s">
        <v>352</v>
      </c>
      <c r="EZ1" t="s">
        <v>354</v>
      </c>
      <c r="FA1" t="s">
        <v>358</v>
      </c>
      <c r="FB1" t="s">
        <v>360</v>
      </c>
      <c r="FC1" t="s">
        <v>362</v>
      </c>
      <c r="FD1" t="s">
        <v>363</v>
      </c>
      <c r="FE1" t="s">
        <v>365</v>
      </c>
      <c r="FF1" t="s">
        <v>367</v>
      </c>
      <c r="FG1" t="s">
        <v>369</v>
      </c>
      <c r="FH1" t="s">
        <v>371</v>
      </c>
      <c r="FI1" t="s">
        <v>373</v>
      </c>
      <c r="FJ1" t="s">
        <v>374</v>
      </c>
      <c r="FK1" t="s">
        <v>376</v>
      </c>
      <c r="FL1" t="s">
        <v>378</v>
      </c>
      <c r="FM1" t="s">
        <v>380</v>
      </c>
      <c r="FN1" t="s">
        <v>382</v>
      </c>
      <c r="FO1" t="s">
        <v>384</v>
      </c>
      <c r="FP1" t="s">
        <v>386</v>
      </c>
      <c r="FQ1" t="s">
        <v>388</v>
      </c>
      <c r="FR1" t="s">
        <v>390</v>
      </c>
      <c r="FS1" t="s">
        <v>391</v>
      </c>
      <c r="FT1" t="s">
        <v>393</v>
      </c>
      <c r="FU1" t="s">
        <v>395</v>
      </c>
      <c r="FV1" t="s">
        <v>397</v>
      </c>
      <c r="FW1" t="s">
        <v>398</v>
      </c>
      <c r="FX1" t="s">
        <v>400</v>
      </c>
      <c r="FY1" t="s">
        <v>402</v>
      </c>
      <c r="FZ1" t="s">
        <v>404</v>
      </c>
      <c r="GA1" t="s">
        <v>406</v>
      </c>
      <c r="GB1" t="s">
        <v>408</v>
      </c>
      <c r="GC1" t="s">
        <v>410</v>
      </c>
      <c r="GD1" t="s">
        <v>412</v>
      </c>
      <c r="GE1" t="s">
        <v>414</v>
      </c>
      <c r="GF1" t="s">
        <v>416</v>
      </c>
      <c r="GG1" t="s">
        <v>418</v>
      </c>
      <c r="GH1" t="s">
        <v>420</v>
      </c>
      <c r="GI1" t="s">
        <v>422</v>
      </c>
      <c r="GJ1" t="s">
        <v>424</v>
      </c>
      <c r="GK1" t="s">
        <v>426</v>
      </c>
      <c r="GL1" t="s">
        <v>428</v>
      </c>
      <c r="GM1" t="s">
        <v>430</v>
      </c>
      <c r="GN1" t="s">
        <v>432</v>
      </c>
      <c r="GO1" t="s">
        <v>434</v>
      </c>
      <c r="GP1" t="s">
        <v>436</v>
      </c>
      <c r="GQ1" t="s">
        <v>439</v>
      </c>
      <c r="GR1" t="s">
        <v>441</v>
      </c>
      <c r="GS1" t="s">
        <v>443</v>
      </c>
      <c r="GT1" t="s">
        <v>445</v>
      </c>
      <c r="GU1" t="s">
        <v>446</v>
      </c>
      <c r="GV1" t="s">
        <v>448</v>
      </c>
      <c r="GW1" t="s">
        <v>450</v>
      </c>
      <c r="GX1" t="s">
        <v>452</v>
      </c>
      <c r="GY1" t="s">
        <v>454</v>
      </c>
      <c r="GZ1" t="s">
        <v>456</v>
      </c>
      <c r="HA1" t="s">
        <v>458</v>
      </c>
      <c r="HB1" t="s">
        <v>460</v>
      </c>
      <c r="HC1" t="s">
        <v>462</v>
      </c>
      <c r="HD1" t="s">
        <v>464</v>
      </c>
      <c r="HE1" t="s">
        <v>466</v>
      </c>
      <c r="HF1" t="s">
        <v>468</v>
      </c>
      <c r="HG1" t="s">
        <v>470</v>
      </c>
      <c r="HH1" t="s">
        <v>472</v>
      </c>
      <c r="HI1" t="s">
        <v>474</v>
      </c>
      <c r="HJ1" t="s">
        <v>476</v>
      </c>
      <c r="HK1" t="s">
        <v>478</v>
      </c>
      <c r="HL1" t="s">
        <v>480</v>
      </c>
      <c r="HM1" t="s">
        <v>482</v>
      </c>
      <c r="HN1" t="s">
        <v>484</v>
      </c>
      <c r="HO1" t="s">
        <v>486</v>
      </c>
      <c r="HP1" t="s">
        <v>488</v>
      </c>
      <c r="HQ1" t="s">
        <v>490</v>
      </c>
      <c r="HR1" t="s">
        <v>492</v>
      </c>
      <c r="HS1" t="s">
        <v>494</v>
      </c>
      <c r="HT1" t="s">
        <v>496</v>
      </c>
      <c r="HU1" t="s">
        <v>498</v>
      </c>
      <c r="HV1" t="s">
        <v>500</v>
      </c>
      <c r="HW1" t="s">
        <v>502</v>
      </c>
      <c r="HX1" t="s">
        <v>503</v>
      </c>
      <c r="HY1" t="s">
        <v>506</v>
      </c>
      <c r="HZ1" t="s">
        <v>508</v>
      </c>
      <c r="IA1" t="s">
        <v>510</v>
      </c>
      <c r="IB1" t="s">
        <v>249</v>
      </c>
      <c r="IC1" t="s">
        <v>517</v>
      </c>
    </row>
    <row r="2" spans="1:237" x14ac:dyDescent="0.45">
      <c r="A2">
        <v>1990</v>
      </c>
      <c r="B2" s="3">
        <f t="shared" ref="B2:K11" si="0">SUMIFS(co2_mass,year,$A2,country,B$1)</f>
        <v>22752.701000000001</v>
      </c>
      <c r="C2" s="3">
        <f t="shared" si="0"/>
        <v>2.024</v>
      </c>
      <c r="D2" s="3">
        <f t="shared" si="0"/>
        <v>5.5209999999999999</v>
      </c>
      <c r="E2" s="3">
        <f t="shared" si="0"/>
        <v>76.738</v>
      </c>
      <c r="F2" s="3">
        <f t="shared" si="0"/>
        <v>0.40699999999999997</v>
      </c>
      <c r="G2" s="3">
        <f t="shared" si="0"/>
        <v>5.09</v>
      </c>
      <c r="H2" s="3">
        <f t="shared" si="0"/>
        <v>4.8000000000000001E-2</v>
      </c>
      <c r="I2" s="3">
        <f t="shared" si="0"/>
        <v>1.0999999999999999E-2</v>
      </c>
      <c r="J2" s="3">
        <f t="shared" si="0"/>
        <v>0.24199999999999999</v>
      </c>
      <c r="K2" s="3">
        <f t="shared" si="0"/>
        <v>112.07899999999999</v>
      </c>
      <c r="L2" s="3">
        <f t="shared" ref="L2:U11" si="1">SUMIFS(co2_mass,year,$A2,country,L$1)</f>
        <v>8.9480000000000004</v>
      </c>
      <c r="M2" s="3">
        <f t="shared" si="1"/>
        <v>0.48699999999999999</v>
      </c>
      <c r="N2" s="3">
        <f t="shared" si="1"/>
        <v>278.16000000000003</v>
      </c>
      <c r="O2" s="3">
        <f t="shared" si="1"/>
        <v>62.167000000000002</v>
      </c>
      <c r="P2" s="3">
        <f t="shared" si="1"/>
        <v>51.151000000000003</v>
      </c>
      <c r="Q2" s="3">
        <f t="shared" si="1"/>
        <v>2.0230000000000001</v>
      </c>
      <c r="R2" s="3">
        <f t="shared" si="1"/>
        <v>11.555999999999999</v>
      </c>
      <c r="S2" s="3">
        <f t="shared" si="1"/>
        <v>14.082000000000001</v>
      </c>
      <c r="T2" s="3">
        <f t="shared" si="1"/>
        <v>1.2749999999999999</v>
      </c>
      <c r="U2" s="3">
        <f t="shared" si="1"/>
        <v>108.345</v>
      </c>
      <c r="V2" s="3">
        <f t="shared" ref="V2:AE11" si="2">SUMIFS(co2_mass,year,$A2,country,V$1)</f>
        <v>120.29300000000001</v>
      </c>
      <c r="W2" s="3">
        <f t="shared" si="2"/>
        <v>0.311</v>
      </c>
      <c r="X2" s="3">
        <f t="shared" si="2"/>
        <v>0.57899999999999996</v>
      </c>
      <c r="Y2" s="3">
        <f t="shared" si="2"/>
        <v>0.502</v>
      </c>
      <c r="Z2" s="3">
        <f t="shared" si="2"/>
        <v>0.186</v>
      </c>
      <c r="AA2" s="3">
        <f t="shared" si="2"/>
        <v>10.007</v>
      </c>
      <c r="AB2" s="3">
        <f t="shared" si="2"/>
        <v>6.5000000000000002E-2</v>
      </c>
      <c r="AC2" s="3">
        <f t="shared" si="2"/>
        <v>19.885999999999999</v>
      </c>
      <c r="AD2" s="3">
        <f t="shared" si="2"/>
        <v>2.7</v>
      </c>
      <c r="AE2" s="3">
        <f t="shared" si="2"/>
        <v>218.65799999999999</v>
      </c>
      <c r="AF2" s="3">
        <f t="shared" ref="AF2:AO11" si="3">SUMIFS(co2_mass,year,$A2,country,AF$1)</f>
        <v>6.6000000000000003E-2</v>
      </c>
      <c r="AG2" s="3">
        <f t="shared" si="3"/>
        <v>5.4560000000000004</v>
      </c>
      <c r="AH2" s="3">
        <f t="shared" si="3"/>
        <v>76.638000000000005</v>
      </c>
      <c r="AI2" s="3">
        <f t="shared" si="3"/>
        <v>0.58299999999999996</v>
      </c>
      <c r="AJ2" s="3">
        <f t="shared" si="3"/>
        <v>0.20899999999999999</v>
      </c>
      <c r="AK2" s="3">
        <f t="shared" si="3"/>
        <v>1.26</v>
      </c>
      <c r="AL2" s="3">
        <f t="shared" si="3"/>
        <v>2.605</v>
      </c>
      <c r="AM2" s="3">
        <f t="shared" si="3"/>
        <v>458.50299999999999</v>
      </c>
      <c r="AN2" s="3">
        <f t="shared" si="3"/>
        <v>0.18</v>
      </c>
      <c r="AO2" s="3">
        <f t="shared" si="3"/>
        <v>0.183</v>
      </c>
      <c r="AP2" s="3">
        <f t="shared" ref="AP2:AY11" si="4">SUMIFS(co2_mass,year,$A2,country,AP$1)</f>
        <v>0.377</v>
      </c>
      <c r="AQ2" s="3">
        <f t="shared" si="4"/>
        <v>32.908000000000001</v>
      </c>
      <c r="AR2" s="3">
        <f t="shared" si="4"/>
        <v>2484.855</v>
      </c>
      <c r="AS2" s="3">
        <f t="shared" si="4"/>
        <v>0</v>
      </c>
      <c r="AT2" s="3">
        <f t="shared" si="4"/>
        <v>56.898000000000003</v>
      </c>
      <c r="AU2" s="3">
        <f t="shared" si="4"/>
        <v>6.6000000000000003E-2</v>
      </c>
      <c r="AV2" s="3">
        <f t="shared" si="4"/>
        <v>1.008</v>
      </c>
      <c r="AW2" s="3">
        <f t="shared" si="4"/>
        <v>4.3999999999999997E-2</v>
      </c>
      <c r="AX2" s="3">
        <f t="shared" si="4"/>
        <v>2.9129999999999998</v>
      </c>
      <c r="AY2" s="3">
        <f t="shared" si="4"/>
        <v>4.782</v>
      </c>
      <c r="AZ2" s="3">
        <f t="shared" ref="AZ2:BI11" si="5">SUMIFS(co2_mass,year,$A2,country,AZ$1)</f>
        <v>22.975000000000001</v>
      </c>
      <c r="BA2" s="3">
        <f t="shared" si="5"/>
        <v>29.648</v>
      </c>
      <c r="BB2" s="3">
        <f t="shared" si="5"/>
        <v>4.8239999999999998</v>
      </c>
      <c r="BC2" s="3">
        <f t="shared" si="5"/>
        <v>4.6449999999999996</v>
      </c>
      <c r="BD2" s="3">
        <f t="shared" si="5"/>
        <v>164.25</v>
      </c>
      <c r="BE2" s="3">
        <f t="shared" si="5"/>
        <v>4.2489999999999997</v>
      </c>
      <c r="BF2" s="3">
        <f t="shared" si="5"/>
        <v>53.476999999999997</v>
      </c>
      <c r="BG2" s="3">
        <f t="shared" si="5"/>
        <v>0.29699999999999999</v>
      </c>
      <c r="BH2" s="3">
        <f t="shared" si="5"/>
        <v>5.8999999999999997E-2</v>
      </c>
      <c r="BI2" s="3">
        <f t="shared" si="5"/>
        <v>8.9359999999999999</v>
      </c>
      <c r="BJ2" s="3">
        <f t="shared" ref="BJ2:BS11" si="6">SUMIFS(co2_mass,year,$A2,country,BJ$1)</f>
        <v>16.457999999999998</v>
      </c>
      <c r="BK2" s="3">
        <f t="shared" si="6"/>
        <v>75.218000000000004</v>
      </c>
      <c r="BL2" s="3">
        <f t="shared" si="6"/>
        <v>2.4750000000000001</v>
      </c>
      <c r="BM2" s="3">
        <f t="shared" si="6"/>
        <v>6.2E-2</v>
      </c>
      <c r="BN2" s="3">
        <f t="shared" si="6"/>
        <v>0</v>
      </c>
      <c r="BO2" s="3">
        <f t="shared" si="6"/>
        <v>36.92</v>
      </c>
      <c r="BP2" s="3">
        <f t="shared" si="6"/>
        <v>0.96</v>
      </c>
      <c r="BQ2" s="3">
        <f t="shared" si="6"/>
        <v>2.9870000000000001</v>
      </c>
      <c r="BR2" s="3">
        <f t="shared" si="6"/>
        <v>8038.4309999999996</v>
      </c>
      <c r="BS2" s="3">
        <f t="shared" si="6"/>
        <v>4168.0029999999997</v>
      </c>
      <c r="BT2" s="3">
        <f t="shared" ref="BT2:CC11" si="7">SUMIFS(co2_mass,year,$A2,country,BT$1)</f>
        <v>3566.058</v>
      </c>
      <c r="BU2" s="3">
        <f t="shared" si="7"/>
        <v>0</v>
      </c>
      <c r="BV2" s="3">
        <f t="shared" si="7"/>
        <v>0.80100000000000005</v>
      </c>
      <c r="BW2" s="3">
        <f t="shared" si="7"/>
        <v>56.914999999999999</v>
      </c>
      <c r="BX2" s="3">
        <f t="shared" si="7"/>
        <v>393.43099999999998</v>
      </c>
      <c r="BY2" s="3">
        <f t="shared" si="7"/>
        <v>0</v>
      </c>
      <c r="BZ2" s="3">
        <f t="shared" si="7"/>
        <v>0</v>
      </c>
      <c r="CA2" s="3">
        <f t="shared" si="7"/>
        <v>0.46899999999999997</v>
      </c>
      <c r="CB2" s="3">
        <f t="shared" si="7"/>
        <v>0</v>
      </c>
      <c r="CC2" s="3">
        <f t="shared" si="7"/>
        <v>4.4850000000000003</v>
      </c>
      <c r="CD2" s="3">
        <f t="shared" ref="CD2:CM11" si="8">SUMIFS(co2_mass,year,$A2,country,CD$1)</f>
        <v>0.19800000000000001</v>
      </c>
      <c r="CE2" s="3">
        <f t="shared" si="8"/>
        <v>15.948</v>
      </c>
      <c r="CF2" s="3">
        <f t="shared" si="8"/>
        <v>1054.741</v>
      </c>
      <c r="CG2" s="3">
        <f t="shared" si="8"/>
        <v>3.5139999999999998</v>
      </c>
      <c r="CH2" s="3">
        <f t="shared" si="8"/>
        <v>83.438000000000002</v>
      </c>
      <c r="CI2" s="3">
        <f t="shared" si="8"/>
        <v>0.625</v>
      </c>
      <c r="CJ2" s="3">
        <f t="shared" si="8"/>
        <v>0.106</v>
      </c>
      <c r="CK2" s="3">
        <f t="shared" si="8"/>
        <v>0</v>
      </c>
      <c r="CL2" s="3">
        <f t="shared" si="8"/>
        <v>4.9720000000000004</v>
      </c>
      <c r="CM2" s="3">
        <f t="shared" si="8"/>
        <v>1.004</v>
      </c>
      <c r="CN2" s="3">
        <f t="shared" ref="CN2:CW11" si="9">SUMIFS(co2_mass,year,$A2,country,CN$1)</f>
        <v>0.17199999999999999</v>
      </c>
      <c r="CO2" s="3">
        <f t="shared" si="9"/>
        <v>1.129</v>
      </c>
      <c r="CP2" s="3">
        <f t="shared" si="9"/>
        <v>0.995</v>
      </c>
      <c r="CQ2" s="3">
        <f t="shared" si="9"/>
        <v>2.5049999999999999</v>
      </c>
      <c r="CR2" s="3">
        <f t="shared" si="9"/>
        <v>27.148</v>
      </c>
      <c r="CS2" s="3">
        <f t="shared" si="9"/>
        <v>73.376999999999995</v>
      </c>
      <c r="CT2" s="3">
        <f t="shared" si="9"/>
        <v>2.2229999999999999</v>
      </c>
      <c r="CU2" s="3">
        <f t="shared" si="9"/>
        <v>577.99599999999998</v>
      </c>
      <c r="CV2" s="3">
        <f t="shared" si="9"/>
        <v>155.08099999999999</v>
      </c>
      <c r="CW2" s="3">
        <f t="shared" si="9"/>
        <v>209.94399999999999</v>
      </c>
      <c r="CX2" s="3">
        <f t="shared" ref="CX2:DG11" si="10">SUMIFS(co2_mass,year,$A2,country,CX$1)</f>
        <v>49.057000000000002</v>
      </c>
      <c r="CY2" s="3">
        <f t="shared" si="10"/>
        <v>32.944000000000003</v>
      </c>
      <c r="CZ2" s="3">
        <f t="shared" si="10"/>
        <v>35.823999999999998</v>
      </c>
      <c r="DA2" s="3">
        <f t="shared" si="10"/>
        <v>438.904</v>
      </c>
      <c r="DB2" s="3">
        <f t="shared" si="10"/>
        <v>7.5270000000000001</v>
      </c>
      <c r="DC2" s="3">
        <f t="shared" si="10"/>
        <v>1157.1959999999999</v>
      </c>
      <c r="DD2" s="3">
        <f t="shared" si="10"/>
        <v>10.476000000000001</v>
      </c>
      <c r="DE2" s="3">
        <f t="shared" si="10"/>
        <v>268.173</v>
      </c>
      <c r="DF2" s="3">
        <f t="shared" si="10"/>
        <v>5.819</v>
      </c>
      <c r="DG2" s="3">
        <f t="shared" si="10"/>
        <v>2.1999999999999999E-2</v>
      </c>
      <c r="DH2" s="3">
        <f t="shared" ref="DH2:DQ11" si="11">SUMIFS(co2_mass,year,$A2,country,DH$1)</f>
        <v>0</v>
      </c>
      <c r="DI2" s="3">
        <f t="shared" si="11"/>
        <v>37.807000000000002</v>
      </c>
      <c r="DJ2" s="3">
        <f t="shared" si="11"/>
        <v>0</v>
      </c>
      <c r="DK2" s="3">
        <f t="shared" si="11"/>
        <v>18.998000000000001</v>
      </c>
      <c r="DL2" s="3">
        <f t="shared" si="11"/>
        <v>0.51300000000000001</v>
      </c>
      <c r="DM2" s="3">
        <f t="shared" si="11"/>
        <v>19.663</v>
      </c>
      <c r="DN2" s="3">
        <f t="shared" si="11"/>
        <v>7.8680000000000003</v>
      </c>
      <c r="DO2" s="3">
        <f t="shared" si="11"/>
        <v>0</v>
      </c>
      <c r="DP2" s="3">
        <f t="shared" si="11"/>
        <v>1.4730000000000001</v>
      </c>
      <c r="DQ2" s="3">
        <f t="shared" si="11"/>
        <v>0.45600000000000002</v>
      </c>
      <c r="DR2" s="3">
        <f t="shared" ref="DR2:EA11" si="12">SUMIFS(co2_mass,year,$A2,country,DR$1)</f>
        <v>36.514000000000003</v>
      </c>
      <c r="DS2" s="3">
        <f t="shared" si="12"/>
        <v>0.19900000000000001</v>
      </c>
      <c r="DT2" s="3">
        <f t="shared" si="12"/>
        <v>35.738</v>
      </c>
      <c r="DU2" s="3">
        <f t="shared" si="12"/>
        <v>11.816000000000001</v>
      </c>
      <c r="DV2" s="3">
        <f t="shared" si="12"/>
        <v>1.0329999999999999</v>
      </c>
      <c r="DW2" s="3">
        <f t="shared" si="12"/>
        <v>0.94399999999999995</v>
      </c>
      <c r="DX2" s="3">
        <f t="shared" si="12"/>
        <v>0.74</v>
      </c>
      <c r="DY2" s="3">
        <f t="shared" si="12"/>
        <v>54.268999999999998</v>
      </c>
      <c r="DZ2" s="3">
        <f t="shared" si="12"/>
        <v>0.17199999999999999</v>
      </c>
      <c r="EA2" s="3">
        <f t="shared" si="12"/>
        <v>0.42199999999999999</v>
      </c>
      <c r="EB2" s="3">
        <f t="shared" ref="EB2:EK11" si="13">SUMIFS(co2_mass,year,$A2,country,EB$1)</f>
        <v>2.427</v>
      </c>
      <c r="EC2" s="3">
        <f t="shared" si="13"/>
        <v>0</v>
      </c>
      <c r="ED2" s="3">
        <f t="shared" si="13"/>
        <v>0</v>
      </c>
      <c r="EE2" s="3">
        <f t="shared" si="13"/>
        <v>0.85399999999999998</v>
      </c>
      <c r="EF2" s="3">
        <f t="shared" si="13"/>
        <v>1.462</v>
      </c>
      <c r="EG2" s="3">
        <f t="shared" si="13"/>
        <v>0</v>
      </c>
      <c r="EH2" s="3">
        <f t="shared" si="13"/>
        <v>317.04199999999997</v>
      </c>
      <c r="EI2" s="3">
        <f t="shared" si="13"/>
        <v>0</v>
      </c>
      <c r="EJ2" s="3">
        <f t="shared" si="13"/>
        <v>36.24</v>
      </c>
      <c r="EK2" s="3">
        <f t="shared" si="13"/>
        <v>9.7910000000000004</v>
      </c>
      <c r="EL2" s="3">
        <f t="shared" ref="EL2:EU11" si="14">SUMIFS(co2_mass,year,$A2,country,EL$1)</f>
        <v>1.962</v>
      </c>
      <c r="EM2" s="3">
        <f t="shared" si="14"/>
        <v>2.9000000000000001E-2</v>
      </c>
      <c r="EN2" s="3">
        <f t="shared" si="14"/>
        <v>22.297999999999998</v>
      </c>
      <c r="EO2" s="3">
        <f t="shared" si="14"/>
        <v>1.0249999999999999</v>
      </c>
      <c r="EP2" s="3">
        <f t="shared" si="14"/>
        <v>4.2359999999999998</v>
      </c>
      <c r="EQ2" s="3">
        <f t="shared" si="14"/>
        <v>0</v>
      </c>
      <c r="ER2" s="3">
        <f t="shared" si="14"/>
        <v>0.125</v>
      </c>
      <c r="ES2" s="3">
        <f t="shared" si="14"/>
        <v>0.72099999999999997</v>
      </c>
      <c r="ET2" s="3">
        <f t="shared" si="14"/>
        <v>162.66499999999999</v>
      </c>
      <c r="EU2" s="3">
        <f t="shared" si="14"/>
        <v>1.5760000000000001</v>
      </c>
      <c r="EV2" s="3">
        <f t="shared" ref="EV2:FE11" si="15">SUMIFS(co2_mass,year,$A2,country,EV$1)</f>
        <v>25.503</v>
      </c>
      <c r="EW2" s="3">
        <f t="shared" si="15"/>
        <v>2.044</v>
      </c>
      <c r="EX2" s="3">
        <f t="shared" si="15"/>
        <v>0.59899999999999998</v>
      </c>
      <c r="EY2" s="3">
        <f t="shared" si="15"/>
        <v>38.856999999999999</v>
      </c>
      <c r="EZ2" s="3">
        <f t="shared" si="15"/>
        <v>7.0000000000000001E-3</v>
      </c>
      <c r="FA2" s="3">
        <f t="shared" si="15"/>
        <v>118.379</v>
      </c>
      <c r="FB2" s="3">
        <f t="shared" si="15"/>
        <v>11.106999999999999</v>
      </c>
      <c r="FC2" s="3">
        <f t="shared" si="15"/>
        <v>35.003</v>
      </c>
      <c r="FD2" s="3">
        <f t="shared" si="15"/>
        <v>309.50299999999999</v>
      </c>
      <c r="FE2" s="3">
        <f t="shared" si="15"/>
        <v>11.222</v>
      </c>
      <c r="FF2" s="3">
        <f t="shared" ref="FF2:FO11" si="16">SUMIFS(co2_mass,year,$A2,country,FF$1)</f>
        <v>67.826999999999998</v>
      </c>
      <c r="FG2" s="3">
        <f t="shared" si="16"/>
        <v>0.23400000000000001</v>
      </c>
      <c r="FH2" s="3">
        <f t="shared" si="16"/>
        <v>0.86099999999999999</v>
      </c>
      <c r="FI2" s="3">
        <f t="shared" si="16"/>
        <v>2.6320000000000001</v>
      </c>
      <c r="FJ2" s="3">
        <f t="shared" si="16"/>
        <v>0</v>
      </c>
      <c r="FK2" s="3">
        <f t="shared" si="16"/>
        <v>2.1539999999999999</v>
      </c>
      <c r="FL2" s="3">
        <f t="shared" si="16"/>
        <v>2.1360000000000001</v>
      </c>
      <c r="FM2" s="3">
        <f t="shared" si="16"/>
        <v>21.401</v>
      </c>
      <c r="FN2" s="3">
        <f t="shared" si="16"/>
        <v>41.348999999999997</v>
      </c>
      <c r="FO2" s="3">
        <f t="shared" si="16"/>
        <v>376.64100000000002</v>
      </c>
      <c r="FP2" s="3">
        <f t="shared" ref="FP2:FY11" si="17">SUMIFS(co2_mass,year,$A2,country,FP$1)</f>
        <v>45.279000000000003</v>
      </c>
      <c r="FQ2" s="3">
        <f t="shared" si="17"/>
        <v>0</v>
      </c>
      <c r="FR2" s="3">
        <f t="shared" si="17"/>
        <v>11.411</v>
      </c>
      <c r="FS2" s="3">
        <f t="shared" si="17"/>
        <v>0</v>
      </c>
      <c r="FT2" s="3">
        <f t="shared" si="17"/>
        <v>176.50700000000001</v>
      </c>
      <c r="FU2" s="3">
        <f t="shared" si="17"/>
        <v>2536.248</v>
      </c>
      <c r="FV2" s="3">
        <f t="shared" si="17"/>
        <v>0.52400000000000002</v>
      </c>
      <c r="FW2" s="3">
        <f t="shared" si="17"/>
        <v>0</v>
      </c>
      <c r="FX2" s="3">
        <f t="shared" si="17"/>
        <v>7.0000000000000001E-3</v>
      </c>
      <c r="FY2" s="3">
        <f t="shared" si="17"/>
        <v>0.106</v>
      </c>
      <c r="FZ2" s="3">
        <f t="shared" ref="FZ2:GI11" si="18">SUMIFS(co2_mass,year,$A2,country,FZ$1)</f>
        <v>0.18</v>
      </c>
      <c r="GA2" s="3">
        <f t="shared" si="18"/>
        <v>9.1999999999999998E-2</v>
      </c>
      <c r="GB2" s="3">
        <f t="shared" si="18"/>
        <v>8.1000000000000003E-2</v>
      </c>
      <c r="GC2" s="3">
        <f t="shared" si="18"/>
        <v>8.7999999999999995E-2</v>
      </c>
      <c r="GD2" s="3">
        <f t="shared" si="18"/>
        <v>4.8000000000000001E-2</v>
      </c>
      <c r="GE2" s="3">
        <f t="shared" si="18"/>
        <v>208.49700000000001</v>
      </c>
      <c r="GF2" s="3">
        <f t="shared" si="18"/>
        <v>3.1389999999999998</v>
      </c>
      <c r="GG2" s="3">
        <f t="shared" si="18"/>
        <v>57.828000000000003</v>
      </c>
      <c r="GH2" s="3">
        <f t="shared" si="18"/>
        <v>0.15</v>
      </c>
      <c r="GI2" s="3">
        <f t="shared" si="18"/>
        <v>0.498</v>
      </c>
      <c r="GJ2" s="3">
        <f t="shared" ref="GJ2:GS11" si="19">SUMIFS(co2_mass,year,$A2,country,GJ$1)</f>
        <v>43.536000000000001</v>
      </c>
      <c r="GK2" s="3">
        <f t="shared" si="19"/>
        <v>0.53400000000000003</v>
      </c>
      <c r="GL2" s="3">
        <f t="shared" si="19"/>
        <v>61.472999999999999</v>
      </c>
      <c r="GM2" s="3">
        <f t="shared" si="19"/>
        <v>15.095000000000001</v>
      </c>
      <c r="GN2" s="3">
        <f t="shared" si="19"/>
        <v>0.14699999999999999</v>
      </c>
      <c r="GO2" s="3">
        <f t="shared" si="19"/>
        <v>0.78200000000000003</v>
      </c>
      <c r="GP2" s="3">
        <f t="shared" si="19"/>
        <v>312.93</v>
      </c>
      <c r="GQ2" s="3">
        <f t="shared" si="19"/>
        <v>250.511</v>
      </c>
      <c r="GR2" s="3">
        <f t="shared" si="19"/>
        <v>0.434</v>
      </c>
      <c r="GS2" s="3">
        <f t="shared" si="19"/>
        <v>230.5</v>
      </c>
      <c r="GT2" s="3">
        <f t="shared" ref="GT2:HC11" si="20">SUMIFS(co2_mass,year,$A2,country,GT$1)</f>
        <v>3.831</v>
      </c>
      <c r="GU2" s="3">
        <f t="shared" si="20"/>
        <v>0</v>
      </c>
      <c r="GV2" s="3">
        <f t="shared" si="20"/>
        <v>4.7690000000000001</v>
      </c>
      <c r="GW2" s="3">
        <f t="shared" si="20"/>
        <v>1.7370000000000001</v>
      </c>
      <c r="GX2" s="3">
        <f t="shared" si="20"/>
        <v>57.51</v>
      </c>
      <c r="GY2" s="3">
        <f t="shared" si="20"/>
        <v>44.161000000000001</v>
      </c>
      <c r="GZ2" s="3">
        <f t="shared" si="20"/>
        <v>37.045000000000002</v>
      </c>
      <c r="HA2" s="3">
        <f t="shared" si="20"/>
        <v>124.184</v>
      </c>
      <c r="HB2" s="3">
        <f t="shared" si="20"/>
        <v>11.965</v>
      </c>
      <c r="HC2" s="3">
        <f t="shared" si="20"/>
        <v>2.1120000000000001</v>
      </c>
      <c r="HD2" s="3">
        <f t="shared" ref="HD2:HM11" si="21">SUMIFS(co2_mass,year,$A2,country,HD$1)</f>
        <v>86.563000000000002</v>
      </c>
      <c r="HE2" s="3">
        <f t="shared" si="21"/>
        <v>0</v>
      </c>
      <c r="HF2" s="3">
        <f t="shared" si="21"/>
        <v>0.97799999999999998</v>
      </c>
      <c r="HG2" s="3">
        <f t="shared" si="21"/>
        <v>8.4000000000000005E-2</v>
      </c>
      <c r="HH2" s="3">
        <f t="shared" si="21"/>
        <v>16.981000000000002</v>
      </c>
      <c r="HI2" s="3">
        <f t="shared" si="21"/>
        <v>13.483000000000001</v>
      </c>
      <c r="HJ2" s="3">
        <f t="shared" si="21"/>
        <v>151.61500000000001</v>
      </c>
      <c r="HK2" s="3">
        <f t="shared" si="21"/>
        <v>31.702999999999999</v>
      </c>
      <c r="HL2" s="3">
        <f t="shared" si="21"/>
        <v>6.2E-2</v>
      </c>
      <c r="HM2" s="3">
        <f t="shared" si="21"/>
        <v>4.0000000000000001E-3</v>
      </c>
      <c r="HN2" s="3">
        <f t="shared" ref="HN2:IB11" si="22">SUMIFS(co2_mass,year,$A2,country,HN$1)</f>
        <v>0.76100000000000001</v>
      </c>
      <c r="HO2" s="3">
        <f t="shared" si="22"/>
        <v>706.22699999999998</v>
      </c>
      <c r="HP2" s="3">
        <f t="shared" si="22"/>
        <v>51.704000000000001</v>
      </c>
      <c r="HQ2" s="3">
        <f t="shared" si="22"/>
        <v>601.94500000000005</v>
      </c>
      <c r="HR2" s="3">
        <f t="shared" si="22"/>
        <v>5120.9570000000003</v>
      </c>
      <c r="HS2" s="3">
        <f t="shared" si="22"/>
        <v>3.9670000000000001</v>
      </c>
      <c r="HT2" s="3">
        <f t="shared" si="22"/>
        <v>103.783</v>
      </c>
      <c r="HU2" s="3">
        <f t="shared" si="22"/>
        <v>6.6000000000000003E-2</v>
      </c>
      <c r="HV2" s="3">
        <f t="shared" si="22"/>
        <v>121.82299999999999</v>
      </c>
      <c r="HW2" s="3">
        <f t="shared" si="22"/>
        <v>21.298999999999999</v>
      </c>
      <c r="HX2" s="3">
        <f t="shared" si="22"/>
        <v>1.7999999999999999E-2</v>
      </c>
      <c r="HY2" s="3">
        <f t="shared" si="22"/>
        <v>9.52</v>
      </c>
      <c r="HZ2" s="3">
        <f t="shared" si="22"/>
        <v>2.407</v>
      </c>
      <c r="IA2" s="3">
        <f t="shared" si="22"/>
        <v>15.552</v>
      </c>
      <c r="IB2" s="3">
        <f t="shared" si="22"/>
        <v>0</v>
      </c>
      <c r="IC2" s="3">
        <f>SUM(C2:IA2)</f>
        <v>38285.144</v>
      </c>
    </row>
    <row r="3" spans="1:237" x14ac:dyDescent="0.45">
      <c r="A3">
        <v>1991</v>
      </c>
      <c r="B3" s="3">
        <f t="shared" si="0"/>
        <v>23229.474999999999</v>
      </c>
      <c r="C3" s="3">
        <f t="shared" si="0"/>
        <v>1.9139999999999999</v>
      </c>
      <c r="D3" s="3">
        <f t="shared" si="0"/>
        <v>4.29</v>
      </c>
      <c r="E3" s="3">
        <f t="shared" si="0"/>
        <v>78.807000000000002</v>
      </c>
      <c r="F3" s="3">
        <f t="shared" si="0"/>
        <v>0.40699999999999997</v>
      </c>
      <c r="G3" s="3">
        <f t="shared" si="0"/>
        <v>5.0640000000000001</v>
      </c>
      <c r="H3" s="3">
        <f t="shared" si="0"/>
        <v>4.8000000000000001E-2</v>
      </c>
      <c r="I3" s="3">
        <f t="shared" si="0"/>
        <v>1.4999999999999999E-2</v>
      </c>
      <c r="J3" s="3">
        <f t="shared" si="0"/>
        <v>0.249</v>
      </c>
      <c r="K3" s="3">
        <f t="shared" si="0"/>
        <v>117.506</v>
      </c>
      <c r="L3" s="3">
        <f t="shared" si="1"/>
        <v>7.3079999999999998</v>
      </c>
      <c r="M3" s="3">
        <f t="shared" si="1"/>
        <v>0.53100000000000003</v>
      </c>
      <c r="N3" s="3">
        <f t="shared" si="1"/>
        <v>279.53399999999999</v>
      </c>
      <c r="O3" s="3">
        <f t="shared" si="1"/>
        <v>65.766000000000005</v>
      </c>
      <c r="P3" s="3">
        <f t="shared" si="1"/>
        <v>49.752000000000002</v>
      </c>
      <c r="Q3" s="3">
        <f t="shared" si="1"/>
        <v>1.9970000000000001</v>
      </c>
      <c r="R3" s="3">
        <f t="shared" si="1"/>
        <v>11.391</v>
      </c>
      <c r="S3" s="3">
        <f t="shared" si="1"/>
        <v>14.742000000000001</v>
      </c>
      <c r="T3" s="3">
        <f t="shared" si="1"/>
        <v>1.4179999999999999</v>
      </c>
      <c r="U3" s="3">
        <f t="shared" si="1"/>
        <v>104.072</v>
      </c>
      <c r="V3" s="3">
        <f t="shared" si="2"/>
        <v>123.363</v>
      </c>
      <c r="W3" s="3">
        <f t="shared" si="2"/>
        <v>0.40699999999999997</v>
      </c>
      <c r="X3" s="3">
        <f t="shared" si="2"/>
        <v>0.62</v>
      </c>
      <c r="Y3" s="3">
        <f t="shared" si="2"/>
        <v>0.53900000000000003</v>
      </c>
      <c r="Z3" s="3">
        <f t="shared" si="2"/>
        <v>0.186</v>
      </c>
      <c r="AA3" s="3">
        <f t="shared" si="2"/>
        <v>10.494999999999999</v>
      </c>
      <c r="AB3" s="3">
        <f t="shared" si="2"/>
        <v>5.1999999999999998E-2</v>
      </c>
      <c r="AC3" s="3">
        <f t="shared" si="2"/>
        <v>14.069000000000001</v>
      </c>
      <c r="AD3" s="3">
        <f t="shared" si="2"/>
        <v>2.6339999999999999</v>
      </c>
      <c r="AE3" s="3">
        <f t="shared" si="2"/>
        <v>229.39400000000001</v>
      </c>
      <c r="AF3" s="3">
        <f t="shared" si="3"/>
        <v>7.2999999999999995E-2</v>
      </c>
      <c r="AG3" s="3">
        <f t="shared" si="3"/>
        <v>7.2110000000000003</v>
      </c>
      <c r="AH3" s="3">
        <f t="shared" si="3"/>
        <v>61.456000000000003</v>
      </c>
      <c r="AI3" s="3">
        <f t="shared" si="3"/>
        <v>0.627</v>
      </c>
      <c r="AJ3" s="3">
        <f t="shared" si="3"/>
        <v>0.23799999999999999</v>
      </c>
      <c r="AK3" s="3">
        <f t="shared" si="3"/>
        <v>1.304</v>
      </c>
      <c r="AL3" s="3">
        <f t="shared" si="3"/>
        <v>2.6680000000000001</v>
      </c>
      <c r="AM3" s="3">
        <f t="shared" si="3"/>
        <v>450.16</v>
      </c>
      <c r="AN3" s="3">
        <f t="shared" si="3"/>
        <v>0.16500000000000001</v>
      </c>
      <c r="AO3" s="3">
        <f t="shared" si="3"/>
        <v>0.191</v>
      </c>
      <c r="AP3" s="3">
        <f t="shared" si="4"/>
        <v>0.38500000000000001</v>
      </c>
      <c r="AQ3" s="3">
        <f t="shared" si="4"/>
        <v>30.891999999999999</v>
      </c>
      <c r="AR3" s="3">
        <f t="shared" si="4"/>
        <v>2606.096</v>
      </c>
      <c r="AS3" s="3">
        <f t="shared" si="4"/>
        <v>0</v>
      </c>
      <c r="AT3" s="3">
        <f t="shared" si="4"/>
        <v>56.654000000000003</v>
      </c>
      <c r="AU3" s="3">
        <f t="shared" si="4"/>
        <v>6.6000000000000003E-2</v>
      </c>
      <c r="AV3" s="3">
        <f t="shared" si="4"/>
        <v>1.083</v>
      </c>
      <c r="AW3" s="3">
        <f t="shared" si="4"/>
        <v>4.3999999999999997E-2</v>
      </c>
      <c r="AX3" s="3">
        <f t="shared" si="4"/>
        <v>3.2879999999999998</v>
      </c>
      <c r="AY3" s="3">
        <f t="shared" si="4"/>
        <v>4.3090000000000002</v>
      </c>
      <c r="AZ3" s="3">
        <f t="shared" si="5"/>
        <v>16.984999999999999</v>
      </c>
      <c r="BA3" s="3">
        <f t="shared" si="5"/>
        <v>27.17</v>
      </c>
      <c r="BB3" s="3">
        <f t="shared" si="5"/>
        <v>3.8490000000000002</v>
      </c>
      <c r="BC3" s="3">
        <f t="shared" si="5"/>
        <v>5.133</v>
      </c>
      <c r="BD3" s="3">
        <f t="shared" si="5"/>
        <v>148.88300000000001</v>
      </c>
      <c r="BE3" s="3">
        <f t="shared" si="5"/>
        <v>3.28</v>
      </c>
      <c r="BF3" s="3">
        <f t="shared" si="5"/>
        <v>64.105000000000004</v>
      </c>
      <c r="BG3" s="3">
        <f t="shared" si="5"/>
        <v>0.3</v>
      </c>
      <c r="BH3" s="3">
        <f t="shared" si="5"/>
        <v>5.8999999999999997E-2</v>
      </c>
      <c r="BI3" s="3">
        <f t="shared" si="5"/>
        <v>9.5380000000000003</v>
      </c>
      <c r="BJ3" s="3">
        <f t="shared" si="6"/>
        <v>16.157</v>
      </c>
      <c r="BK3" s="3">
        <f t="shared" si="6"/>
        <v>77.296000000000006</v>
      </c>
      <c r="BL3" s="3">
        <f t="shared" si="6"/>
        <v>3.1549999999999998</v>
      </c>
      <c r="BM3" s="3">
        <f t="shared" si="6"/>
        <v>6.6000000000000003E-2</v>
      </c>
      <c r="BN3" s="3">
        <f t="shared" si="6"/>
        <v>0</v>
      </c>
      <c r="BO3" s="3">
        <f t="shared" si="6"/>
        <v>34.146999999999998</v>
      </c>
      <c r="BP3" s="3">
        <f t="shared" si="6"/>
        <v>0.872</v>
      </c>
      <c r="BQ3" s="3">
        <f t="shared" si="6"/>
        <v>2.9580000000000002</v>
      </c>
      <c r="BR3" s="3">
        <f t="shared" si="6"/>
        <v>7738.4629999999997</v>
      </c>
      <c r="BS3" s="3">
        <f t="shared" si="6"/>
        <v>3933.9059999999999</v>
      </c>
      <c r="BT3" s="3">
        <f t="shared" si="7"/>
        <v>3324.4929999999999</v>
      </c>
      <c r="BU3" s="3">
        <f t="shared" si="7"/>
        <v>0</v>
      </c>
      <c r="BV3" s="3">
        <f t="shared" si="7"/>
        <v>0.65500000000000003</v>
      </c>
      <c r="BW3" s="3">
        <f t="shared" si="7"/>
        <v>55.188000000000002</v>
      </c>
      <c r="BX3" s="3">
        <f t="shared" si="7"/>
        <v>417.77499999999998</v>
      </c>
      <c r="BY3" s="3">
        <f t="shared" si="7"/>
        <v>0</v>
      </c>
      <c r="BZ3" s="3">
        <f t="shared" si="7"/>
        <v>0</v>
      </c>
      <c r="CA3" s="3">
        <f t="shared" si="7"/>
        <v>0.46899999999999997</v>
      </c>
      <c r="CB3" s="3">
        <f t="shared" si="7"/>
        <v>0</v>
      </c>
      <c r="CC3" s="3">
        <f t="shared" si="7"/>
        <v>4.5220000000000002</v>
      </c>
      <c r="CD3" s="3">
        <f t="shared" si="8"/>
        <v>0.19800000000000001</v>
      </c>
      <c r="CE3" s="3">
        <f t="shared" si="8"/>
        <v>15.872</v>
      </c>
      <c r="CF3" s="3">
        <f t="shared" si="8"/>
        <v>1016.87</v>
      </c>
      <c r="CG3" s="3">
        <f t="shared" si="8"/>
        <v>3.9020000000000001</v>
      </c>
      <c r="CH3" s="3">
        <f t="shared" si="8"/>
        <v>83.408000000000001</v>
      </c>
      <c r="CI3" s="3">
        <f t="shared" si="8"/>
        <v>0.61</v>
      </c>
      <c r="CJ3" s="3">
        <f t="shared" si="8"/>
        <v>0.11</v>
      </c>
      <c r="CK3" s="3">
        <f t="shared" si="8"/>
        <v>0</v>
      </c>
      <c r="CL3" s="3">
        <f t="shared" si="8"/>
        <v>4.9509999999999996</v>
      </c>
      <c r="CM3" s="3">
        <f t="shared" si="8"/>
        <v>1.026</v>
      </c>
      <c r="CN3" s="3">
        <f t="shared" si="9"/>
        <v>0.17599999999999999</v>
      </c>
      <c r="CO3" s="3">
        <f t="shared" si="9"/>
        <v>1.107</v>
      </c>
      <c r="CP3" s="3">
        <f t="shared" si="9"/>
        <v>0.97599999999999998</v>
      </c>
      <c r="CQ3" s="3">
        <f t="shared" si="9"/>
        <v>2.5270000000000001</v>
      </c>
      <c r="CR3" s="3">
        <f t="shared" si="9"/>
        <v>28.463000000000001</v>
      </c>
      <c r="CS3" s="3">
        <f t="shared" si="9"/>
        <v>69.701999999999998</v>
      </c>
      <c r="CT3" s="3">
        <f t="shared" si="9"/>
        <v>2.1040000000000001</v>
      </c>
      <c r="CU3" s="3">
        <f t="shared" si="9"/>
        <v>615.36500000000001</v>
      </c>
      <c r="CV3" s="3">
        <f t="shared" si="9"/>
        <v>174.86500000000001</v>
      </c>
      <c r="CW3" s="3">
        <f t="shared" si="9"/>
        <v>221.834</v>
      </c>
      <c r="CX3" s="3">
        <f t="shared" si="10"/>
        <v>45.185000000000002</v>
      </c>
      <c r="CY3" s="3">
        <f t="shared" si="10"/>
        <v>33.673999999999999</v>
      </c>
      <c r="CZ3" s="3">
        <f t="shared" si="10"/>
        <v>36.148000000000003</v>
      </c>
      <c r="DA3" s="3">
        <f t="shared" si="10"/>
        <v>438.38600000000002</v>
      </c>
      <c r="DB3" s="3">
        <f t="shared" si="10"/>
        <v>7.7510000000000003</v>
      </c>
      <c r="DC3" s="3">
        <f t="shared" si="10"/>
        <v>1168.8969999999999</v>
      </c>
      <c r="DD3" s="3">
        <f t="shared" si="10"/>
        <v>9.9039999999999999</v>
      </c>
      <c r="DE3" s="3">
        <f t="shared" si="10"/>
        <v>261.06599999999997</v>
      </c>
      <c r="DF3" s="3">
        <f t="shared" si="10"/>
        <v>4.8339999999999996</v>
      </c>
      <c r="DG3" s="3">
        <f t="shared" si="10"/>
        <v>2.1999999999999999E-2</v>
      </c>
      <c r="DH3" s="3">
        <f t="shared" si="11"/>
        <v>0</v>
      </c>
      <c r="DI3" s="3">
        <f t="shared" si="11"/>
        <v>492.84100000000001</v>
      </c>
      <c r="DJ3" s="3">
        <f t="shared" si="11"/>
        <v>0</v>
      </c>
      <c r="DK3" s="3">
        <f t="shared" si="11"/>
        <v>15.657</v>
      </c>
      <c r="DL3" s="3">
        <f t="shared" si="11"/>
        <v>0.54600000000000004</v>
      </c>
      <c r="DM3" s="3">
        <f t="shared" si="11"/>
        <v>17.920999999999999</v>
      </c>
      <c r="DN3" s="3">
        <f t="shared" si="11"/>
        <v>8.1150000000000002</v>
      </c>
      <c r="DO3" s="3">
        <f t="shared" si="11"/>
        <v>0</v>
      </c>
      <c r="DP3" s="3">
        <f t="shared" si="11"/>
        <v>1.528</v>
      </c>
      <c r="DQ3" s="3">
        <f t="shared" si="11"/>
        <v>0.375</v>
      </c>
      <c r="DR3" s="3">
        <f t="shared" si="12"/>
        <v>42.62</v>
      </c>
      <c r="DS3" s="3">
        <f t="shared" si="12"/>
        <v>0.20599999999999999</v>
      </c>
      <c r="DT3" s="3">
        <f t="shared" si="12"/>
        <v>37.82</v>
      </c>
      <c r="DU3" s="3">
        <f t="shared" si="12"/>
        <v>12.435</v>
      </c>
      <c r="DV3" s="3">
        <f t="shared" si="12"/>
        <v>1.0920000000000001</v>
      </c>
      <c r="DW3" s="3">
        <f t="shared" si="12"/>
        <v>1.0249999999999999</v>
      </c>
      <c r="DX3" s="3">
        <f t="shared" si="12"/>
        <v>0.78800000000000003</v>
      </c>
      <c r="DY3" s="3">
        <f t="shared" si="12"/>
        <v>65.784999999999997</v>
      </c>
      <c r="DZ3" s="3">
        <f t="shared" si="12"/>
        <v>0.154</v>
      </c>
      <c r="EA3" s="3">
        <f t="shared" si="12"/>
        <v>0.42599999999999999</v>
      </c>
      <c r="EB3" s="3">
        <f t="shared" si="13"/>
        <v>2.2719999999999998</v>
      </c>
      <c r="EC3" s="3">
        <f t="shared" si="13"/>
        <v>0</v>
      </c>
      <c r="ED3" s="3">
        <f t="shared" si="13"/>
        <v>0</v>
      </c>
      <c r="EE3" s="3">
        <f t="shared" si="13"/>
        <v>0.86799999999999999</v>
      </c>
      <c r="EF3" s="3">
        <f t="shared" si="13"/>
        <v>1.5209999999999999</v>
      </c>
      <c r="EG3" s="3">
        <f t="shared" si="13"/>
        <v>0</v>
      </c>
      <c r="EH3" s="3">
        <f t="shared" si="13"/>
        <v>330.13299999999998</v>
      </c>
      <c r="EI3" s="3">
        <f t="shared" si="13"/>
        <v>0</v>
      </c>
      <c r="EJ3" s="3">
        <f t="shared" si="13"/>
        <v>29.274000000000001</v>
      </c>
      <c r="EK3" s="3">
        <f t="shared" si="13"/>
        <v>11.96</v>
      </c>
      <c r="EL3" s="3">
        <f t="shared" si="14"/>
        <v>1.3879999999999999</v>
      </c>
      <c r="EM3" s="3">
        <f t="shared" si="14"/>
        <v>2.9000000000000001E-2</v>
      </c>
      <c r="EN3" s="3">
        <f t="shared" si="14"/>
        <v>23.687999999999999</v>
      </c>
      <c r="EO3" s="3">
        <f t="shared" si="14"/>
        <v>0.94099999999999995</v>
      </c>
      <c r="EP3" s="3">
        <f t="shared" si="14"/>
        <v>4.1369999999999996</v>
      </c>
      <c r="EQ3" s="3">
        <f t="shared" si="14"/>
        <v>1.0549999999999999</v>
      </c>
      <c r="ER3" s="3">
        <f t="shared" si="14"/>
        <v>0.125</v>
      </c>
      <c r="ES3" s="3">
        <f t="shared" si="14"/>
        <v>1.026</v>
      </c>
      <c r="ET3" s="3">
        <f t="shared" si="14"/>
        <v>171.11099999999999</v>
      </c>
      <c r="EU3" s="3">
        <f t="shared" si="14"/>
        <v>1.7589999999999999</v>
      </c>
      <c r="EV3" s="3">
        <f t="shared" si="15"/>
        <v>26.181999999999999</v>
      </c>
      <c r="EW3" s="3">
        <f t="shared" si="15"/>
        <v>1.986</v>
      </c>
      <c r="EX3" s="3">
        <f t="shared" si="15"/>
        <v>0.56599999999999995</v>
      </c>
      <c r="EY3" s="3">
        <f t="shared" si="15"/>
        <v>41.929000000000002</v>
      </c>
      <c r="EZ3" s="3">
        <f t="shared" si="15"/>
        <v>7.0000000000000001E-3</v>
      </c>
      <c r="FA3" s="3">
        <f t="shared" si="15"/>
        <v>112.819</v>
      </c>
      <c r="FB3" s="3">
        <f t="shared" si="15"/>
        <v>7.7939999999999996</v>
      </c>
      <c r="FC3" s="3">
        <f t="shared" si="15"/>
        <v>33.457999999999998</v>
      </c>
      <c r="FD3" s="3">
        <f t="shared" si="15"/>
        <v>311.62900000000002</v>
      </c>
      <c r="FE3" s="3">
        <f t="shared" si="15"/>
        <v>11.595000000000001</v>
      </c>
      <c r="FF3" s="3">
        <f t="shared" si="16"/>
        <v>67.477000000000004</v>
      </c>
      <c r="FG3" s="3">
        <f t="shared" si="16"/>
        <v>0.23400000000000001</v>
      </c>
      <c r="FH3" s="3">
        <f t="shared" si="16"/>
        <v>0.88300000000000001</v>
      </c>
      <c r="FI3" s="3">
        <f t="shared" si="16"/>
        <v>3.1040000000000001</v>
      </c>
      <c r="FJ3" s="3">
        <f t="shared" si="16"/>
        <v>0</v>
      </c>
      <c r="FK3" s="3">
        <f t="shared" si="16"/>
        <v>2.169</v>
      </c>
      <c r="FL3" s="3">
        <f t="shared" si="16"/>
        <v>2.1030000000000002</v>
      </c>
      <c r="FM3" s="3">
        <f t="shared" si="16"/>
        <v>20.757999999999999</v>
      </c>
      <c r="FN3" s="3">
        <f t="shared" si="16"/>
        <v>43.472000000000001</v>
      </c>
      <c r="FO3" s="3">
        <f t="shared" si="16"/>
        <v>373.62299999999999</v>
      </c>
      <c r="FP3" s="3">
        <f t="shared" si="17"/>
        <v>47.097000000000001</v>
      </c>
      <c r="FQ3" s="3">
        <f t="shared" si="17"/>
        <v>0</v>
      </c>
      <c r="FR3" s="3">
        <f t="shared" si="17"/>
        <v>17.38</v>
      </c>
      <c r="FS3" s="3">
        <f t="shared" si="17"/>
        <v>0</v>
      </c>
      <c r="FT3" s="3">
        <f t="shared" si="17"/>
        <v>142.208</v>
      </c>
      <c r="FU3" s="3">
        <f t="shared" si="17"/>
        <v>2406.7559999999999</v>
      </c>
      <c r="FV3" s="3">
        <f t="shared" si="17"/>
        <v>0.47199999999999998</v>
      </c>
      <c r="FW3" s="3">
        <f t="shared" si="17"/>
        <v>0</v>
      </c>
      <c r="FX3" s="3">
        <f t="shared" si="17"/>
        <v>7.0000000000000001E-3</v>
      </c>
      <c r="FY3" s="3">
        <f t="shared" si="17"/>
        <v>0.106</v>
      </c>
      <c r="FZ3" s="3">
        <f t="shared" si="18"/>
        <v>0.191</v>
      </c>
      <c r="GA3" s="3">
        <f t="shared" si="18"/>
        <v>0.10299999999999999</v>
      </c>
      <c r="GB3" s="3">
        <f t="shared" si="18"/>
        <v>8.4000000000000005E-2</v>
      </c>
      <c r="GC3" s="3">
        <f t="shared" si="18"/>
        <v>9.5000000000000001E-2</v>
      </c>
      <c r="GD3" s="3">
        <f t="shared" si="18"/>
        <v>4.8000000000000001E-2</v>
      </c>
      <c r="GE3" s="3">
        <f t="shared" si="18"/>
        <v>288.54599999999999</v>
      </c>
      <c r="GF3" s="3">
        <f t="shared" si="18"/>
        <v>3.379</v>
      </c>
      <c r="GG3" s="3">
        <f t="shared" si="18"/>
        <v>40.957999999999998</v>
      </c>
      <c r="GH3" s="3">
        <f t="shared" si="18"/>
        <v>0.17199999999999999</v>
      </c>
      <c r="GI3" s="3">
        <f t="shared" si="18"/>
        <v>0.55700000000000005</v>
      </c>
      <c r="GJ3" s="3">
        <f t="shared" si="19"/>
        <v>44.234999999999999</v>
      </c>
      <c r="GK3" s="3">
        <f t="shared" si="19"/>
        <v>0.42599999999999999</v>
      </c>
      <c r="GL3" s="3">
        <f t="shared" si="19"/>
        <v>53.286000000000001</v>
      </c>
      <c r="GM3" s="3">
        <f t="shared" si="19"/>
        <v>13.973000000000001</v>
      </c>
      <c r="GN3" s="3">
        <f t="shared" si="19"/>
        <v>0.158</v>
      </c>
      <c r="GO3" s="3">
        <f t="shared" si="19"/>
        <v>0.70399999999999996</v>
      </c>
      <c r="GP3" s="3">
        <f t="shared" si="19"/>
        <v>326.02699999999999</v>
      </c>
      <c r="GQ3" s="3">
        <f t="shared" si="19"/>
        <v>275.68799999999999</v>
      </c>
      <c r="GR3" s="3">
        <f t="shared" si="19"/>
        <v>0.40600000000000003</v>
      </c>
      <c r="GS3" s="3">
        <f t="shared" si="19"/>
        <v>240.23099999999999</v>
      </c>
      <c r="GT3" s="3">
        <f t="shared" si="20"/>
        <v>4.1379999999999999</v>
      </c>
      <c r="GU3" s="3">
        <f t="shared" si="20"/>
        <v>0</v>
      </c>
      <c r="GV3" s="3">
        <f t="shared" si="20"/>
        <v>4.4660000000000002</v>
      </c>
      <c r="GW3" s="3">
        <f t="shared" si="20"/>
        <v>2.0230000000000001</v>
      </c>
      <c r="GX3" s="3">
        <f t="shared" si="20"/>
        <v>57.74</v>
      </c>
      <c r="GY3" s="3">
        <f t="shared" si="20"/>
        <v>46.137</v>
      </c>
      <c r="GZ3" s="3">
        <f t="shared" si="20"/>
        <v>42.201000000000001</v>
      </c>
      <c r="HA3" s="3">
        <f t="shared" si="20"/>
        <v>133.60400000000001</v>
      </c>
      <c r="HB3" s="3">
        <f t="shared" si="20"/>
        <v>9.6579999999999995</v>
      </c>
      <c r="HC3" s="3">
        <f t="shared" si="20"/>
        <v>2.2549999999999999</v>
      </c>
      <c r="HD3" s="3">
        <f t="shared" si="21"/>
        <v>95.045000000000002</v>
      </c>
      <c r="HE3" s="3">
        <f t="shared" si="21"/>
        <v>0</v>
      </c>
      <c r="HF3" s="3">
        <f t="shared" si="21"/>
        <v>1.05</v>
      </c>
      <c r="HG3" s="3">
        <f t="shared" si="21"/>
        <v>8.7999999999999995E-2</v>
      </c>
      <c r="HH3" s="3">
        <f t="shared" si="21"/>
        <v>16.968</v>
      </c>
      <c r="HI3" s="3">
        <f t="shared" si="21"/>
        <v>16.006</v>
      </c>
      <c r="HJ3" s="3">
        <f t="shared" si="21"/>
        <v>158.126</v>
      </c>
      <c r="HK3" s="3">
        <f t="shared" si="21"/>
        <v>32.421999999999997</v>
      </c>
      <c r="HL3" s="3">
        <f t="shared" si="21"/>
        <v>6.2E-2</v>
      </c>
      <c r="HM3" s="3">
        <f t="shared" si="21"/>
        <v>4.0000000000000001E-3</v>
      </c>
      <c r="HN3" s="3">
        <f t="shared" si="22"/>
        <v>0.78</v>
      </c>
      <c r="HO3" s="3">
        <f t="shared" si="22"/>
        <v>632.92399999999998</v>
      </c>
      <c r="HP3" s="3">
        <f t="shared" si="22"/>
        <v>56.673000000000002</v>
      </c>
      <c r="HQ3" s="3">
        <f t="shared" si="22"/>
        <v>609.41300000000001</v>
      </c>
      <c r="HR3" s="3">
        <f t="shared" si="22"/>
        <v>5062.9570000000003</v>
      </c>
      <c r="HS3" s="3">
        <f t="shared" si="22"/>
        <v>4.5279999999999996</v>
      </c>
      <c r="HT3" s="3">
        <f t="shared" si="22"/>
        <v>102.289</v>
      </c>
      <c r="HU3" s="3">
        <f t="shared" si="22"/>
        <v>6.6000000000000003E-2</v>
      </c>
      <c r="HV3" s="3">
        <f t="shared" si="22"/>
        <v>115.05200000000001</v>
      </c>
      <c r="HW3" s="3">
        <f t="shared" si="22"/>
        <v>21.376000000000001</v>
      </c>
      <c r="HX3" s="3">
        <f t="shared" si="22"/>
        <v>1.7999999999999999E-2</v>
      </c>
      <c r="HY3" s="3">
        <f t="shared" si="22"/>
        <v>9.1270000000000007</v>
      </c>
      <c r="HZ3" s="3">
        <f t="shared" si="22"/>
        <v>2.3820000000000001</v>
      </c>
      <c r="IA3" s="3">
        <f t="shared" si="22"/>
        <v>15.502000000000001</v>
      </c>
      <c r="IB3" s="3">
        <f t="shared" si="22"/>
        <v>0</v>
      </c>
      <c r="IC3" s="3">
        <f t="shared" ref="IC3:IC32" si="23">SUM(C3:IA3)</f>
        <v>37993.618999999977</v>
      </c>
    </row>
    <row r="4" spans="1:237" x14ac:dyDescent="0.45">
      <c r="A4">
        <v>1992</v>
      </c>
      <c r="B4" s="3">
        <f t="shared" si="0"/>
        <v>22567.199000000001</v>
      </c>
      <c r="C4" s="3">
        <f t="shared" si="0"/>
        <v>1.482</v>
      </c>
      <c r="D4" s="3">
        <f t="shared" si="0"/>
        <v>2.5169999999999999</v>
      </c>
      <c r="E4" s="3">
        <f t="shared" si="0"/>
        <v>79.882999999999996</v>
      </c>
      <c r="F4" s="3">
        <f t="shared" si="0"/>
        <v>0.40699999999999997</v>
      </c>
      <c r="G4" s="3">
        <f t="shared" si="0"/>
        <v>5.1639999999999997</v>
      </c>
      <c r="H4" s="3">
        <f t="shared" si="0"/>
        <v>4.8000000000000001E-2</v>
      </c>
      <c r="I4" s="3">
        <f t="shared" si="0"/>
        <v>1.4999999999999999E-2</v>
      </c>
      <c r="J4" s="3">
        <f t="shared" si="0"/>
        <v>0.249</v>
      </c>
      <c r="K4" s="3">
        <f t="shared" si="0"/>
        <v>121.23099999999999</v>
      </c>
      <c r="L4" s="3">
        <f t="shared" si="1"/>
        <v>5.7240000000000002</v>
      </c>
      <c r="M4" s="3">
        <f t="shared" si="1"/>
        <v>0.53900000000000003</v>
      </c>
      <c r="N4" s="3">
        <f t="shared" si="1"/>
        <v>284.529</v>
      </c>
      <c r="O4" s="3">
        <f t="shared" si="1"/>
        <v>60.265999999999998</v>
      </c>
      <c r="P4" s="3">
        <f t="shared" si="1"/>
        <v>56.173999999999999</v>
      </c>
      <c r="Q4" s="3">
        <f t="shared" si="1"/>
        <v>1.869</v>
      </c>
      <c r="R4" s="3">
        <f t="shared" si="1"/>
        <v>10.493</v>
      </c>
      <c r="S4" s="3">
        <f t="shared" si="1"/>
        <v>15.38</v>
      </c>
      <c r="T4" s="3">
        <f t="shared" si="1"/>
        <v>1.3620000000000001</v>
      </c>
      <c r="U4" s="3">
        <f t="shared" si="1"/>
        <v>93.483000000000004</v>
      </c>
      <c r="V4" s="3">
        <f t="shared" si="2"/>
        <v>122.488</v>
      </c>
      <c r="W4" s="3">
        <f t="shared" si="2"/>
        <v>0.35499999999999998</v>
      </c>
      <c r="X4" s="3">
        <f t="shared" si="2"/>
        <v>0.67100000000000004</v>
      </c>
      <c r="Y4" s="3">
        <f t="shared" si="2"/>
        <v>0.46200000000000002</v>
      </c>
      <c r="Z4" s="3">
        <f t="shared" si="2"/>
        <v>0.215</v>
      </c>
      <c r="AA4" s="3">
        <f t="shared" si="2"/>
        <v>11.013999999999999</v>
      </c>
      <c r="AB4" s="3">
        <f t="shared" si="2"/>
        <v>4.2999999999999997E-2</v>
      </c>
      <c r="AC4" s="3">
        <f t="shared" si="2"/>
        <v>15.029</v>
      </c>
      <c r="AD4" s="3">
        <f t="shared" si="2"/>
        <v>2.7770000000000001</v>
      </c>
      <c r="AE4" s="3">
        <f t="shared" si="2"/>
        <v>233.601</v>
      </c>
      <c r="AF4" s="3">
        <f t="shared" si="3"/>
        <v>8.1000000000000003E-2</v>
      </c>
      <c r="AG4" s="3">
        <f t="shared" si="3"/>
        <v>6.8849999999999998</v>
      </c>
      <c r="AH4" s="3">
        <f t="shared" si="3"/>
        <v>57.305999999999997</v>
      </c>
      <c r="AI4" s="3">
        <f t="shared" si="3"/>
        <v>0.63</v>
      </c>
      <c r="AJ4" s="3">
        <f t="shared" si="3"/>
        <v>0.216</v>
      </c>
      <c r="AK4" s="3">
        <f t="shared" si="3"/>
        <v>1.3480000000000001</v>
      </c>
      <c r="AL4" s="3">
        <f t="shared" si="3"/>
        <v>2.7120000000000002</v>
      </c>
      <c r="AM4" s="3">
        <f t="shared" si="3"/>
        <v>464.01299999999998</v>
      </c>
      <c r="AN4" s="3">
        <f t="shared" si="3"/>
        <v>0.18</v>
      </c>
      <c r="AO4" s="3">
        <f t="shared" si="3"/>
        <v>0.19400000000000001</v>
      </c>
      <c r="AP4" s="3">
        <f t="shared" si="4"/>
        <v>0.40699999999999997</v>
      </c>
      <c r="AQ4" s="3">
        <f t="shared" si="4"/>
        <v>32.000999999999998</v>
      </c>
      <c r="AR4" s="3">
        <f t="shared" si="4"/>
        <v>2730.788</v>
      </c>
      <c r="AS4" s="3">
        <f t="shared" si="4"/>
        <v>0</v>
      </c>
      <c r="AT4" s="3">
        <f t="shared" si="4"/>
        <v>61.494999999999997</v>
      </c>
      <c r="AU4" s="3">
        <f t="shared" si="4"/>
        <v>7.0000000000000007E-2</v>
      </c>
      <c r="AV4" s="3">
        <f t="shared" si="4"/>
        <v>1.2889999999999999</v>
      </c>
      <c r="AW4" s="3">
        <f t="shared" si="4"/>
        <v>4.3999999999999997E-2</v>
      </c>
      <c r="AX4" s="3">
        <f t="shared" si="4"/>
        <v>3.742</v>
      </c>
      <c r="AY4" s="3">
        <f t="shared" si="4"/>
        <v>3.8439999999999999</v>
      </c>
      <c r="AZ4" s="3">
        <f t="shared" si="5"/>
        <v>16.369</v>
      </c>
      <c r="BA4" s="3">
        <f t="shared" si="5"/>
        <v>20.593</v>
      </c>
      <c r="BB4" s="3">
        <f t="shared" si="5"/>
        <v>3.1709999999999998</v>
      </c>
      <c r="BC4" s="3">
        <f t="shared" si="5"/>
        <v>5.5060000000000002</v>
      </c>
      <c r="BD4" s="3">
        <f t="shared" si="5"/>
        <v>145.70599999999999</v>
      </c>
      <c r="BE4" s="3">
        <f t="shared" si="5"/>
        <v>2.907</v>
      </c>
      <c r="BF4" s="3">
        <f t="shared" si="5"/>
        <v>58.326999999999998</v>
      </c>
      <c r="BG4" s="3">
        <f t="shared" si="5"/>
        <v>0.30399999999999999</v>
      </c>
      <c r="BH4" s="3">
        <f t="shared" si="5"/>
        <v>5.8999999999999997E-2</v>
      </c>
      <c r="BI4" s="3">
        <f t="shared" si="5"/>
        <v>10.417999999999999</v>
      </c>
      <c r="BJ4" s="3">
        <f t="shared" si="6"/>
        <v>21.96</v>
      </c>
      <c r="BK4" s="3">
        <f t="shared" si="6"/>
        <v>79.94</v>
      </c>
      <c r="BL4" s="3">
        <f t="shared" si="6"/>
        <v>3.3170000000000002</v>
      </c>
      <c r="BM4" s="3">
        <f t="shared" si="6"/>
        <v>6.6000000000000003E-2</v>
      </c>
      <c r="BN4" s="3">
        <f t="shared" si="6"/>
        <v>0</v>
      </c>
      <c r="BO4" s="3">
        <f t="shared" si="6"/>
        <v>24.420999999999999</v>
      </c>
      <c r="BP4" s="3">
        <f t="shared" si="6"/>
        <v>0.83199999999999996</v>
      </c>
      <c r="BQ4" s="3">
        <f t="shared" si="6"/>
        <v>2.9369999999999998</v>
      </c>
      <c r="BR4" s="3">
        <f t="shared" si="6"/>
        <v>7097.75</v>
      </c>
      <c r="BS4" s="3">
        <f t="shared" si="6"/>
        <v>3419.127</v>
      </c>
      <c r="BT4" s="3">
        <f t="shared" si="7"/>
        <v>2825.2809999999999</v>
      </c>
      <c r="BU4" s="3">
        <f t="shared" si="7"/>
        <v>0</v>
      </c>
      <c r="BV4" s="3">
        <f t="shared" si="7"/>
        <v>0.73</v>
      </c>
      <c r="BW4" s="3">
        <f t="shared" si="7"/>
        <v>54.265000000000001</v>
      </c>
      <c r="BX4" s="3">
        <f t="shared" si="7"/>
        <v>407.71699999999998</v>
      </c>
      <c r="BY4" s="3">
        <f t="shared" si="7"/>
        <v>0</v>
      </c>
      <c r="BZ4" s="3">
        <f t="shared" si="7"/>
        <v>0</v>
      </c>
      <c r="CA4" s="3">
        <f t="shared" si="7"/>
        <v>0.44700000000000001</v>
      </c>
      <c r="CB4" s="3">
        <f t="shared" si="7"/>
        <v>0</v>
      </c>
      <c r="CC4" s="3">
        <f t="shared" si="7"/>
        <v>4.9169999999999998</v>
      </c>
      <c r="CD4" s="3">
        <f t="shared" si="8"/>
        <v>0.19800000000000001</v>
      </c>
      <c r="CE4" s="3">
        <f t="shared" si="8"/>
        <v>15.276999999999999</v>
      </c>
      <c r="CF4" s="3">
        <f t="shared" si="8"/>
        <v>969.47400000000005</v>
      </c>
      <c r="CG4" s="3">
        <f t="shared" si="8"/>
        <v>3.2429999999999999</v>
      </c>
      <c r="CH4" s="3">
        <f t="shared" si="8"/>
        <v>84.975999999999999</v>
      </c>
      <c r="CI4" s="3">
        <f t="shared" si="8"/>
        <v>0.59599999999999997</v>
      </c>
      <c r="CJ4" s="3">
        <f t="shared" si="8"/>
        <v>0.11700000000000001</v>
      </c>
      <c r="CK4" s="3">
        <f t="shared" si="8"/>
        <v>0</v>
      </c>
      <c r="CL4" s="3">
        <f t="shared" si="8"/>
        <v>5.9189999999999996</v>
      </c>
      <c r="CM4" s="3">
        <f t="shared" si="8"/>
        <v>1.0589999999999999</v>
      </c>
      <c r="CN4" s="3">
        <f t="shared" si="9"/>
        <v>0.18</v>
      </c>
      <c r="CO4" s="3">
        <f t="shared" si="9"/>
        <v>1.0409999999999999</v>
      </c>
      <c r="CP4" s="3">
        <f t="shared" si="9"/>
        <v>0.88900000000000001</v>
      </c>
      <c r="CQ4" s="3">
        <f t="shared" si="9"/>
        <v>2.8029999999999999</v>
      </c>
      <c r="CR4" s="3">
        <f t="shared" si="9"/>
        <v>32.918999999999997</v>
      </c>
      <c r="CS4" s="3">
        <f t="shared" si="9"/>
        <v>62.347999999999999</v>
      </c>
      <c r="CT4" s="3">
        <f t="shared" si="9"/>
        <v>2.25</v>
      </c>
      <c r="CU4" s="3">
        <f t="shared" si="9"/>
        <v>655.447</v>
      </c>
      <c r="CV4" s="3">
        <f t="shared" si="9"/>
        <v>199.41900000000001</v>
      </c>
      <c r="CW4" s="3">
        <f t="shared" si="9"/>
        <v>226.935</v>
      </c>
      <c r="CX4" s="3">
        <f t="shared" si="10"/>
        <v>58.889000000000003</v>
      </c>
      <c r="CY4" s="3">
        <f t="shared" si="10"/>
        <v>33.494999999999997</v>
      </c>
      <c r="CZ4" s="3">
        <f t="shared" si="10"/>
        <v>42.082000000000001</v>
      </c>
      <c r="DA4" s="3">
        <f t="shared" si="10"/>
        <v>438.77100000000002</v>
      </c>
      <c r="DB4" s="3">
        <f t="shared" si="10"/>
        <v>7.7089999999999996</v>
      </c>
      <c r="DC4" s="3">
        <f t="shared" si="10"/>
        <v>1178.675</v>
      </c>
      <c r="DD4" s="3">
        <f t="shared" si="10"/>
        <v>11.984</v>
      </c>
      <c r="DE4" s="3">
        <f t="shared" si="10"/>
        <v>236.131</v>
      </c>
      <c r="DF4" s="3">
        <f t="shared" si="10"/>
        <v>5.5359999999999996</v>
      </c>
      <c r="DG4" s="3">
        <f t="shared" si="10"/>
        <v>2.5999999999999999E-2</v>
      </c>
      <c r="DH4" s="3">
        <f t="shared" si="11"/>
        <v>0</v>
      </c>
      <c r="DI4" s="3">
        <f t="shared" si="11"/>
        <v>29.648</v>
      </c>
      <c r="DJ4" s="3">
        <f t="shared" si="11"/>
        <v>0</v>
      </c>
      <c r="DK4" s="3">
        <f t="shared" si="11"/>
        <v>11.042</v>
      </c>
      <c r="DL4" s="3">
        <f t="shared" si="11"/>
        <v>0.59299999999999997</v>
      </c>
      <c r="DM4" s="3">
        <f t="shared" si="11"/>
        <v>14.195</v>
      </c>
      <c r="DN4" s="3">
        <f t="shared" si="11"/>
        <v>9.7270000000000003</v>
      </c>
      <c r="DO4" s="3">
        <f t="shared" si="11"/>
        <v>0</v>
      </c>
      <c r="DP4" s="3">
        <f t="shared" si="11"/>
        <v>1.587</v>
      </c>
      <c r="DQ4" s="3">
        <f t="shared" si="11"/>
        <v>0.39200000000000002</v>
      </c>
      <c r="DR4" s="3">
        <f t="shared" si="12"/>
        <v>37.024000000000001</v>
      </c>
      <c r="DS4" s="3">
        <f t="shared" si="12"/>
        <v>0.20699999999999999</v>
      </c>
      <c r="DT4" s="3">
        <f t="shared" si="12"/>
        <v>21.167999999999999</v>
      </c>
      <c r="DU4" s="3">
        <f t="shared" si="12"/>
        <v>12.202</v>
      </c>
      <c r="DV4" s="3">
        <f t="shared" si="12"/>
        <v>1.081</v>
      </c>
      <c r="DW4" s="3">
        <f t="shared" si="12"/>
        <v>1.0029999999999999</v>
      </c>
      <c r="DX4" s="3">
        <f t="shared" si="12"/>
        <v>0.78700000000000003</v>
      </c>
      <c r="DY4" s="3">
        <f t="shared" si="12"/>
        <v>72.960999999999999</v>
      </c>
      <c r="DZ4" s="3">
        <f t="shared" si="12"/>
        <v>0.23100000000000001</v>
      </c>
      <c r="EA4" s="3">
        <f t="shared" si="12"/>
        <v>0.46300000000000002</v>
      </c>
      <c r="EB4" s="3">
        <f t="shared" si="13"/>
        <v>2.294</v>
      </c>
      <c r="EC4" s="3">
        <f t="shared" si="13"/>
        <v>7.6999999999999999E-2</v>
      </c>
      <c r="ED4" s="3">
        <f t="shared" si="13"/>
        <v>0</v>
      </c>
      <c r="EE4" s="3">
        <f t="shared" si="13"/>
        <v>0.90500000000000003</v>
      </c>
      <c r="EF4" s="3">
        <f t="shared" si="13"/>
        <v>1.7070000000000001</v>
      </c>
      <c r="EG4" s="3">
        <f t="shared" si="13"/>
        <v>0</v>
      </c>
      <c r="EH4" s="3">
        <f t="shared" si="13"/>
        <v>332.78</v>
      </c>
      <c r="EI4" s="3">
        <f t="shared" si="13"/>
        <v>0.13600000000000001</v>
      </c>
      <c r="EJ4" s="3">
        <f t="shared" si="13"/>
        <v>20.978000000000002</v>
      </c>
      <c r="EK4" s="3">
        <f t="shared" si="13"/>
        <v>10.943</v>
      </c>
      <c r="EL4" s="3">
        <f t="shared" si="14"/>
        <v>1.4830000000000001</v>
      </c>
      <c r="EM4" s="3">
        <f t="shared" si="14"/>
        <v>2.9000000000000001E-2</v>
      </c>
      <c r="EN4" s="3">
        <f t="shared" si="14"/>
        <v>24.736999999999998</v>
      </c>
      <c r="EO4" s="3">
        <f t="shared" si="14"/>
        <v>1.0269999999999999</v>
      </c>
      <c r="EP4" s="3">
        <f t="shared" si="14"/>
        <v>4.8419999999999996</v>
      </c>
      <c r="EQ4" s="3">
        <f t="shared" si="14"/>
        <v>1.1499999999999999</v>
      </c>
      <c r="ER4" s="3">
        <f t="shared" si="14"/>
        <v>0.121</v>
      </c>
      <c r="ES4" s="3">
        <f t="shared" si="14"/>
        <v>1.2330000000000001</v>
      </c>
      <c r="ET4" s="3">
        <f t="shared" si="14"/>
        <v>170.91800000000001</v>
      </c>
      <c r="EU4" s="3">
        <f t="shared" si="14"/>
        <v>1.575</v>
      </c>
      <c r="EV4" s="3">
        <f t="shared" si="15"/>
        <v>28.167000000000002</v>
      </c>
      <c r="EW4" s="3">
        <f t="shared" si="15"/>
        <v>2.3730000000000002</v>
      </c>
      <c r="EX4" s="3">
        <f t="shared" si="15"/>
        <v>0.52500000000000002</v>
      </c>
      <c r="EY4" s="3">
        <f t="shared" si="15"/>
        <v>46.265000000000001</v>
      </c>
      <c r="EZ4" s="3">
        <f t="shared" si="15"/>
        <v>7.0000000000000001E-3</v>
      </c>
      <c r="FA4" s="3">
        <f t="shared" si="15"/>
        <v>97.981999999999999</v>
      </c>
      <c r="FB4" s="3">
        <f t="shared" si="15"/>
        <v>8.3940000000000001</v>
      </c>
      <c r="FC4" s="3">
        <f t="shared" si="15"/>
        <v>34.393999999999998</v>
      </c>
      <c r="FD4" s="3">
        <f t="shared" si="15"/>
        <v>318.66500000000002</v>
      </c>
      <c r="FE4" s="3">
        <f t="shared" si="15"/>
        <v>11.893000000000001</v>
      </c>
      <c r="FF4" s="3">
        <f t="shared" si="16"/>
        <v>72.015000000000001</v>
      </c>
      <c r="FG4" s="3">
        <f t="shared" si="16"/>
        <v>0.19800000000000001</v>
      </c>
      <c r="FH4" s="3">
        <f t="shared" si="16"/>
        <v>0.91600000000000004</v>
      </c>
      <c r="FI4" s="3">
        <f t="shared" si="16"/>
        <v>4.1120000000000001</v>
      </c>
      <c r="FJ4" s="3">
        <f t="shared" si="16"/>
        <v>0</v>
      </c>
      <c r="FK4" s="3">
        <f t="shared" si="16"/>
        <v>2.1909999999999998</v>
      </c>
      <c r="FL4" s="3">
        <f t="shared" si="16"/>
        <v>2.58</v>
      </c>
      <c r="FM4" s="3">
        <f t="shared" si="16"/>
        <v>20.986000000000001</v>
      </c>
      <c r="FN4" s="3">
        <f t="shared" si="16"/>
        <v>48.292999999999999</v>
      </c>
      <c r="FO4" s="3">
        <f t="shared" si="16"/>
        <v>364.51100000000002</v>
      </c>
      <c r="FP4" s="3">
        <f t="shared" si="17"/>
        <v>50.92</v>
      </c>
      <c r="FQ4" s="3">
        <f t="shared" si="17"/>
        <v>0</v>
      </c>
      <c r="FR4" s="3">
        <f t="shared" si="17"/>
        <v>26.78</v>
      </c>
      <c r="FS4" s="3">
        <f t="shared" si="17"/>
        <v>0</v>
      </c>
      <c r="FT4" s="3">
        <f t="shared" si="17"/>
        <v>132.011</v>
      </c>
      <c r="FU4" s="3">
        <f t="shared" si="17"/>
        <v>1966.5050000000001</v>
      </c>
      <c r="FV4" s="3">
        <f t="shared" si="17"/>
        <v>0.47899999999999998</v>
      </c>
      <c r="FW4" s="3">
        <f t="shared" si="17"/>
        <v>0</v>
      </c>
      <c r="FX4" s="3">
        <f t="shared" si="17"/>
        <v>7.0000000000000001E-3</v>
      </c>
      <c r="FY4" s="3">
        <f t="shared" si="17"/>
        <v>0.11</v>
      </c>
      <c r="FZ4" s="3">
        <f t="shared" si="18"/>
        <v>0.21299999999999999</v>
      </c>
      <c r="GA4" s="3">
        <f t="shared" si="18"/>
        <v>9.5000000000000001E-2</v>
      </c>
      <c r="GB4" s="3">
        <f t="shared" si="18"/>
        <v>8.4000000000000005E-2</v>
      </c>
      <c r="GC4" s="3">
        <f t="shared" si="18"/>
        <v>9.9000000000000005E-2</v>
      </c>
      <c r="GD4" s="3">
        <f t="shared" si="18"/>
        <v>4.8000000000000001E-2</v>
      </c>
      <c r="GE4" s="3">
        <f t="shared" si="18"/>
        <v>316.17500000000001</v>
      </c>
      <c r="GF4" s="3">
        <f t="shared" si="18"/>
        <v>3.423</v>
      </c>
      <c r="GG4" s="3">
        <f t="shared" si="18"/>
        <v>43.683999999999997</v>
      </c>
      <c r="GH4" s="3">
        <f t="shared" si="18"/>
        <v>0.17199999999999999</v>
      </c>
      <c r="GI4" s="3">
        <f t="shared" si="18"/>
        <v>0.28199999999999997</v>
      </c>
      <c r="GJ4" s="3">
        <f t="shared" si="19"/>
        <v>47.441000000000003</v>
      </c>
      <c r="GK4" s="3">
        <f t="shared" si="19"/>
        <v>0.35099999999999998</v>
      </c>
      <c r="GL4" s="3">
        <f t="shared" si="19"/>
        <v>48.887</v>
      </c>
      <c r="GM4" s="3">
        <f t="shared" si="19"/>
        <v>13.882999999999999</v>
      </c>
      <c r="GN4" s="3">
        <f t="shared" si="19"/>
        <v>0.161</v>
      </c>
      <c r="GO4" s="3">
        <f t="shared" si="19"/>
        <v>0.66600000000000004</v>
      </c>
      <c r="GP4" s="3">
        <f t="shared" si="19"/>
        <v>301.32499999999999</v>
      </c>
      <c r="GQ4" s="3">
        <f t="shared" si="19"/>
        <v>299.90499999999997</v>
      </c>
      <c r="GR4" s="3">
        <f t="shared" si="19"/>
        <v>0.36299999999999999</v>
      </c>
      <c r="GS4" s="3">
        <f t="shared" si="19"/>
        <v>248.63200000000001</v>
      </c>
      <c r="GT4" s="3">
        <f t="shared" si="20"/>
        <v>5.1059999999999999</v>
      </c>
      <c r="GU4" s="3">
        <f t="shared" si="20"/>
        <v>0</v>
      </c>
      <c r="GV4" s="3">
        <f t="shared" si="20"/>
        <v>3.9889999999999999</v>
      </c>
      <c r="GW4" s="3">
        <f t="shared" si="20"/>
        <v>2.0299999999999998</v>
      </c>
      <c r="GX4" s="3">
        <f t="shared" si="20"/>
        <v>57.567</v>
      </c>
      <c r="GY4" s="3">
        <f t="shared" si="20"/>
        <v>46.018999999999998</v>
      </c>
      <c r="GZ4" s="3">
        <f t="shared" si="20"/>
        <v>42.561999999999998</v>
      </c>
      <c r="HA4" s="3">
        <f t="shared" si="20"/>
        <v>142.18799999999999</v>
      </c>
      <c r="HB4" s="3">
        <f t="shared" si="20"/>
        <v>7.3079999999999998</v>
      </c>
      <c r="HC4" s="3">
        <f t="shared" si="20"/>
        <v>2.1779999999999999</v>
      </c>
      <c r="HD4" s="3">
        <f t="shared" si="21"/>
        <v>105.51300000000001</v>
      </c>
      <c r="HE4" s="3">
        <f t="shared" si="21"/>
        <v>0</v>
      </c>
      <c r="HF4" s="3">
        <f t="shared" si="21"/>
        <v>1.03</v>
      </c>
      <c r="HG4" s="3">
        <f t="shared" si="21"/>
        <v>7.0000000000000007E-2</v>
      </c>
      <c r="HH4" s="3">
        <f t="shared" si="21"/>
        <v>19.103000000000002</v>
      </c>
      <c r="HI4" s="3">
        <f t="shared" si="21"/>
        <v>15.275</v>
      </c>
      <c r="HJ4" s="3">
        <f t="shared" si="21"/>
        <v>164.065</v>
      </c>
      <c r="HK4" s="3">
        <f t="shared" si="21"/>
        <v>31.994</v>
      </c>
      <c r="HL4" s="3">
        <f t="shared" si="21"/>
        <v>6.6000000000000003E-2</v>
      </c>
      <c r="HM4" s="3">
        <f t="shared" si="21"/>
        <v>4.0000000000000001E-3</v>
      </c>
      <c r="HN4" s="3">
        <f t="shared" si="22"/>
        <v>0.79800000000000004</v>
      </c>
      <c r="HO4" s="3">
        <f t="shared" si="22"/>
        <v>589.28300000000002</v>
      </c>
      <c r="HP4" s="3">
        <f t="shared" si="22"/>
        <v>57.756999999999998</v>
      </c>
      <c r="HQ4" s="3">
        <f t="shared" si="22"/>
        <v>593.846</v>
      </c>
      <c r="HR4" s="3">
        <f t="shared" si="22"/>
        <v>5174.2280000000001</v>
      </c>
      <c r="HS4" s="3">
        <f t="shared" si="22"/>
        <v>5.1429999999999998</v>
      </c>
      <c r="HT4" s="3">
        <f t="shared" si="22"/>
        <v>110.98399999999999</v>
      </c>
      <c r="HU4" s="3">
        <f t="shared" si="22"/>
        <v>6.6000000000000003E-2</v>
      </c>
      <c r="HV4" s="3">
        <f t="shared" si="22"/>
        <v>105.577</v>
      </c>
      <c r="HW4" s="3">
        <f t="shared" si="22"/>
        <v>21.466000000000001</v>
      </c>
      <c r="HX4" s="3">
        <f t="shared" si="22"/>
        <v>1.7999999999999999E-2</v>
      </c>
      <c r="HY4" s="3">
        <f t="shared" si="22"/>
        <v>9.8740000000000006</v>
      </c>
      <c r="HZ4" s="3">
        <f t="shared" si="22"/>
        <v>2.4249999999999998</v>
      </c>
      <c r="IA4" s="3">
        <f t="shared" si="22"/>
        <v>16.713000000000001</v>
      </c>
      <c r="IB4" s="3">
        <f t="shared" si="22"/>
        <v>0</v>
      </c>
      <c r="IC4" s="3">
        <f t="shared" si="23"/>
        <v>35672.828999999998</v>
      </c>
    </row>
    <row r="5" spans="1:237" x14ac:dyDescent="0.45">
      <c r="A5">
        <v>1993</v>
      </c>
      <c r="B5" s="3">
        <f t="shared" si="0"/>
        <v>22798.35</v>
      </c>
      <c r="C5" s="3">
        <f t="shared" si="0"/>
        <v>1.4870000000000001</v>
      </c>
      <c r="D5" s="3">
        <f t="shared" si="0"/>
        <v>2.3380000000000001</v>
      </c>
      <c r="E5" s="3">
        <f t="shared" si="0"/>
        <v>81.944000000000003</v>
      </c>
      <c r="F5" s="3">
        <f t="shared" si="0"/>
        <v>0.41</v>
      </c>
      <c r="G5" s="3">
        <f t="shared" si="0"/>
        <v>5.7480000000000002</v>
      </c>
      <c r="H5" s="3">
        <f t="shared" si="0"/>
        <v>5.5E-2</v>
      </c>
      <c r="I5" s="3">
        <f t="shared" si="0"/>
        <v>1.4999999999999999E-2</v>
      </c>
      <c r="J5" s="3">
        <f t="shared" si="0"/>
        <v>0.25600000000000001</v>
      </c>
      <c r="K5" s="3">
        <f t="shared" si="0"/>
        <v>117.777</v>
      </c>
      <c r="L5" s="3">
        <f t="shared" si="1"/>
        <v>2.5099999999999998</v>
      </c>
      <c r="M5" s="3">
        <f t="shared" si="1"/>
        <v>0.64900000000000002</v>
      </c>
      <c r="N5" s="3">
        <f t="shared" si="1"/>
        <v>288.87400000000002</v>
      </c>
      <c r="O5" s="3">
        <f t="shared" si="1"/>
        <v>60.692</v>
      </c>
      <c r="P5" s="3">
        <f t="shared" si="1"/>
        <v>48.405999999999999</v>
      </c>
      <c r="Q5" s="3">
        <f t="shared" si="1"/>
        <v>1.744</v>
      </c>
      <c r="R5" s="3">
        <f t="shared" si="1"/>
        <v>16.84</v>
      </c>
      <c r="S5" s="3">
        <f t="shared" si="1"/>
        <v>16.062999999999999</v>
      </c>
      <c r="T5" s="3">
        <f t="shared" si="1"/>
        <v>1.097</v>
      </c>
      <c r="U5" s="3">
        <f t="shared" si="1"/>
        <v>80.561999999999998</v>
      </c>
      <c r="V5" s="3">
        <f t="shared" si="2"/>
        <v>121.42400000000001</v>
      </c>
      <c r="W5" s="3">
        <f t="shared" si="2"/>
        <v>0.377</v>
      </c>
      <c r="X5" s="3">
        <f t="shared" si="2"/>
        <v>0.80700000000000005</v>
      </c>
      <c r="Y5" s="3">
        <f t="shared" si="2"/>
        <v>0.53900000000000003</v>
      </c>
      <c r="Z5" s="3">
        <f t="shared" si="2"/>
        <v>0.182</v>
      </c>
      <c r="AA5" s="3">
        <f t="shared" si="2"/>
        <v>11.55</v>
      </c>
      <c r="AB5" s="3">
        <f t="shared" si="2"/>
        <v>6.6000000000000003E-2</v>
      </c>
      <c r="AC5" s="3">
        <f t="shared" si="2"/>
        <v>12.581</v>
      </c>
      <c r="AD5" s="3">
        <f t="shared" si="2"/>
        <v>3.1949999999999998</v>
      </c>
      <c r="AE5" s="3">
        <f t="shared" si="2"/>
        <v>244.30600000000001</v>
      </c>
      <c r="AF5" s="3">
        <f t="shared" si="3"/>
        <v>8.4000000000000005E-2</v>
      </c>
      <c r="AG5" s="3">
        <f t="shared" si="3"/>
        <v>6.3570000000000002</v>
      </c>
      <c r="AH5" s="3">
        <f t="shared" si="3"/>
        <v>58.363999999999997</v>
      </c>
      <c r="AI5" s="3">
        <f t="shared" si="3"/>
        <v>0.627</v>
      </c>
      <c r="AJ5" s="3">
        <f t="shared" si="3"/>
        <v>0.22700000000000001</v>
      </c>
      <c r="AK5" s="3">
        <f t="shared" si="3"/>
        <v>1.385</v>
      </c>
      <c r="AL5" s="3">
        <f t="shared" si="3"/>
        <v>2.8660000000000001</v>
      </c>
      <c r="AM5" s="3">
        <f t="shared" si="3"/>
        <v>464.55399999999997</v>
      </c>
      <c r="AN5" s="3">
        <f t="shared" si="3"/>
        <v>0.17199999999999999</v>
      </c>
      <c r="AO5" s="3">
        <f t="shared" si="3"/>
        <v>0.19800000000000001</v>
      </c>
      <c r="AP5" s="3">
        <f t="shared" si="4"/>
        <v>0.40300000000000002</v>
      </c>
      <c r="AQ5" s="3">
        <f t="shared" si="4"/>
        <v>34.097999999999999</v>
      </c>
      <c r="AR5" s="3">
        <f t="shared" si="4"/>
        <v>2921.6509999999998</v>
      </c>
      <c r="AS5" s="3">
        <f t="shared" si="4"/>
        <v>0</v>
      </c>
      <c r="AT5" s="3">
        <f t="shared" si="4"/>
        <v>63.338000000000001</v>
      </c>
      <c r="AU5" s="3">
        <f t="shared" si="4"/>
        <v>7.2999999999999995E-2</v>
      </c>
      <c r="AV5" s="3">
        <f t="shared" si="4"/>
        <v>1.1599999999999999</v>
      </c>
      <c r="AW5" s="3">
        <f t="shared" si="4"/>
        <v>4.8000000000000001E-2</v>
      </c>
      <c r="AX5" s="3">
        <f t="shared" si="4"/>
        <v>3.891</v>
      </c>
      <c r="AY5" s="3">
        <f t="shared" si="4"/>
        <v>5.093</v>
      </c>
      <c r="AZ5" s="3">
        <f t="shared" si="5"/>
        <v>16.806000000000001</v>
      </c>
      <c r="BA5" s="3">
        <f t="shared" si="5"/>
        <v>19.823</v>
      </c>
      <c r="BB5" s="3">
        <f t="shared" si="5"/>
        <v>4.8959999999999999</v>
      </c>
      <c r="BC5" s="3">
        <f t="shared" si="5"/>
        <v>5.7489999999999997</v>
      </c>
      <c r="BD5" s="3">
        <f t="shared" si="5"/>
        <v>140.124</v>
      </c>
      <c r="BE5" s="3">
        <f t="shared" si="5"/>
        <v>2.6619999999999999</v>
      </c>
      <c r="BF5" s="3">
        <f t="shared" si="5"/>
        <v>60.573999999999998</v>
      </c>
      <c r="BG5" s="3">
        <f t="shared" si="5"/>
        <v>0.30399999999999999</v>
      </c>
      <c r="BH5" s="3">
        <f t="shared" si="5"/>
        <v>6.2E-2</v>
      </c>
      <c r="BI5" s="3">
        <f t="shared" si="5"/>
        <v>11.209</v>
      </c>
      <c r="BJ5" s="3">
        <f t="shared" si="6"/>
        <v>24.088999999999999</v>
      </c>
      <c r="BK5" s="3">
        <f t="shared" si="6"/>
        <v>92.278000000000006</v>
      </c>
      <c r="BL5" s="3">
        <f t="shared" si="6"/>
        <v>3.976</v>
      </c>
      <c r="BM5" s="3">
        <f t="shared" si="6"/>
        <v>7.0000000000000007E-2</v>
      </c>
      <c r="BN5" s="3">
        <f t="shared" si="6"/>
        <v>0</v>
      </c>
      <c r="BO5" s="3">
        <f t="shared" si="6"/>
        <v>19.439</v>
      </c>
      <c r="BP5" s="3">
        <f t="shared" si="6"/>
        <v>0.71099999999999997</v>
      </c>
      <c r="BQ5" s="3">
        <f t="shared" si="6"/>
        <v>2.9940000000000002</v>
      </c>
      <c r="BR5" s="3">
        <f t="shared" si="6"/>
        <v>6807.9669999999996</v>
      </c>
      <c r="BS5" s="3">
        <f t="shared" si="6"/>
        <v>3198.13</v>
      </c>
      <c r="BT5" s="3">
        <f t="shared" si="7"/>
        <v>2618.5169999999998</v>
      </c>
      <c r="BU5" s="3">
        <f t="shared" si="7"/>
        <v>0</v>
      </c>
      <c r="BV5" s="3">
        <f t="shared" si="7"/>
        <v>0.72899999999999998</v>
      </c>
      <c r="BW5" s="3">
        <f t="shared" si="7"/>
        <v>56.314</v>
      </c>
      <c r="BX5" s="3">
        <f t="shared" si="7"/>
        <v>388.39800000000002</v>
      </c>
      <c r="BY5" s="3">
        <f t="shared" si="7"/>
        <v>0</v>
      </c>
      <c r="BZ5" s="3">
        <f t="shared" si="7"/>
        <v>0</v>
      </c>
      <c r="CA5" s="3">
        <f t="shared" si="7"/>
        <v>0.46899999999999997</v>
      </c>
      <c r="CB5" s="3">
        <f t="shared" si="7"/>
        <v>0</v>
      </c>
      <c r="CC5" s="3">
        <f t="shared" si="7"/>
        <v>4.9749999999999996</v>
      </c>
      <c r="CD5" s="3">
        <f t="shared" si="8"/>
        <v>0.20899999999999999</v>
      </c>
      <c r="CE5" s="3">
        <f t="shared" si="8"/>
        <v>9.9160000000000004</v>
      </c>
      <c r="CF5" s="3">
        <f t="shared" si="8"/>
        <v>959.36699999999996</v>
      </c>
      <c r="CG5" s="3">
        <f t="shared" si="8"/>
        <v>3.8180000000000001</v>
      </c>
      <c r="CH5" s="3">
        <f t="shared" si="8"/>
        <v>84.284999999999997</v>
      </c>
      <c r="CI5" s="3">
        <f t="shared" si="8"/>
        <v>0.54600000000000004</v>
      </c>
      <c r="CJ5" s="3">
        <f t="shared" si="8"/>
        <v>0.121</v>
      </c>
      <c r="CK5" s="3">
        <f t="shared" si="8"/>
        <v>0</v>
      </c>
      <c r="CL5" s="3">
        <f t="shared" si="8"/>
        <v>5.5780000000000003</v>
      </c>
      <c r="CM5" s="3">
        <f t="shared" si="8"/>
        <v>1.0880000000000001</v>
      </c>
      <c r="CN5" s="3">
        <f t="shared" si="9"/>
        <v>0.183</v>
      </c>
      <c r="CO5" s="3">
        <f t="shared" si="9"/>
        <v>1.044</v>
      </c>
      <c r="CP5" s="3">
        <f t="shared" si="9"/>
        <v>0.68400000000000005</v>
      </c>
      <c r="CQ5" s="3">
        <f t="shared" si="9"/>
        <v>2.9409999999999998</v>
      </c>
      <c r="CR5" s="3">
        <f t="shared" si="9"/>
        <v>34.777999999999999</v>
      </c>
      <c r="CS5" s="3">
        <f t="shared" si="9"/>
        <v>63.558</v>
      </c>
      <c r="CT5" s="3">
        <f t="shared" si="9"/>
        <v>2.4009999999999998</v>
      </c>
      <c r="CU5" s="3">
        <f t="shared" si="9"/>
        <v>677.29899999999998</v>
      </c>
      <c r="CV5" s="3">
        <f t="shared" si="9"/>
        <v>215.10900000000001</v>
      </c>
      <c r="CW5" s="3">
        <f t="shared" si="9"/>
        <v>235.607</v>
      </c>
      <c r="CX5" s="3">
        <f t="shared" si="10"/>
        <v>63.13</v>
      </c>
      <c r="CY5" s="3">
        <f t="shared" si="10"/>
        <v>33.716000000000001</v>
      </c>
      <c r="CZ5" s="3">
        <f t="shared" si="10"/>
        <v>44.234999999999999</v>
      </c>
      <c r="DA5" s="3">
        <f t="shared" si="10"/>
        <v>431.17599999999999</v>
      </c>
      <c r="DB5" s="3">
        <f t="shared" si="10"/>
        <v>8.0009999999999994</v>
      </c>
      <c r="DC5" s="3">
        <f t="shared" si="10"/>
        <v>1171.6869999999999</v>
      </c>
      <c r="DD5" s="3">
        <f t="shared" si="10"/>
        <v>11.773999999999999</v>
      </c>
      <c r="DE5" s="3">
        <f t="shared" si="10"/>
        <v>208.21700000000001</v>
      </c>
      <c r="DF5" s="3">
        <f t="shared" si="10"/>
        <v>6.3419999999999996</v>
      </c>
      <c r="DG5" s="3">
        <f t="shared" si="10"/>
        <v>2.9000000000000001E-2</v>
      </c>
      <c r="DH5" s="3">
        <f t="shared" si="11"/>
        <v>0</v>
      </c>
      <c r="DI5" s="3">
        <f t="shared" si="11"/>
        <v>49.128999999999998</v>
      </c>
      <c r="DJ5" s="3">
        <f t="shared" si="11"/>
        <v>0</v>
      </c>
      <c r="DK5" s="3">
        <f t="shared" si="11"/>
        <v>8.468</v>
      </c>
      <c r="DL5" s="3">
        <f t="shared" si="11"/>
        <v>0.60699999999999998</v>
      </c>
      <c r="DM5" s="3">
        <f t="shared" si="11"/>
        <v>11.923</v>
      </c>
      <c r="DN5" s="3">
        <f t="shared" si="11"/>
        <v>10.355</v>
      </c>
      <c r="DO5" s="3">
        <f t="shared" si="11"/>
        <v>0</v>
      </c>
      <c r="DP5" s="3">
        <f t="shared" si="11"/>
        <v>1.6339999999999999</v>
      </c>
      <c r="DQ5" s="3">
        <f t="shared" si="11"/>
        <v>0.41699999999999998</v>
      </c>
      <c r="DR5" s="3">
        <f t="shared" si="12"/>
        <v>38.707999999999998</v>
      </c>
      <c r="DS5" s="3">
        <f t="shared" si="12"/>
        <v>0.215</v>
      </c>
      <c r="DT5" s="3">
        <f t="shared" si="12"/>
        <v>16.32</v>
      </c>
      <c r="DU5" s="3">
        <f t="shared" si="12"/>
        <v>12.352</v>
      </c>
      <c r="DV5" s="3">
        <f t="shared" si="12"/>
        <v>1.18</v>
      </c>
      <c r="DW5" s="3">
        <f t="shared" si="12"/>
        <v>1.032</v>
      </c>
      <c r="DX5" s="3">
        <f t="shared" si="12"/>
        <v>0.88200000000000001</v>
      </c>
      <c r="DY5" s="3">
        <f t="shared" si="12"/>
        <v>86.718999999999994</v>
      </c>
      <c r="DZ5" s="3">
        <f t="shared" si="12"/>
        <v>0.19800000000000001</v>
      </c>
      <c r="EA5" s="3">
        <f t="shared" si="12"/>
        <v>0.503</v>
      </c>
      <c r="EB5" s="3">
        <f t="shared" si="13"/>
        <v>2.8860000000000001</v>
      </c>
      <c r="EC5" s="3">
        <f t="shared" si="13"/>
        <v>8.4000000000000005E-2</v>
      </c>
      <c r="ED5" s="3">
        <f t="shared" si="13"/>
        <v>0</v>
      </c>
      <c r="EE5" s="3">
        <f t="shared" si="13"/>
        <v>0.92700000000000005</v>
      </c>
      <c r="EF5" s="3">
        <f t="shared" si="13"/>
        <v>1.7729999999999999</v>
      </c>
      <c r="EG5" s="3">
        <f t="shared" si="13"/>
        <v>0</v>
      </c>
      <c r="EH5" s="3">
        <f t="shared" si="13"/>
        <v>338.06700000000001</v>
      </c>
      <c r="EI5" s="3">
        <f t="shared" si="13"/>
        <v>0.14299999999999999</v>
      </c>
      <c r="EJ5" s="3">
        <f t="shared" si="13"/>
        <v>15.846</v>
      </c>
      <c r="EK5" s="3">
        <f t="shared" si="13"/>
        <v>9.1929999999999996</v>
      </c>
      <c r="EL5" s="3">
        <f t="shared" si="14"/>
        <v>1.294</v>
      </c>
      <c r="EM5" s="3">
        <f t="shared" si="14"/>
        <v>2.9000000000000001E-2</v>
      </c>
      <c r="EN5" s="3">
        <f t="shared" si="14"/>
        <v>26.779</v>
      </c>
      <c r="EO5" s="3">
        <f t="shared" si="14"/>
        <v>1.1399999999999999</v>
      </c>
      <c r="EP5" s="3">
        <f t="shared" si="14"/>
        <v>5.3029999999999999</v>
      </c>
      <c r="EQ5" s="3">
        <f t="shared" si="14"/>
        <v>1.389</v>
      </c>
      <c r="ER5" s="3">
        <f t="shared" si="14"/>
        <v>0.114</v>
      </c>
      <c r="ES5" s="3">
        <f t="shared" si="14"/>
        <v>1.397</v>
      </c>
      <c r="ET5" s="3">
        <f t="shared" si="14"/>
        <v>170.863</v>
      </c>
      <c r="EU5" s="3">
        <f t="shared" si="14"/>
        <v>1.8280000000000001</v>
      </c>
      <c r="EV5" s="3">
        <f t="shared" si="15"/>
        <v>27.760999999999999</v>
      </c>
      <c r="EW5" s="3">
        <f t="shared" si="15"/>
        <v>2.282</v>
      </c>
      <c r="EX5" s="3">
        <f t="shared" si="15"/>
        <v>0.59799999999999998</v>
      </c>
      <c r="EY5" s="3">
        <f t="shared" si="15"/>
        <v>44.814</v>
      </c>
      <c r="EZ5" s="3">
        <f t="shared" si="15"/>
        <v>7.0000000000000001E-3</v>
      </c>
      <c r="FA5" s="3">
        <f t="shared" si="15"/>
        <v>89.581999999999994</v>
      </c>
      <c r="FB5" s="3">
        <f t="shared" si="15"/>
        <v>7.5990000000000002</v>
      </c>
      <c r="FC5" s="3">
        <f t="shared" si="15"/>
        <v>35.938000000000002</v>
      </c>
      <c r="FD5" s="3">
        <f t="shared" si="15"/>
        <v>322.92099999999999</v>
      </c>
      <c r="FE5" s="3">
        <f t="shared" si="15"/>
        <v>13.225</v>
      </c>
      <c r="FF5" s="3">
        <f t="shared" si="16"/>
        <v>77.176000000000002</v>
      </c>
      <c r="FG5" s="3">
        <f t="shared" si="16"/>
        <v>0.19800000000000001</v>
      </c>
      <c r="FH5" s="3">
        <f t="shared" si="16"/>
        <v>0.93400000000000005</v>
      </c>
      <c r="FI5" s="3">
        <f t="shared" si="16"/>
        <v>3.7850000000000001</v>
      </c>
      <c r="FJ5" s="3">
        <f t="shared" si="16"/>
        <v>0</v>
      </c>
      <c r="FK5" s="3">
        <f t="shared" si="16"/>
        <v>2.1909999999999998</v>
      </c>
      <c r="FL5" s="3">
        <f t="shared" si="16"/>
        <v>2.9140000000000001</v>
      </c>
      <c r="FM5" s="3">
        <f t="shared" si="16"/>
        <v>23.885000000000002</v>
      </c>
      <c r="FN5" s="3">
        <f t="shared" si="16"/>
        <v>48.929000000000002</v>
      </c>
      <c r="FO5" s="3">
        <f t="shared" si="16"/>
        <v>365.17500000000001</v>
      </c>
      <c r="FP5" s="3">
        <f t="shared" si="17"/>
        <v>49.433999999999997</v>
      </c>
      <c r="FQ5" s="3">
        <f t="shared" si="17"/>
        <v>0</v>
      </c>
      <c r="FR5" s="3">
        <f t="shared" si="17"/>
        <v>30.684000000000001</v>
      </c>
      <c r="FS5" s="3">
        <f t="shared" si="17"/>
        <v>0</v>
      </c>
      <c r="FT5" s="3">
        <f t="shared" si="17"/>
        <v>122.694</v>
      </c>
      <c r="FU5" s="3">
        <f t="shared" si="17"/>
        <v>1866.729</v>
      </c>
      <c r="FV5" s="3">
        <f t="shared" si="17"/>
        <v>0.48299999999999998</v>
      </c>
      <c r="FW5" s="3">
        <f t="shared" si="17"/>
        <v>0</v>
      </c>
      <c r="FX5" s="3">
        <f t="shared" si="17"/>
        <v>1.0999999999999999E-2</v>
      </c>
      <c r="FY5" s="3">
        <f t="shared" si="17"/>
        <v>0.114</v>
      </c>
      <c r="FZ5" s="3">
        <f t="shared" si="18"/>
        <v>0.23400000000000001</v>
      </c>
      <c r="GA5" s="3">
        <f t="shared" si="18"/>
        <v>7.2999999999999995E-2</v>
      </c>
      <c r="GB5" s="3">
        <f t="shared" si="18"/>
        <v>0.10299999999999999</v>
      </c>
      <c r="GC5" s="3">
        <f t="shared" si="18"/>
        <v>0.10299999999999999</v>
      </c>
      <c r="GD5" s="3">
        <f t="shared" si="18"/>
        <v>4.8000000000000001E-2</v>
      </c>
      <c r="GE5" s="3">
        <f t="shared" si="18"/>
        <v>340.642</v>
      </c>
      <c r="GF5" s="3">
        <f t="shared" si="18"/>
        <v>3.5390000000000001</v>
      </c>
      <c r="GG5" s="3">
        <f t="shared" si="18"/>
        <v>38.095999999999997</v>
      </c>
      <c r="GH5" s="3">
        <f t="shared" si="18"/>
        <v>0.183</v>
      </c>
      <c r="GI5" s="3">
        <f t="shared" si="18"/>
        <v>0.26400000000000001</v>
      </c>
      <c r="GJ5" s="3">
        <f t="shared" si="19"/>
        <v>49.661999999999999</v>
      </c>
      <c r="GK5" s="3">
        <f t="shared" si="19"/>
        <v>0.54200000000000004</v>
      </c>
      <c r="GL5" s="3">
        <f t="shared" si="19"/>
        <v>46.350999999999999</v>
      </c>
      <c r="GM5" s="3">
        <f t="shared" si="19"/>
        <v>14.246</v>
      </c>
      <c r="GN5" s="3">
        <f t="shared" si="19"/>
        <v>0.17199999999999999</v>
      </c>
      <c r="GO5" s="3">
        <f t="shared" si="19"/>
        <v>0.626</v>
      </c>
      <c r="GP5" s="3">
        <f t="shared" si="19"/>
        <v>320.34500000000003</v>
      </c>
      <c r="GQ5" s="3">
        <f t="shared" si="19"/>
        <v>330.17399999999998</v>
      </c>
      <c r="GR5" s="3">
        <f t="shared" si="19"/>
        <v>0.251</v>
      </c>
      <c r="GS5" s="3">
        <f t="shared" si="19"/>
        <v>240.04599999999999</v>
      </c>
      <c r="GT5" s="3">
        <f t="shared" si="20"/>
        <v>4.9749999999999996</v>
      </c>
      <c r="GU5" s="3">
        <f t="shared" si="20"/>
        <v>0</v>
      </c>
      <c r="GV5" s="3">
        <f t="shared" si="20"/>
        <v>2.746</v>
      </c>
      <c r="GW5" s="3">
        <f t="shared" si="20"/>
        <v>2.0379999999999998</v>
      </c>
      <c r="GX5" s="3">
        <f t="shared" si="20"/>
        <v>57.561</v>
      </c>
      <c r="GY5" s="3">
        <f t="shared" si="20"/>
        <v>43.606000000000002</v>
      </c>
      <c r="GZ5" s="3">
        <f t="shared" si="20"/>
        <v>45.222000000000001</v>
      </c>
      <c r="HA5" s="3">
        <f t="shared" si="20"/>
        <v>153.80799999999999</v>
      </c>
      <c r="HB5" s="3">
        <f t="shared" si="20"/>
        <v>5.1710000000000003</v>
      </c>
      <c r="HC5" s="3">
        <f t="shared" si="20"/>
        <v>2.4260000000000002</v>
      </c>
      <c r="HD5" s="3">
        <f t="shared" si="21"/>
        <v>121.855</v>
      </c>
      <c r="HE5" s="3">
        <f t="shared" si="21"/>
        <v>0</v>
      </c>
      <c r="HF5" s="3">
        <f t="shared" si="21"/>
        <v>1.069</v>
      </c>
      <c r="HG5" s="3">
        <f t="shared" si="21"/>
        <v>8.4000000000000005E-2</v>
      </c>
      <c r="HH5" s="3">
        <f t="shared" si="21"/>
        <v>17.411000000000001</v>
      </c>
      <c r="HI5" s="3">
        <f t="shared" si="21"/>
        <v>16.617000000000001</v>
      </c>
      <c r="HJ5" s="3">
        <f t="shared" si="21"/>
        <v>171.13900000000001</v>
      </c>
      <c r="HK5" s="3">
        <f t="shared" si="21"/>
        <v>27.515999999999998</v>
      </c>
      <c r="HL5" s="3">
        <f t="shared" si="21"/>
        <v>6.6000000000000003E-2</v>
      </c>
      <c r="HM5" s="3">
        <f t="shared" si="21"/>
        <v>4.0000000000000001E-3</v>
      </c>
      <c r="HN5" s="3">
        <f t="shared" si="22"/>
        <v>0.79700000000000004</v>
      </c>
      <c r="HO5" s="3">
        <f t="shared" si="22"/>
        <v>510.32</v>
      </c>
      <c r="HP5" s="3">
        <f t="shared" si="22"/>
        <v>65.566000000000003</v>
      </c>
      <c r="HQ5" s="3">
        <f t="shared" si="22"/>
        <v>579.61300000000006</v>
      </c>
      <c r="HR5" s="3">
        <f t="shared" si="22"/>
        <v>5272.8509999999997</v>
      </c>
      <c r="HS5" s="3">
        <f t="shared" si="22"/>
        <v>4.4390000000000001</v>
      </c>
      <c r="HT5" s="3">
        <f t="shared" si="22"/>
        <v>115.617</v>
      </c>
      <c r="HU5" s="3">
        <f t="shared" si="22"/>
        <v>6.6000000000000003E-2</v>
      </c>
      <c r="HV5" s="3">
        <f t="shared" si="22"/>
        <v>123.96599999999999</v>
      </c>
      <c r="HW5" s="3">
        <f t="shared" si="22"/>
        <v>22.853000000000002</v>
      </c>
      <c r="HX5" s="3">
        <f t="shared" si="22"/>
        <v>1.7999999999999999E-2</v>
      </c>
      <c r="HY5" s="3">
        <f t="shared" si="22"/>
        <v>8.625</v>
      </c>
      <c r="HZ5" s="3">
        <f t="shared" si="22"/>
        <v>2.4660000000000002</v>
      </c>
      <c r="IA5" s="3">
        <f t="shared" si="22"/>
        <v>16.047000000000001</v>
      </c>
      <c r="IB5" s="3">
        <f t="shared" si="22"/>
        <v>0</v>
      </c>
      <c r="IC5" s="3">
        <f t="shared" si="23"/>
        <v>35187.204999999973</v>
      </c>
    </row>
    <row r="6" spans="1:237" x14ac:dyDescent="0.45">
      <c r="A6">
        <v>1994</v>
      </c>
      <c r="B6" s="3">
        <f t="shared" si="0"/>
        <v>23034.775000000001</v>
      </c>
      <c r="C6" s="3">
        <f t="shared" si="0"/>
        <v>1.454</v>
      </c>
      <c r="D6" s="3">
        <f t="shared" si="0"/>
        <v>1.9239999999999999</v>
      </c>
      <c r="E6" s="3">
        <f t="shared" si="0"/>
        <v>88.608000000000004</v>
      </c>
      <c r="F6" s="3">
        <f t="shared" si="0"/>
        <v>0.40699999999999997</v>
      </c>
      <c r="G6" s="3">
        <f t="shared" si="0"/>
        <v>11.353</v>
      </c>
      <c r="H6" s="3">
        <f t="shared" si="0"/>
        <v>5.5E-2</v>
      </c>
      <c r="I6" s="3">
        <f t="shared" si="0"/>
        <v>1.4999999999999999E-2</v>
      </c>
      <c r="J6" s="3">
        <f t="shared" si="0"/>
        <v>0.26700000000000002</v>
      </c>
      <c r="K6" s="3">
        <f t="shared" si="0"/>
        <v>118.46899999999999</v>
      </c>
      <c r="L6" s="3">
        <f t="shared" si="1"/>
        <v>2.6850000000000001</v>
      </c>
      <c r="M6" s="3">
        <f t="shared" si="1"/>
        <v>0.66</v>
      </c>
      <c r="N6" s="3">
        <f t="shared" si="1"/>
        <v>293.70100000000002</v>
      </c>
      <c r="O6" s="3">
        <f t="shared" si="1"/>
        <v>61.067</v>
      </c>
      <c r="P6" s="3">
        <f t="shared" si="1"/>
        <v>41.945</v>
      </c>
      <c r="Q6" s="3">
        <f t="shared" si="1"/>
        <v>1.77</v>
      </c>
      <c r="R6" s="3">
        <f t="shared" si="1"/>
        <v>14.443</v>
      </c>
      <c r="S6" s="3">
        <f t="shared" si="1"/>
        <v>17.538</v>
      </c>
      <c r="T6" s="3">
        <f t="shared" si="1"/>
        <v>1.1639999999999999</v>
      </c>
      <c r="U6" s="3">
        <f t="shared" si="1"/>
        <v>67.879000000000005</v>
      </c>
      <c r="V6" s="3">
        <f t="shared" si="2"/>
        <v>124.797</v>
      </c>
      <c r="W6" s="3">
        <f t="shared" si="2"/>
        <v>0.374</v>
      </c>
      <c r="X6" s="3">
        <f t="shared" si="2"/>
        <v>0.91200000000000003</v>
      </c>
      <c r="Y6" s="3">
        <f t="shared" si="2"/>
        <v>0.53100000000000003</v>
      </c>
      <c r="Z6" s="3">
        <f t="shared" si="2"/>
        <v>0.21199999999999999</v>
      </c>
      <c r="AA6" s="3">
        <f t="shared" si="2"/>
        <v>9.6379999999999999</v>
      </c>
      <c r="AB6" s="3">
        <f t="shared" si="2"/>
        <v>6.3E-2</v>
      </c>
      <c r="AC6" s="3">
        <f t="shared" si="2"/>
        <v>3.2050000000000001</v>
      </c>
      <c r="AD6" s="3">
        <f t="shared" si="2"/>
        <v>3.03</v>
      </c>
      <c r="AE6" s="3">
        <f t="shared" si="2"/>
        <v>254.00200000000001</v>
      </c>
      <c r="AF6" s="3">
        <f t="shared" si="3"/>
        <v>8.4000000000000005E-2</v>
      </c>
      <c r="AG6" s="3">
        <f t="shared" si="3"/>
        <v>5.5529999999999999</v>
      </c>
      <c r="AH6" s="3">
        <f t="shared" si="3"/>
        <v>56.366999999999997</v>
      </c>
      <c r="AI6" s="3">
        <f t="shared" si="3"/>
        <v>0.64500000000000002</v>
      </c>
      <c r="AJ6" s="3">
        <f t="shared" si="3"/>
        <v>0.23400000000000001</v>
      </c>
      <c r="AK6" s="3">
        <f t="shared" si="3"/>
        <v>1.482</v>
      </c>
      <c r="AL6" s="3">
        <f t="shared" si="3"/>
        <v>4.88</v>
      </c>
      <c r="AM6" s="3">
        <f t="shared" si="3"/>
        <v>479.03300000000002</v>
      </c>
      <c r="AN6" s="3">
        <f t="shared" si="3"/>
        <v>0.17599999999999999</v>
      </c>
      <c r="AO6" s="3">
        <f t="shared" si="3"/>
        <v>0.20899999999999999</v>
      </c>
      <c r="AP6" s="3">
        <f t="shared" si="4"/>
        <v>0.41199999999999998</v>
      </c>
      <c r="AQ6" s="3">
        <f t="shared" si="4"/>
        <v>37.975000000000001</v>
      </c>
      <c r="AR6" s="3">
        <f t="shared" si="4"/>
        <v>3103.739</v>
      </c>
      <c r="AS6" s="3">
        <f t="shared" si="4"/>
        <v>0</v>
      </c>
      <c r="AT6" s="3">
        <f t="shared" si="4"/>
        <v>67.037000000000006</v>
      </c>
      <c r="AU6" s="3">
        <f t="shared" si="4"/>
        <v>7.2999999999999995E-2</v>
      </c>
      <c r="AV6" s="3">
        <f t="shared" si="4"/>
        <v>3.3839999999999999</v>
      </c>
      <c r="AW6" s="3">
        <f t="shared" si="4"/>
        <v>4.8000000000000001E-2</v>
      </c>
      <c r="AX6" s="3">
        <f t="shared" si="4"/>
        <v>5.2</v>
      </c>
      <c r="AY6" s="3">
        <f t="shared" si="4"/>
        <v>4.133</v>
      </c>
      <c r="AZ6" s="3">
        <f t="shared" si="5"/>
        <v>16.05</v>
      </c>
      <c r="BA6" s="3">
        <f t="shared" si="5"/>
        <v>21.382000000000001</v>
      </c>
      <c r="BB6" s="3">
        <f t="shared" si="5"/>
        <v>4.694</v>
      </c>
      <c r="BC6" s="3">
        <f t="shared" si="5"/>
        <v>5.9909999999999997</v>
      </c>
      <c r="BD6" s="3">
        <f t="shared" si="5"/>
        <v>132.66800000000001</v>
      </c>
      <c r="BE6" s="3">
        <f t="shared" si="5"/>
        <v>2.7509999999999999</v>
      </c>
      <c r="BF6" s="3">
        <f t="shared" si="5"/>
        <v>64.673000000000002</v>
      </c>
      <c r="BG6" s="3">
        <f t="shared" si="5"/>
        <v>0.3</v>
      </c>
      <c r="BH6" s="3">
        <f t="shared" si="5"/>
        <v>7.0000000000000007E-2</v>
      </c>
      <c r="BI6" s="3">
        <f t="shared" si="5"/>
        <v>11.795999999999999</v>
      </c>
      <c r="BJ6" s="3">
        <f t="shared" si="6"/>
        <v>14.307</v>
      </c>
      <c r="BK6" s="3">
        <f t="shared" si="6"/>
        <v>88.373000000000005</v>
      </c>
      <c r="BL6" s="3">
        <f t="shared" si="6"/>
        <v>4.5129999999999999</v>
      </c>
      <c r="BM6" s="3">
        <f t="shared" si="6"/>
        <v>1.153</v>
      </c>
      <c r="BN6" s="3">
        <f t="shared" si="6"/>
        <v>0.74399999999999999</v>
      </c>
      <c r="BO6" s="3">
        <f t="shared" si="6"/>
        <v>20.045000000000002</v>
      </c>
      <c r="BP6" s="3">
        <f t="shared" si="6"/>
        <v>1.077</v>
      </c>
      <c r="BQ6" s="3">
        <f t="shared" si="6"/>
        <v>2.1970000000000001</v>
      </c>
      <c r="BR6" s="3">
        <f t="shared" si="6"/>
        <v>6447.6229999999996</v>
      </c>
      <c r="BS6" s="3">
        <f t="shared" si="6"/>
        <v>2856.8609999999999</v>
      </c>
      <c r="BT6" s="3">
        <f t="shared" si="7"/>
        <v>2282.8440000000001</v>
      </c>
      <c r="BU6" s="3">
        <f t="shared" si="7"/>
        <v>0</v>
      </c>
      <c r="BV6" s="3">
        <f t="shared" si="7"/>
        <v>0.72299999999999998</v>
      </c>
      <c r="BW6" s="3">
        <f t="shared" si="7"/>
        <v>61.731999999999999</v>
      </c>
      <c r="BX6" s="3">
        <f t="shared" si="7"/>
        <v>381.57600000000002</v>
      </c>
      <c r="BY6" s="3">
        <f t="shared" si="7"/>
        <v>0</v>
      </c>
      <c r="BZ6" s="3">
        <f t="shared" si="7"/>
        <v>0</v>
      </c>
      <c r="CA6" s="3">
        <f t="shared" si="7"/>
        <v>0.48</v>
      </c>
      <c r="CB6" s="3">
        <f t="shared" si="7"/>
        <v>0</v>
      </c>
      <c r="CC6" s="3">
        <f t="shared" si="7"/>
        <v>4.5419999999999998</v>
      </c>
      <c r="CD6" s="3">
        <f t="shared" si="8"/>
        <v>0.20899999999999999</v>
      </c>
      <c r="CE6" s="3">
        <f t="shared" si="8"/>
        <v>6.0679999999999996</v>
      </c>
      <c r="CF6" s="3">
        <f t="shared" si="8"/>
        <v>943.18499999999995</v>
      </c>
      <c r="CG6" s="3">
        <f t="shared" si="8"/>
        <v>4.54</v>
      </c>
      <c r="CH6" s="3">
        <f t="shared" si="8"/>
        <v>86.43</v>
      </c>
      <c r="CI6" s="3">
        <f t="shared" si="8"/>
        <v>0.496</v>
      </c>
      <c r="CJ6" s="3">
        <f t="shared" si="8"/>
        <v>0.14299999999999999</v>
      </c>
      <c r="CK6" s="3">
        <f t="shared" si="8"/>
        <v>0</v>
      </c>
      <c r="CL6" s="3">
        <f t="shared" si="8"/>
        <v>6.7510000000000003</v>
      </c>
      <c r="CM6" s="3">
        <f t="shared" si="8"/>
        <v>1.125</v>
      </c>
      <c r="CN6" s="3">
        <f t="shared" si="9"/>
        <v>0.183</v>
      </c>
      <c r="CO6" s="3">
        <f t="shared" si="9"/>
        <v>1.458</v>
      </c>
      <c r="CP6" s="3">
        <f t="shared" si="9"/>
        <v>0.183</v>
      </c>
      <c r="CQ6" s="3">
        <f t="shared" si="9"/>
        <v>3.2309999999999999</v>
      </c>
      <c r="CR6" s="3">
        <f t="shared" si="9"/>
        <v>31.079000000000001</v>
      </c>
      <c r="CS6" s="3">
        <f t="shared" si="9"/>
        <v>61.889000000000003</v>
      </c>
      <c r="CT6" s="3">
        <f t="shared" si="9"/>
        <v>2.35</v>
      </c>
      <c r="CU6" s="3">
        <f t="shared" si="9"/>
        <v>714.06399999999996</v>
      </c>
      <c r="CV6" s="3">
        <f t="shared" si="9"/>
        <v>219.37200000000001</v>
      </c>
      <c r="CW6" s="3">
        <f t="shared" si="9"/>
        <v>263.327</v>
      </c>
      <c r="CX6" s="3">
        <f t="shared" si="10"/>
        <v>76.436999999999998</v>
      </c>
      <c r="CY6" s="3">
        <f t="shared" si="10"/>
        <v>34.838000000000001</v>
      </c>
      <c r="CZ6" s="3">
        <f t="shared" si="10"/>
        <v>47.475000000000001</v>
      </c>
      <c r="DA6" s="3">
        <f t="shared" si="10"/>
        <v>425.428</v>
      </c>
      <c r="DB6" s="3">
        <f t="shared" si="10"/>
        <v>8.1890000000000001</v>
      </c>
      <c r="DC6" s="3">
        <f t="shared" si="10"/>
        <v>1226.702</v>
      </c>
      <c r="DD6" s="3">
        <f t="shared" si="10"/>
        <v>13.25</v>
      </c>
      <c r="DE6" s="3">
        <f t="shared" si="10"/>
        <v>174.93299999999999</v>
      </c>
      <c r="DF6" s="3">
        <f t="shared" si="10"/>
        <v>6.5529999999999999</v>
      </c>
      <c r="DG6" s="3">
        <f t="shared" si="10"/>
        <v>2.9000000000000001E-2</v>
      </c>
      <c r="DH6" s="3">
        <f t="shared" si="11"/>
        <v>0</v>
      </c>
      <c r="DI6" s="3">
        <f t="shared" si="11"/>
        <v>57.197000000000003</v>
      </c>
      <c r="DJ6" s="3">
        <f t="shared" si="11"/>
        <v>0</v>
      </c>
      <c r="DK6" s="3">
        <f t="shared" si="11"/>
        <v>6.1440000000000001</v>
      </c>
      <c r="DL6" s="3">
        <f t="shared" si="11"/>
        <v>0.63400000000000001</v>
      </c>
      <c r="DM6" s="3">
        <f t="shared" si="11"/>
        <v>10.371</v>
      </c>
      <c r="DN6" s="3">
        <f t="shared" si="11"/>
        <v>11.111000000000001</v>
      </c>
      <c r="DO6" s="3">
        <f t="shared" si="11"/>
        <v>0</v>
      </c>
      <c r="DP6" s="3">
        <f t="shared" si="11"/>
        <v>1.6739999999999999</v>
      </c>
      <c r="DQ6" s="3">
        <f t="shared" si="11"/>
        <v>0.41499999999999998</v>
      </c>
      <c r="DR6" s="3">
        <f t="shared" si="12"/>
        <v>51.36</v>
      </c>
      <c r="DS6" s="3">
        <f t="shared" si="12"/>
        <v>0.20100000000000001</v>
      </c>
      <c r="DT6" s="3">
        <f t="shared" si="12"/>
        <v>15.766999999999999</v>
      </c>
      <c r="DU6" s="3">
        <f t="shared" si="12"/>
        <v>11.542999999999999</v>
      </c>
      <c r="DV6" s="3">
        <f t="shared" si="12"/>
        <v>1.2709999999999999</v>
      </c>
      <c r="DW6" s="3">
        <f t="shared" si="12"/>
        <v>1.1519999999999999</v>
      </c>
      <c r="DX6" s="3">
        <f t="shared" si="12"/>
        <v>0.90200000000000002</v>
      </c>
      <c r="DY6" s="3">
        <f t="shared" si="12"/>
        <v>88.036000000000001</v>
      </c>
      <c r="DZ6" s="3">
        <f t="shared" si="12"/>
        <v>0.19800000000000001</v>
      </c>
      <c r="EA6" s="3">
        <f t="shared" si="12"/>
        <v>0.54800000000000004</v>
      </c>
      <c r="EB6" s="3">
        <f t="shared" si="13"/>
        <v>2.6579999999999999</v>
      </c>
      <c r="EC6" s="3">
        <f t="shared" si="13"/>
        <v>8.4000000000000005E-2</v>
      </c>
      <c r="ED6" s="3">
        <f t="shared" si="13"/>
        <v>0</v>
      </c>
      <c r="EE6" s="3">
        <f t="shared" si="13"/>
        <v>0.95599999999999996</v>
      </c>
      <c r="EF6" s="3">
        <f t="shared" si="13"/>
        <v>1.623</v>
      </c>
      <c r="EG6" s="3">
        <f t="shared" si="13"/>
        <v>0</v>
      </c>
      <c r="EH6" s="3">
        <f t="shared" si="13"/>
        <v>351.84300000000002</v>
      </c>
      <c r="EI6" s="3">
        <f t="shared" si="13"/>
        <v>0.154</v>
      </c>
      <c r="EJ6" s="3">
        <f t="shared" si="13"/>
        <v>12.427</v>
      </c>
      <c r="EK6" s="3">
        <f t="shared" si="13"/>
        <v>7.8650000000000002</v>
      </c>
      <c r="EL6" s="3">
        <f t="shared" si="14"/>
        <v>1.2569999999999999</v>
      </c>
      <c r="EM6" s="3">
        <f t="shared" si="14"/>
        <v>3.3000000000000002E-2</v>
      </c>
      <c r="EN6" s="3">
        <f t="shared" si="14"/>
        <v>28.123999999999999</v>
      </c>
      <c r="EO6" s="3">
        <f t="shared" si="14"/>
        <v>1.0980000000000001</v>
      </c>
      <c r="EP6" s="3">
        <f t="shared" si="14"/>
        <v>6.1740000000000004</v>
      </c>
      <c r="EQ6" s="3">
        <f t="shared" si="14"/>
        <v>1.5720000000000001</v>
      </c>
      <c r="ER6" s="3">
        <f t="shared" si="14"/>
        <v>0.11</v>
      </c>
      <c r="ES6" s="3">
        <f t="shared" si="14"/>
        <v>1.619</v>
      </c>
      <c r="ET6" s="3">
        <f t="shared" si="14"/>
        <v>171.648</v>
      </c>
      <c r="EU6" s="3">
        <f t="shared" si="14"/>
        <v>1.9710000000000001</v>
      </c>
      <c r="EV6" s="3">
        <f t="shared" si="15"/>
        <v>27.9</v>
      </c>
      <c r="EW6" s="3">
        <f t="shared" si="15"/>
        <v>2.5179999999999998</v>
      </c>
      <c r="EX6" s="3">
        <f t="shared" si="15"/>
        <v>0.57699999999999996</v>
      </c>
      <c r="EY6" s="3">
        <f t="shared" si="15"/>
        <v>80.462000000000003</v>
      </c>
      <c r="EZ6" s="3">
        <f t="shared" si="15"/>
        <v>7.0000000000000001E-3</v>
      </c>
      <c r="FA6" s="3">
        <f t="shared" si="15"/>
        <v>81.58</v>
      </c>
      <c r="FB6" s="3">
        <f t="shared" si="15"/>
        <v>7.9029999999999996</v>
      </c>
      <c r="FC6" s="3">
        <f t="shared" si="15"/>
        <v>37.853000000000002</v>
      </c>
      <c r="FD6" s="3">
        <f t="shared" si="15"/>
        <v>328.04899999999998</v>
      </c>
      <c r="FE6" s="3">
        <f t="shared" si="15"/>
        <v>17.384</v>
      </c>
      <c r="FF6" s="3">
        <f t="shared" si="16"/>
        <v>84.018000000000001</v>
      </c>
      <c r="FG6" s="3">
        <f t="shared" si="16"/>
        <v>0.19800000000000001</v>
      </c>
      <c r="FH6" s="3">
        <f t="shared" si="16"/>
        <v>0.96699999999999997</v>
      </c>
      <c r="FI6" s="3">
        <f t="shared" si="16"/>
        <v>4.1769999999999996</v>
      </c>
      <c r="FJ6" s="3">
        <f t="shared" si="16"/>
        <v>0</v>
      </c>
      <c r="FK6" s="3">
        <f t="shared" si="16"/>
        <v>2.1859999999999999</v>
      </c>
      <c r="FL6" s="3">
        <f t="shared" si="16"/>
        <v>3.4039999999999999</v>
      </c>
      <c r="FM6" s="3">
        <f t="shared" si="16"/>
        <v>24.177</v>
      </c>
      <c r="FN6" s="3">
        <f t="shared" si="16"/>
        <v>54.158000000000001</v>
      </c>
      <c r="FO6" s="3">
        <f t="shared" si="16"/>
        <v>360.21800000000002</v>
      </c>
      <c r="FP6" s="3">
        <f t="shared" si="17"/>
        <v>50.207000000000001</v>
      </c>
      <c r="FQ6" s="3">
        <f t="shared" si="17"/>
        <v>0</v>
      </c>
      <c r="FR6" s="3">
        <f t="shared" si="17"/>
        <v>32.343000000000004</v>
      </c>
      <c r="FS6" s="3">
        <f t="shared" si="17"/>
        <v>0</v>
      </c>
      <c r="FT6" s="3">
        <f t="shared" si="17"/>
        <v>120.905</v>
      </c>
      <c r="FU6" s="3">
        <f t="shared" si="17"/>
        <v>1647.665</v>
      </c>
      <c r="FV6" s="3">
        <f t="shared" si="17"/>
        <v>0.46200000000000002</v>
      </c>
      <c r="FW6" s="3">
        <f t="shared" si="17"/>
        <v>0</v>
      </c>
      <c r="FX6" s="3">
        <f t="shared" si="17"/>
        <v>1.0999999999999999E-2</v>
      </c>
      <c r="FY6" s="3">
        <f t="shared" si="17"/>
        <v>0.121</v>
      </c>
      <c r="FZ6" s="3">
        <f t="shared" si="18"/>
        <v>0.26</v>
      </c>
      <c r="GA6" s="3">
        <f t="shared" si="18"/>
        <v>7.0000000000000007E-2</v>
      </c>
      <c r="GB6" s="3">
        <f t="shared" si="18"/>
        <v>0.121</v>
      </c>
      <c r="GC6" s="3">
        <f t="shared" si="18"/>
        <v>9.5000000000000001E-2</v>
      </c>
      <c r="GD6" s="3">
        <f t="shared" si="18"/>
        <v>4.8000000000000001E-2</v>
      </c>
      <c r="GE6" s="3">
        <f t="shared" si="18"/>
        <v>333.64299999999997</v>
      </c>
      <c r="GF6" s="3">
        <f t="shared" si="18"/>
        <v>3.8370000000000002</v>
      </c>
      <c r="GG6" s="3">
        <f t="shared" si="18"/>
        <v>37.04</v>
      </c>
      <c r="GH6" s="3">
        <f t="shared" si="18"/>
        <v>0.20200000000000001</v>
      </c>
      <c r="GI6" s="3">
        <f t="shared" si="18"/>
        <v>0.27500000000000002</v>
      </c>
      <c r="GJ6" s="3">
        <f t="shared" si="19"/>
        <v>60.085999999999999</v>
      </c>
      <c r="GK6" s="3">
        <f t="shared" si="19"/>
        <v>0.52</v>
      </c>
      <c r="GL6" s="3">
        <f t="shared" si="19"/>
        <v>43.756999999999998</v>
      </c>
      <c r="GM6" s="3">
        <f t="shared" si="19"/>
        <v>14.635999999999999</v>
      </c>
      <c r="GN6" s="3">
        <f t="shared" si="19"/>
        <v>0.183</v>
      </c>
      <c r="GO6" s="3">
        <f t="shared" si="19"/>
        <v>0.61799999999999999</v>
      </c>
      <c r="GP6" s="3">
        <f t="shared" si="19"/>
        <v>338.69799999999998</v>
      </c>
      <c r="GQ6" s="3">
        <f t="shared" si="19"/>
        <v>355.69499999999999</v>
      </c>
      <c r="GR6" s="3">
        <f t="shared" si="19"/>
        <v>0.34399999999999997</v>
      </c>
      <c r="GS6" s="3">
        <f t="shared" si="19"/>
        <v>252.3</v>
      </c>
      <c r="GT6" s="3">
        <f t="shared" si="20"/>
        <v>5.4349999999999996</v>
      </c>
      <c r="GU6" s="3">
        <f t="shared" si="20"/>
        <v>0</v>
      </c>
      <c r="GV6" s="3">
        <f t="shared" si="20"/>
        <v>3.8260000000000001</v>
      </c>
      <c r="GW6" s="3">
        <f t="shared" si="20"/>
        <v>2.0419999999999998</v>
      </c>
      <c r="GX6" s="3">
        <f t="shared" si="20"/>
        <v>60.015000000000001</v>
      </c>
      <c r="GY6" s="3">
        <f t="shared" si="20"/>
        <v>42.665999999999997</v>
      </c>
      <c r="GZ6" s="3">
        <f t="shared" si="20"/>
        <v>45.65</v>
      </c>
      <c r="HA6" s="3">
        <f t="shared" si="20"/>
        <v>161.17400000000001</v>
      </c>
      <c r="HB6" s="3">
        <f t="shared" si="20"/>
        <v>2.355</v>
      </c>
      <c r="HC6" s="3">
        <f t="shared" si="20"/>
        <v>2.0630000000000002</v>
      </c>
      <c r="HD6" s="3">
        <f t="shared" si="21"/>
        <v>136.87</v>
      </c>
      <c r="HE6" s="3">
        <f t="shared" si="21"/>
        <v>0</v>
      </c>
      <c r="HF6" s="3">
        <f t="shared" si="21"/>
        <v>1.0069999999999999</v>
      </c>
      <c r="HG6" s="3">
        <f t="shared" si="21"/>
        <v>9.1999999999999998E-2</v>
      </c>
      <c r="HH6" s="3">
        <f t="shared" si="21"/>
        <v>15.349</v>
      </c>
      <c r="HI6" s="3">
        <f t="shared" si="21"/>
        <v>16.135000000000002</v>
      </c>
      <c r="HJ6" s="3">
        <f t="shared" si="21"/>
        <v>167.566</v>
      </c>
      <c r="HK6" s="3">
        <f t="shared" si="21"/>
        <v>34.216000000000001</v>
      </c>
      <c r="HL6" s="3">
        <f t="shared" si="21"/>
        <v>7.0000000000000007E-2</v>
      </c>
      <c r="HM6" s="3">
        <f t="shared" si="21"/>
        <v>4.0000000000000001E-3</v>
      </c>
      <c r="HN6" s="3">
        <f t="shared" si="22"/>
        <v>0.70799999999999996</v>
      </c>
      <c r="HO6" s="3">
        <f t="shared" si="22"/>
        <v>419.49200000000002</v>
      </c>
      <c r="HP6" s="3">
        <f t="shared" si="22"/>
        <v>75.010999999999996</v>
      </c>
      <c r="HQ6" s="3">
        <f t="shared" si="22"/>
        <v>574.01700000000005</v>
      </c>
      <c r="HR6" s="3">
        <f t="shared" si="22"/>
        <v>5364.2790000000005</v>
      </c>
      <c r="HS6" s="3">
        <f t="shared" si="22"/>
        <v>4.03</v>
      </c>
      <c r="HT6" s="3">
        <f t="shared" si="22"/>
        <v>109.785</v>
      </c>
      <c r="HU6" s="3">
        <f t="shared" si="22"/>
        <v>6.6000000000000003E-2</v>
      </c>
      <c r="HV6" s="3">
        <f t="shared" si="22"/>
        <v>119.765</v>
      </c>
      <c r="HW6" s="3">
        <f t="shared" si="22"/>
        <v>27.361999999999998</v>
      </c>
      <c r="HX6" s="3">
        <f t="shared" si="22"/>
        <v>1.7999999999999999E-2</v>
      </c>
      <c r="HY6" s="3">
        <f t="shared" si="22"/>
        <v>9.91</v>
      </c>
      <c r="HZ6" s="3">
        <f t="shared" si="22"/>
        <v>2.3929999999999998</v>
      </c>
      <c r="IA6" s="3">
        <f t="shared" si="22"/>
        <v>17.393999999999998</v>
      </c>
      <c r="IB6" s="3">
        <f t="shared" si="22"/>
        <v>0</v>
      </c>
      <c r="IC6" s="3">
        <f t="shared" si="23"/>
        <v>34364.296999999991</v>
      </c>
    </row>
    <row r="7" spans="1:237" x14ac:dyDescent="0.45">
      <c r="A7">
        <v>1995</v>
      </c>
      <c r="B7" s="3">
        <f t="shared" si="0"/>
        <v>23524.49</v>
      </c>
      <c r="C7" s="3">
        <f t="shared" si="0"/>
        <v>1.417</v>
      </c>
      <c r="D7" s="3">
        <f t="shared" si="0"/>
        <v>2.089</v>
      </c>
      <c r="E7" s="3">
        <f t="shared" si="0"/>
        <v>96.777000000000001</v>
      </c>
      <c r="F7" s="3">
        <f t="shared" si="0"/>
        <v>0.42499999999999999</v>
      </c>
      <c r="G7" s="3">
        <f t="shared" si="0"/>
        <v>12.617000000000001</v>
      </c>
      <c r="H7" s="3">
        <f t="shared" si="0"/>
        <v>5.8999999999999997E-2</v>
      </c>
      <c r="I7" s="3">
        <f t="shared" si="0"/>
        <v>4.0000000000000001E-3</v>
      </c>
      <c r="J7" s="3">
        <f t="shared" si="0"/>
        <v>0.27100000000000002</v>
      </c>
      <c r="K7" s="3">
        <f t="shared" si="0"/>
        <v>125.24</v>
      </c>
      <c r="L7" s="3">
        <f t="shared" si="1"/>
        <v>3.363</v>
      </c>
      <c r="M7" s="3">
        <f t="shared" si="1"/>
        <v>0.70699999999999996</v>
      </c>
      <c r="N7" s="3">
        <f t="shared" si="1"/>
        <v>305.05599999999998</v>
      </c>
      <c r="O7" s="3">
        <f t="shared" si="1"/>
        <v>64.043999999999997</v>
      </c>
      <c r="P7" s="3">
        <f t="shared" si="1"/>
        <v>33.308999999999997</v>
      </c>
      <c r="Q7" s="3">
        <f t="shared" si="1"/>
        <v>1.839</v>
      </c>
      <c r="R7" s="3">
        <f t="shared" si="1"/>
        <v>14.823</v>
      </c>
      <c r="S7" s="3">
        <f t="shared" si="1"/>
        <v>21.042000000000002</v>
      </c>
      <c r="T7" s="3">
        <f t="shared" si="1"/>
        <v>1.2829999999999999</v>
      </c>
      <c r="U7" s="3">
        <f t="shared" si="1"/>
        <v>60.905999999999999</v>
      </c>
      <c r="V7" s="3">
        <f t="shared" si="2"/>
        <v>125.93600000000001</v>
      </c>
      <c r="W7" s="3">
        <f t="shared" si="2"/>
        <v>0.377</v>
      </c>
      <c r="X7" s="3">
        <f t="shared" si="2"/>
        <v>0.95599999999999996</v>
      </c>
      <c r="Y7" s="3">
        <f t="shared" si="2"/>
        <v>0.53100000000000003</v>
      </c>
      <c r="Z7" s="3">
        <f t="shared" si="2"/>
        <v>0.249</v>
      </c>
      <c r="AA7" s="3">
        <f t="shared" si="2"/>
        <v>9.0169999999999995</v>
      </c>
      <c r="AB7" s="3">
        <f t="shared" si="2"/>
        <v>6.2E-2</v>
      </c>
      <c r="AC7" s="3">
        <f t="shared" si="2"/>
        <v>3.4020000000000001</v>
      </c>
      <c r="AD7" s="3">
        <f t="shared" si="2"/>
        <v>3.0449999999999999</v>
      </c>
      <c r="AE7" s="3">
        <f t="shared" si="2"/>
        <v>268.678</v>
      </c>
      <c r="AF7" s="3">
        <f t="shared" si="3"/>
        <v>8.7999999999999995E-2</v>
      </c>
      <c r="AG7" s="3">
        <f t="shared" si="3"/>
        <v>5.8250000000000002</v>
      </c>
      <c r="AH7" s="3">
        <f t="shared" si="3"/>
        <v>57.908999999999999</v>
      </c>
      <c r="AI7" s="3">
        <f t="shared" si="3"/>
        <v>0.624</v>
      </c>
      <c r="AJ7" s="3">
        <f t="shared" si="3"/>
        <v>0.23799999999999999</v>
      </c>
      <c r="AK7" s="3">
        <f t="shared" si="3"/>
        <v>1.5549999999999999</v>
      </c>
      <c r="AL7" s="3">
        <f t="shared" si="3"/>
        <v>5.375</v>
      </c>
      <c r="AM7" s="3">
        <f t="shared" si="3"/>
        <v>491.82600000000002</v>
      </c>
      <c r="AN7" s="3">
        <f t="shared" si="3"/>
        <v>0.19800000000000001</v>
      </c>
      <c r="AO7" s="3">
        <f t="shared" si="3"/>
        <v>0.20899999999999999</v>
      </c>
      <c r="AP7" s="3">
        <f t="shared" si="4"/>
        <v>0.42699999999999999</v>
      </c>
      <c r="AQ7" s="3">
        <f t="shared" si="4"/>
        <v>41.563000000000002</v>
      </c>
      <c r="AR7" s="3">
        <f t="shared" si="4"/>
        <v>3361.6370000000002</v>
      </c>
      <c r="AS7" s="3">
        <f t="shared" si="4"/>
        <v>0</v>
      </c>
      <c r="AT7" s="3">
        <f t="shared" si="4"/>
        <v>59.420999999999999</v>
      </c>
      <c r="AU7" s="3">
        <f t="shared" si="4"/>
        <v>7.6999999999999999E-2</v>
      </c>
      <c r="AV7" s="3">
        <f t="shared" si="4"/>
        <v>3.2250000000000001</v>
      </c>
      <c r="AW7" s="3">
        <f t="shared" si="4"/>
        <v>4.8000000000000001E-2</v>
      </c>
      <c r="AX7" s="3">
        <f t="shared" si="4"/>
        <v>4.8010000000000002</v>
      </c>
      <c r="AY7" s="3">
        <f t="shared" si="4"/>
        <v>6.2249999999999996</v>
      </c>
      <c r="AZ7" s="3">
        <f t="shared" si="5"/>
        <v>16.815999999999999</v>
      </c>
      <c r="BA7" s="3">
        <f t="shared" si="5"/>
        <v>22.835000000000001</v>
      </c>
      <c r="BB7" s="3">
        <f t="shared" si="5"/>
        <v>4.6449999999999996</v>
      </c>
      <c r="BC7" s="3">
        <f t="shared" si="5"/>
        <v>5.8620000000000001</v>
      </c>
      <c r="BD7" s="3">
        <f t="shared" si="5"/>
        <v>131.62200000000001</v>
      </c>
      <c r="BE7" s="3">
        <f t="shared" si="5"/>
        <v>3.0960000000000001</v>
      </c>
      <c r="BF7" s="3">
        <f t="shared" si="5"/>
        <v>61.652999999999999</v>
      </c>
      <c r="BG7" s="3">
        <f t="shared" si="5"/>
        <v>0.311</v>
      </c>
      <c r="BH7" s="3">
        <f t="shared" si="5"/>
        <v>8.1000000000000003E-2</v>
      </c>
      <c r="BI7" s="3">
        <f t="shared" si="5"/>
        <v>15.106999999999999</v>
      </c>
      <c r="BJ7" s="3">
        <f t="shared" si="6"/>
        <v>23.498000000000001</v>
      </c>
      <c r="BK7" s="3">
        <f t="shared" si="6"/>
        <v>98.994</v>
      </c>
      <c r="BL7" s="3">
        <f t="shared" si="6"/>
        <v>4.9980000000000002</v>
      </c>
      <c r="BM7" s="3">
        <f t="shared" si="6"/>
        <v>1.2270000000000001</v>
      </c>
      <c r="BN7" s="3">
        <f t="shared" si="6"/>
        <v>0.82299999999999995</v>
      </c>
      <c r="BO7" s="3">
        <f t="shared" si="6"/>
        <v>18.061</v>
      </c>
      <c r="BP7" s="3">
        <f t="shared" si="6"/>
        <v>1.0629999999999999</v>
      </c>
      <c r="BQ7" s="3">
        <f t="shared" si="6"/>
        <v>2.5059999999999998</v>
      </c>
      <c r="BR7" s="3">
        <f t="shared" si="6"/>
        <v>6424.7479999999996</v>
      </c>
      <c r="BS7" s="3">
        <f t="shared" si="6"/>
        <v>2787.69</v>
      </c>
      <c r="BT7" s="3">
        <f t="shared" si="7"/>
        <v>2221.5309999999999</v>
      </c>
      <c r="BU7" s="3">
        <f t="shared" si="7"/>
        <v>0</v>
      </c>
      <c r="BV7" s="3">
        <f t="shared" si="7"/>
        <v>0.73699999999999999</v>
      </c>
      <c r="BW7" s="3">
        <f t="shared" si="7"/>
        <v>58.116</v>
      </c>
      <c r="BX7" s="3">
        <f t="shared" si="7"/>
        <v>386.45699999999999</v>
      </c>
      <c r="BY7" s="3">
        <f t="shared" si="7"/>
        <v>0</v>
      </c>
      <c r="BZ7" s="3">
        <f t="shared" si="7"/>
        <v>0</v>
      </c>
      <c r="CA7" s="3">
        <f t="shared" si="7"/>
        <v>0.47299999999999998</v>
      </c>
      <c r="CB7" s="3">
        <f t="shared" si="7"/>
        <v>0</v>
      </c>
      <c r="CC7" s="3">
        <f t="shared" si="7"/>
        <v>5.22</v>
      </c>
      <c r="CD7" s="3">
        <f t="shared" si="8"/>
        <v>0.216</v>
      </c>
      <c r="CE7" s="3">
        <f t="shared" si="8"/>
        <v>2.29</v>
      </c>
      <c r="CF7" s="3">
        <f t="shared" si="8"/>
        <v>939.89700000000005</v>
      </c>
      <c r="CG7" s="3">
        <f t="shared" si="8"/>
        <v>4.6239999999999997</v>
      </c>
      <c r="CH7" s="3">
        <f t="shared" si="8"/>
        <v>86.962999999999994</v>
      </c>
      <c r="CI7" s="3">
        <f t="shared" si="8"/>
        <v>0.53400000000000003</v>
      </c>
      <c r="CJ7" s="3">
        <f t="shared" si="8"/>
        <v>0.15</v>
      </c>
      <c r="CK7" s="3">
        <f t="shared" si="8"/>
        <v>0</v>
      </c>
      <c r="CL7" s="3">
        <f t="shared" si="8"/>
        <v>7.0789999999999997</v>
      </c>
      <c r="CM7" s="3">
        <f t="shared" si="8"/>
        <v>1.165</v>
      </c>
      <c r="CN7" s="3">
        <f t="shared" si="9"/>
        <v>0.183</v>
      </c>
      <c r="CO7" s="3">
        <f t="shared" si="9"/>
        <v>1.5680000000000001</v>
      </c>
      <c r="CP7" s="3">
        <f t="shared" si="9"/>
        <v>0.876</v>
      </c>
      <c r="CQ7" s="3">
        <f t="shared" si="9"/>
        <v>3.8359999999999999</v>
      </c>
      <c r="CR7" s="3">
        <f t="shared" si="9"/>
        <v>31.266999999999999</v>
      </c>
      <c r="CS7" s="3">
        <f t="shared" si="9"/>
        <v>61.600999999999999</v>
      </c>
      <c r="CT7" s="3">
        <f t="shared" si="9"/>
        <v>2.4689999999999999</v>
      </c>
      <c r="CU7" s="3">
        <f t="shared" si="9"/>
        <v>760.46199999999999</v>
      </c>
      <c r="CV7" s="3">
        <f t="shared" si="9"/>
        <v>222.41</v>
      </c>
      <c r="CW7" s="3">
        <f t="shared" si="9"/>
        <v>269.27</v>
      </c>
      <c r="CX7" s="3">
        <f t="shared" si="10"/>
        <v>79.694999999999993</v>
      </c>
      <c r="CY7" s="3">
        <f t="shared" si="10"/>
        <v>35.853000000000002</v>
      </c>
      <c r="CZ7" s="3">
        <f t="shared" si="10"/>
        <v>49.866</v>
      </c>
      <c r="DA7" s="3">
        <f t="shared" si="10"/>
        <v>449.43</v>
      </c>
      <c r="DB7" s="3">
        <f t="shared" si="10"/>
        <v>9.173</v>
      </c>
      <c r="DC7" s="3">
        <f t="shared" si="10"/>
        <v>1239.048</v>
      </c>
      <c r="DD7" s="3">
        <f t="shared" si="10"/>
        <v>13.208</v>
      </c>
      <c r="DE7" s="3">
        <f t="shared" si="10"/>
        <v>168.286</v>
      </c>
      <c r="DF7" s="3">
        <f t="shared" si="10"/>
        <v>7.5490000000000004</v>
      </c>
      <c r="DG7" s="3">
        <f t="shared" si="10"/>
        <v>2.9000000000000001E-2</v>
      </c>
      <c r="DH7" s="3">
        <f t="shared" si="11"/>
        <v>0</v>
      </c>
      <c r="DI7" s="3">
        <f t="shared" si="11"/>
        <v>56.128</v>
      </c>
      <c r="DJ7" s="3">
        <f t="shared" si="11"/>
        <v>0</v>
      </c>
      <c r="DK7" s="3">
        <f t="shared" si="11"/>
        <v>4.5069999999999997</v>
      </c>
      <c r="DL7" s="3">
        <f t="shared" si="11"/>
        <v>0.67100000000000004</v>
      </c>
      <c r="DM7" s="3">
        <f t="shared" si="11"/>
        <v>9.1349999999999998</v>
      </c>
      <c r="DN7" s="3">
        <f t="shared" si="11"/>
        <v>12.255000000000001</v>
      </c>
      <c r="DO7" s="3">
        <f t="shared" si="11"/>
        <v>0</v>
      </c>
      <c r="DP7" s="3">
        <f t="shared" si="11"/>
        <v>1.7070000000000001</v>
      </c>
      <c r="DQ7" s="3">
        <f t="shared" si="11"/>
        <v>0.41599999999999998</v>
      </c>
      <c r="DR7" s="3">
        <f t="shared" si="12"/>
        <v>54.595999999999997</v>
      </c>
      <c r="DS7" s="3">
        <f t="shared" si="12"/>
        <v>0.20399999999999999</v>
      </c>
      <c r="DT7" s="3">
        <f t="shared" si="12"/>
        <v>15.057</v>
      </c>
      <c r="DU7" s="3">
        <f t="shared" si="12"/>
        <v>9.1560000000000006</v>
      </c>
      <c r="DV7" s="3">
        <f t="shared" si="12"/>
        <v>1.2310000000000001</v>
      </c>
      <c r="DW7" s="3">
        <f t="shared" si="12"/>
        <v>1.1919999999999999</v>
      </c>
      <c r="DX7" s="3">
        <f t="shared" si="12"/>
        <v>0.90700000000000003</v>
      </c>
      <c r="DY7" s="3">
        <f t="shared" si="12"/>
        <v>110.84099999999999</v>
      </c>
      <c r="DZ7" s="3">
        <f t="shared" si="12"/>
        <v>0.249</v>
      </c>
      <c r="EA7" s="3">
        <f t="shared" si="12"/>
        <v>0.59499999999999997</v>
      </c>
      <c r="EB7" s="3">
        <f t="shared" si="13"/>
        <v>2.452</v>
      </c>
      <c r="EC7" s="3">
        <f t="shared" si="13"/>
        <v>8.7999999999999995E-2</v>
      </c>
      <c r="ED7" s="3">
        <f t="shared" si="13"/>
        <v>0</v>
      </c>
      <c r="EE7" s="3">
        <f t="shared" si="13"/>
        <v>1.0149999999999999</v>
      </c>
      <c r="EF7" s="3">
        <f t="shared" si="13"/>
        <v>1.8280000000000001</v>
      </c>
      <c r="EG7" s="3">
        <f t="shared" si="13"/>
        <v>0</v>
      </c>
      <c r="EH7" s="3">
        <f t="shared" si="13"/>
        <v>331.14299999999997</v>
      </c>
      <c r="EI7" s="3">
        <f t="shared" si="13"/>
        <v>0.18</v>
      </c>
      <c r="EJ7" s="3">
        <f t="shared" si="13"/>
        <v>11.404999999999999</v>
      </c>
      <c r="EK7" s="3">
        <f t="shared" si="13"/>
        <v>7.8369999999999997</v>
      </c>
      <c r="EL7" s="3">
        <f t="shared" si="14"/>
        <v>1.327</v>
      </c>
      <c r="EM7" s="3">
        <f t="shared" si="14"/>
        <v>3.3000000000000002E-2</v>
      </c>
      <c r="EN7" s="3">
        <f t="shared" si="14"/>
        <v>28.75</v>
      </c>
      <c r="EO7" s="3">
        <f t="shared" si="14"/>
        <v>1.131</v>
      </c>
      <c r="EP7" s="3">
        <f t="shared" si="14"/>
        <v>6.8929999999999998</v>
      </c>
      <c r="EQ7" s="3">
        <f t="shared" si="14"/>
        <v>1.619</v>
      </c>
      <c r="ER7" s="3">
        <f t="shared" si="14"/>
        <v>0.106</v>
      </c>
      <c r="ES7" s="3">
        <f t="shared" si="14"/>
        <v>2.3090000000000002</v>
      </c>
      <c r="ET7" s="3">
        <f t="shared" si="14"/>
        <v>173.20099999999999</v>
      </c>
      <c r="EU7" s="3">
        <f t="shared" si="14"/>
        <v>2.0630000000000002</v>
      </c>
      <c r="EV7" s="3">
        <f t="shared" si="15"/>
        <v>28.003</v>
      </c>
      <c r="EW7" s="3">
        <f t="shared" si="15"/>
        <v>2.7549999999999999</v>
      </c>
      <c r="EX7" s="3">
        <f t="shared" si="15"/>
        <v>0.55800000000000005</v>
      </c>
      <c r="EY7" s="3">
        <f t="shared" si="15"/>
        <v>84.343000000000004</v>
      </c>
      <c r="EZ7" s="3">
        <f t="shared" si="15"/>
        <v>7.0000000000000001E-3</v>
      </c>
      <c r="FA7" s="3">
        <f t="shared" si="15"/>
        <v>76.081999999999994</v>
      </c>
      <c r="FB7" s="3">
        <f t="shared" si="15"/>
        <v>7.9249999999999998</v>
      </c>
      <c r="FC7" s="3">
        <f t="shared" si="15"/>
        <v>38.457999999999998</v>
      </c>
      <c r="FD7" s="3">
        <f t="shared" si="15"/>
        <v>339.53399999999999</v>
      </c>
      <c r="FE7" s="3">
        <f t="shared" si="15"/>
        <v>18.734999999999999</v>
      </c>
      <c r="FF7" s="3">
        <f t="shared" si="16"/>
        <v>83.614000000000004</v>
      </c>
      <c r="FG7" s="3">
        <f t="shared" si="16"/>
        <v>0.19800000000000001</v>
      </c>
      <c r="FH7" s="3">
        <f t="shared" si="16"/>
        <v>0.94499999999999995</v>
      </c>
      <c r="FI7" s="3">
        <f t="shared" si="16"/>
        <v>3.653</v>
      </c>
      <c r="FJ7" s="3">
        <f t="shared" si="16"/>
        <v>0</v>
      </c>
      <c r="FK7" s="3">
        <f t="shared" si="16"/>
        <v>2.0590000000000002</v>
      </c>
      <c r="FL7" s="3">
        <f t="shared" si="16"/>
        <v>3.9369999999999998</v>
      </c>
      <c r="FM7" s="3">
        <f t="shared" si="16"/>
        <v>25.143000000000001</v>
      </c>
      <c r="FN7" s="3">
        <f t="shared" si="16"/>
        <v>59.965000000000003</v>
      </c>
      <c r="FO7" s="3">
        <f t="shared" si="16"/>
        <v>362.61500000000001</v>
      </c>
      <c r="FP7" s="3">
        <f t="shared" si="17"/>
        <v>54.468000000000004</v>
      </c>
      <c r="FQ7" s="3">
        <f t="shared" si="17"/>
        <v>0</v>
      </c>
      <c r="FR7" s="3">
        <f t="shared" si="17"/>
        <v>33.137</v>
      </c>
      <c r="FS7" s="3">
        <f t="shared" si="17"/>
        <v>0</v>
      </c>
      <c r="FT7" s="3">
        <f t="shared" si="17"/>
        <v>125.712</v>
      </c>
      <c r="FU7" s="3">
        <f t="shared" si="17"/>
        <v>1619.7270000000001</v>
      </c>
      <c r="FV7" s="3">
        <f t="shared" si="17"/>
        <v>0.45500000000000002</v>
      </c>
      <c r="FW7" s="3">
        <f t="shared" si="17"/>
        <v>0</v>
      </c>
      <c r="FX7" s="3">
        <f t="shared" si="17"/>
        <v>1.0999999999999999E-2</v>
      </c>
      <c r="FY7" s="3">
        <f t="shared" si="17"/>
        <v>0.128</v>
      </c>
      <c r="FZ7" s="3">
        <f t="shared" si="18"/>
        <v>0.27500000000000002</v>
      </c>
      <c r="GA7" s="3">
        <f t="shared" si="18"/>
        <v>7.0000000000000007E-2</v>
      </c>
      <c r="GB7" s="3">
        <f t="shared" si="18"/>
        <v>0.128</v>
      </c>
      <c r="GC7" s="3">
        <f t="shared" si="18"/>
        <v>0.114</v>
      </c>
      <c r="GD7" s="3">
        <f t="shared" si="18"/>
        <v>4.8000000000000001E-2</v>
      </c>
      <c r="GE7" s="3">
        <f t="shared" si="18"/>
        <v>268.13200000000001</v>
      </c>
      <c r="GF7" s="3">
        <f t="shared" si="18"/>
        <v>3.43</v>
      </c>
      <c r="GG7" s="3">
        <f t="shared" si="18"/>
        <v>39.140999999999998</v>
      </c>
      <c r="GH7" s="3">
        <f t="shared" si="18"/>
        <v>0.19800000000000001</v>
      </c>
      <c r="GI7" s="3">
        <f t="shared" si="18"/>
        <v>0.224</v>
      </c>
      <c r="GJ7" s="3">
        <f t="shared" si="19"/>
        <v>40.545999999999999</v>
      </c>
      <c r="GK7" s="3">
        <f t="shared" si="19"/>
        <v>0.51400000000000001</v>
      </c>
      <c r="GL7" s="3">
        <f t="shared" si="19"/>
        <v>44.145000000000003</v>
      </c>
      <c r="GM7" s="3">
        <f t="shared" si="19"/>
        <v>15.353999999999999</v>
      </c>
      <c r="GN7" s="3">
        <f t="shared" si="19"/>
        <v>0.191</v>
      </c>
      <c r="GO7" s="3">
        <f t="shared" si="19"/>
        <v>0.58499999999999996</v>
      </c>
      <c r="GP7" s="3">
        <f t="shared" si="19"/>
        <v>361.69400000000002</v>
      </c>
      <c r="GQ7" s="3">
        <f t="shared" si="19"/>
        <v>383.66500000000002</v>
      </c>
      <c r="GR7" s="3">
        <f t="shared" si="19"/>
        <v>0.35599999999999998</v>
      </c>
      <c r="GS7" s="3">
        <f t="shared" si="19"/>
        <v>266.03500000000003</v>
      </c>
      <c r="GT7" s="3">
        <f t="shared" si="20"/>
        <v>5.8140000000000001</v>
      </c>
      <c r="GU7" s="3">
        <f t="shared" si="20"/>
        <v>0</v>
      </c>
      <c r="GV7" s="3">
        <f t="shared" si="20"/>
        <v>3.9510000000000001</v>
      </c>
      <c r="GW7" s="3">
        <f t="shared" si="20"/>
        <v>2.0609999999999999</v>
      </c>
      <c r="GX7" s="3">
        <f t="shared" si="20"/>
        <v>59.506</v>
      </c>
      <c r="GY7" s="3">
        <f t="shared" si="20"/>
        <v>43.408000000000001</v>
      </c>
      <c r="GZ7" s="3">
        <f t="shared" si="20"/>
        <v>46.082999999999998</v>
      </c>
      <c r="HA7" s="3">
        <f t="shared" si="20"/>
        <v>168.887</v>
      </c>
      <c r="HB7" s="3">
        <f t="shared" si="20"/>
        <v>2.4449999999999998</v>
      </c>
      <c r="HC7" s="3">
        <f t="shared" si="20"/>
        <v>2.4340000000000002</v>
      </c>
      <c r="HD7" s="3">
        <f t="shared" si="21"/>
        <v>153.65</v>
      </c>
      <c r="HE7" s="3">
        <f t="shared" si="21"/>
        <v>0</v>
      </c>
      <c r="HF7" s="3">
        <f t="shared" si="21"/>
        <v>1.175</v>
      </c>
      <c r="HG7" s="3">
        <f t="shared" si="21"/>
        <v>9.5000000000000001E-2</v>
      </c>
      <c r="HH7" s="3">
        <f t="shared" si="21"/>
        <v>14.733000000000001</v>
      </c>
      <c r="HI7" s="3">
        <f t="shared" si="21"/>
        <v>16.271999999999998</v>
      </c>
      <c r="HJ7" s="3">
        <f t="shared" si="21"/>
        <v>181.35499999999999</v>
      </c>
      <c r="HK7" s="3">
        <f t="shared" si="21"/>
        <v>34.569000000000003</v>
      </c>
      <c r="HL7" s="3">
        <f t="shared" si="21"/>
        <v>7.0000000000000007E-2</v>
      </c>
      <c r="HM7" s="3">
        <f t="shared" si="21"/>
        <v>4.0000000000000001E-3</v>
      </c>
      <c r="HN7" s="3">
        <f t="shared" si="22"/>
        <v>0.92500000000000004</v>
      </c>
      <c r="HO7" s="3">
        <f t="shared" si="22"/>
        <v>390.072</v>
      </c>
      <c r="HP7" s="3">
        <f t="shared" si="22"/>
        <v>72.463999999999999</v>
      </c>
      <c r="HQ7" s="3">
        <f t="shared" si="22"/>
        <v>566.15899999999999</v>
      </c>
      <c r="HR7" s="3">
        <f t="shared" si="22"/>
        <v>5425.259</v>
      </c>
      <c r="HS7" s="3">
        <f t="shared" si="22"/>
        <v>4.5570000000000004</v>
      </c>
      <c r="HT7" s="3">
        <f t="shared" si="22"/>
        <v>104.803</v>
      </c>
      <c r="HU7" s="3">
        <f t="shared" si="22"/>
        <v>6.6000000000000003E-2</v>
      </c>
      <c r="HV7" s="3">
        <f t="shared" si="22"/>
        <v>124.73099999999999</v>
      </c>
      <c r="HW7" s="3">
        <f t="shared" si="22"/>
        <v>30.088999999999999</v>
      </c>
      <c r="HX7" s="3">
        <f t="shared" si="22"/>
        <v>1.7999999999999999E-2</v>
      </c>
      <c r="HY7" s="3">
        <f t="shared" si="22"/>
        <v>11.061999999999999</v>
      </c>
      <c r="HZ7" s="3">
        <f t="shared" si="22"/>
        <v>2.1419999999999999</v>
      </c>
      <c r="IA7" s="3">
        <f t="shared" si="22"/>
        <v>15.028</v>
      </c>
      <c r="IB7" s="3">
        <f t="shared" si="22"/>
        <v>0</v>
      </c>
      <c r="IC7" s="3">
        <f t="shared" si="23"/>
        <v>34679.088000000003</v>
      </c>
    </row>
    <row r="8" spans="1:237" x14ac:dyDescent="0.45">
      <c r="A8">
        <v>1996</v>
      </c>
      <c r="B8" s="3">
        <f t="shared" si="0"/>
        <v>24250.16</v>
      </c>
      <c r="C8" s="3">
        <f t="shared" si="0"/>
        <v>1.37</v>
      </c>
      <c r="D8" s="3">
        <f t="shared" si="0"/>
        <v>2.0179999999999998</v>
      </c>
      <c r="E8" s="3">
        <f t="shared" si="0"/>
        <v>100.039</v>
      </c>
      <c r="F8" s="3">
        <f t="shared" si="0"/>
        <v>0.45400000000000001</v>
      </c>
      <c r="G8" s="3">
        <f t="shared" si="0"/>
        <v>15.249000000000001</v>
      </c>
      <c r="H8" s="3">
        <f t="shared" si="0"/>
        <v>6.2E-2</v>
      </c>
      <c r="I8" s="3">
        <f t="shared" si="0"/>
        <v>4.0000000000000001E-3</v>
      </c>
      <c r="J8" s="3">
        <f t="shared" si="0"/>
        <v>0.28899999999999998</v>
      </c>
      <c r="K8" s="3">
        <f t="shared" si="0"/>
        <v>131.13499999999999</v>
      </c>
      <c r="L8" s="3">
        <f t="shared" si="1"/>
        <v>2.5</v>
      </c>
      <c r="M8" s="3">
        <f t="shared" si="1"/>
        <v>0.72499999999999998</v>
      </c>
      <c r="N8" s="3">
        <f t="shared" si="1"/>
        <v>311.94</v>
      </c>
      <c r="O8" s="3">
        <f t="shared" si="1"/>
        <v>67.388999999999996</v>
      </c>
      <c r="P8" s="3">
        <f t="shared" si="1"/>
        <v>31.242000000000001</v>
      </c>
      <c r="Q8" s="3">
        <f t="shared" si="1"/>
        <v>1.8140000000000001</v>
      </c>
      <c r="R8" s="3">
        <f t="shared" si="1"/>
        <v>16.018999999999998</v>
      </c>
      <c r="S8" s="3">
        <f t="shared" si="1"/>
        <v>21.492999999999999</v>
      </c>
      <c r="T8" s="3">
        <f t="shared" si="1"/>
        <v>1.339</v>
      </c>
      <c r="U8" s="3">
        <f t="shared" si="1"/>
        <v>61.734999999999999</v>
      </c>
      <c r="V8" s="3">
        <f t="shared" si="2"/>
        <v>129.47900000000001</v>
      </c>
      <c r="W8" s="3">
        <f t="shared" si="2"/>
        <v>0.308</v>
      </c>
      <c r="X8" s="3">
        <f t="shared" si="2"/>
        <v>1.1839999999999999</v>
      </c>
      <c r="Y8" s="3">
        <f t="shared" si="2"/>
        <v>0.52800000000000002</v>
      </c>
      <c r="Z8" s="3">
        <f t="shared" si="2"/>
        <v>0.29799999999999999</v>
      </c>
      <c r="AA8" s="3">
        <f t="shared" si="2"/>
        <v>10.016</v>
      </c>
      <c r="AB8" s="3">
        <f t="shared" si="2"/>
        <v>5.8000000000000003E-2</v>
      </c>
      <c r="AC8" s="3">
        <f t="shared" si="2"/>
        <v>4.24</v>
      </c>
      <c r="AD8" s="3">
        <f t="shared" si="2"/>
        <v>2.7549999999999999</v>
      </c>
      <c r="AE8" s="3">
        <f t="shared" si="2"/>
        <v>289.31099999999998</v>
      </c>
      <c r="AF8" s="3">
        <f t="shared" si="3"/>
        <v>9.9000000000000005E-2</v>
      </c>
      <c r="AG8" s="3">
        <f t="shared" si="3"/>
        <v>5.8789999999999996</v>
      </c>
      <c r="AH8" s="3">
        <f t="shared" si="3"/>
        <v>58.46</v>
      </c>
      <c r="AI8" s="3">
        <f t="shared" si="3"/>
        <v>0.70499999999999996</v>
      </c>
      <c r="AJ8" s="3">
        <f t="shared" si="3"/>
        <v>0.24199999999999999</v>
      </c>
      <c r="AK8" s="3">
        <f t="shared" si="3"/>
        <v>1.631</v>
      </c>
      <c r="AL8" s="3">
        <f t="shared" si="3"/>
        <v>5.9749999999999996</v>
      </c>
      <c r="AM8" s="3">
        <f t="shared" si="3"/>
        <v>508.197</v>
      </c>
      <c r="AN8" s="3">
        <f t="shared" si="3"/>
        <v>0.216</v>
      </c>
      <c r="AO8" s="3">
        <f t="shared" si="3"/>
        <v>0.21299999999999999</v>
      </c>
      <c r="AP8" s="3">
        <f t="shared" si="4"/>
        <v>0.443</v>
      </c>
      <c r="AQ8" s="3">
        <f t="shared" si="4"/>
        <v>48.225999999999999</v>
      </c>
      <c r="AR8" s="3">
        <f t="shared" si="4"/>
        <v>3508.8180000000002</v>
      </c>
      <c r="AS8" s="3">
        <f t="shared" si="4"/>
        <v>0</v>
      </c>
      <c r="AT8" s="3">
        <f t="shared" si="4"/>
        <v>59.912999999999997</v>
      </c>
      <c r="AU8" s="3">
        <f t="shared" si="4"/>
        <v>8.1000000000000003E-2</v>
      </c>
      <c r="AV8" s="3">
        <f t="shared" si="4"/>
        <v>4.0369999999999999</v>
      </c>
      <c r="AW8" s="3">
        <f t="shared" si="4"/>
        <v>5.0999999999999997E-2</v>
      </c>
      <c r="AX8" s="3">
        <f t="shared" si="4"/>
        <v>4.6859999999999999</v>
      </c>
      <c r="AY8" s="3">
        <f t="shared" si="4"/>
        <v>7.5259999999999998</v>
      </c>
      <c r="AZ8" s="3">
        <f t="shared" si="5"/>
        <v>17.344000000000001</v>
      </c>
      <c r="BA8" s="3">
        <f t="shared" si="5"/>
        <v>23.332999999999998</v>
      </c>
      <c r="BB8" s="3">
        <f t="shared" si="5"/>
        <v>4.3449999999999998</v>
      </c>
      <c r="BC8" s="3">
        <f t="shared" si="5"/>
        <v>6.2119999999999997</v>
      </c>
      <c r="BD8" s="3">
        <f t="shared" si="5"/>
        <v>135.01900000000001</v>
      </c>
      <c r="BE8" s="3">
        <f t="shared" si="5"/>
        <v>3.4729999999999999</v>
      </c>
      <c r="BF8" s="3">
        <f t="shared" si="5"/>
        <v>74.900000000000006</v>
      </c>
      <c r="BG8" s="3">
        <f t="shared" si="5"/>
        <v>0.308</v>
      </c>
      <c r="BH8" s="3">
        <f t="shared" si="5"/>
        <v>7.2999999999999995E-2</v>
      </c>
      <c r="BI8" s="3">
        <f t="shared" si="5"/>
        <v>16.484000000000002</v>
      </c>
      <c r="BJ8" s="3">
        <f t="shared" si="6"/>
        <v>25.3</v>
      </c>
      <c r="BK8" s="3">
        <f t="shared" si="6"/>
        <v>97.950999999999993</v>
      </c>
      <c r="BL8" s="3">
        <f t="shared" si="6"/>
        <v>4.4139999999999997</v>
      </c>
      <c r="BM8" s="3">
        <f t="shared" si="6"/>
        <v>1.3560000000000001</v>
      </c>
      <c r="BN8" s="3">
        <f t="shared" si="6"/>
        <v>0.89800000000000002</v>
      </c>
      <c r="BO8" s="3">
        <f t="shared" si="6"/>
        <v>19.042999999999999</v>
      </c>
      <c r="BP8" s="3">
        <f t="shared" si="6"/>
        <v>0.78800000000000003</v>
      </c>
      <c r="BQ8" s="3">
        <f t="shared" si="6"/>
        <v>2.794</v>
      </c>
      <c r="BR8" s="3">
        <f t="shared" si="6"/>
        <v>6473.1459999999997</v>
      </c>
      <c r="BS8" s="3">
        <f t="shared" si="6"/>
        <v>2751.2339999999999</v>
      </c>
      <c r="BT8" s="3">
        <f t="shared" si="7"/>
        <v>2164.473</v>
      </c>
      <c r="BU8" s="3">
        <f t="shared" si="7"/>
        <v>0</v>
      </c>
      <c r="BV8" s="3">
        <f t="shared" si="7"/>
        <v>0.79200000000000004</v>
      </c>
      <c r="BW8" s="3">
        <f t="shared" si="7"/>
        <v>64.033000000000001</v>
      </c>
      <c r="BX8" s="3">
        <f t="shared" si="7"/>
        <v>402.89299999999997</v>
      </c>
      <c r="BY8" s="3">
        <f t="shared" si="7"/>
        <v>0</v>
      </c>
      <c r="BZ8" s="3">
        <f t="shared" si="7"/>
        <v>0</v>
      </c>
      <c r="CA8" s="3">
        <f t="shared" si="7"/>
        <v>0.46899999999999997</v>
      </c>
      <c r="CB8" s="3">
        <f t="shared" si="7"/>
        <v>0</v>
      </c>
      <c r="CC8" s="3">
        <f t="shared" si="7"/>
        <v>5.8860000000000001</v>
      </c>
      <c r="CD8" s="3">
        <f t="shared" si="8"/>
        <v>0.22</v>
      </c>
      <c r="CE8" s="3">
        <f t="shared" si="8"/>
        <v>4.0540000000000003</v>
      </c>
      <c r="CF8" s="3">
        <f t="shared" si="8"/>
        <v>959.65300000000002</v>
      </c>
      <c r="CG8" s="3">
        <f t="shared" si="8"/>
        <v>4.8579999999999997</v>
      </c>
      <c r="CH8" s="3">
        <f t="shared" si="8"/>
        <v>89.114999999999995</v>
      </c>
      <c r="CI8" s="3">
        <f t="shared" si="8"/>
        <v>0.59699999999999998</v>
      </c>
      <c r="CJ8" s="3">
        <f t="shared" si="8"/>
        <v>0.154</v>
      </c>
      <c r="CK8" s="3">
        <f t="shared" si="8"/>
        <v>0</v>
      </c>
      <c r="CL8" s="3">
        <f t="shared" si="8"/>
        <v>6.5709999999999997</v>
      </c>
      <c r="CM8" s="3">
        <f t="shared" si="8"/>
        <v>1.2350000000000001</v>
      </c>
      <c r="CN8" s="3">
        <f t="shared" si="9"/>
        <v>0.20499999999999999</v>
      </c>
      <c r="CO8" s="3">
        <f t="shared" si="9"/>
        <v>1.6519999999999999</v>
      </c>
      <c r="CP8" s="3">
        <f t="shared" si="9"/>
        <v>1.0189999999999999</v>
      </c>
      <c r="CQ8" s="3">
        <f t="shared" si="9"/>
        <v>3.8759999999999999</v>
      </c>
      <c r="CR8" s="3">
        <f t="shared" si="9"/>
        <v>28.908999999999999</v>
      </c>
      <c r="CS8" s="3">
        <f t="shared" si="9"/>
        <v>63.158000000000001</v>
      </c>
      <c r="CT8" s="3">
        <f t="shared" si="9"/>
        <v>2.524</v>
      </c>
      <c r="CU8" s="3">
        <f t="shared" si="9"/>
        <v>823.62099999999998</v>
      </c>
      <c r="CV8" s="3">
        <f t="shared" si="9"/>
        <v>253.065</v>
      </c>
      <c r="CW8" s="3">
        <f t="shared" si="9"/>
        <v>274.92599999999999</v>
      </c>
      <c r="CX8" s="3">
        <f t="shared" si="10"/>
        <v>74.709999999999994</v>
      </c>
      <c r="CY8" s="3">
        <f t="shared" si="10"/>
        <v>37.469000000000001</v>
      </c>
      <c r="CZ8" s="3">
        <f t="shared" si="10"/>
        <v>51.936</v>
      </c>
      <c r="DA8" s="3">
        <f t="shared" si="10"/>
        <v>443.65699999999998</v>
      </c>
      <c r="DB8" s="3">
        <f t="shared" si="10"/>
        <v>9.6880000000000006</v>
      </c>
      <c r="DC8" s="3">
        <f t="shared" si="10"/>
        <v>1251.546</v>
      </c>
      <c r="DD8" s="3">
        <f t="shared" si="10"/>
        <v>13.824999999999999</v>
      </c>
      <c r="DE8" s="3">
        <f t="shared" si="10"/>
        <v>154.505</v>
      </c>
      <c r="DF8" s="3">
        <f t="shared" si="10"/>
        <v>9.2919999999999998</v>
      </c>
      <c r="DG8" s="3">
        <f t="shared" si="10"/>
        <v>2.9000000000000001E-2</v>
      </c>
      <c r="DH8" s="3">
        <f t="shared" si="11"/>
        <v>0</v>
      </c>
      <c r="DI8" s="3">
        <f t="shared" si="11"/>
        <v>51.627000000000002</v>
      </c>
      <c r="DJ8" s="3">
        <f t="shared" si="11"/>
        <v>0</v>
      </c>
      <c r="DK8" s="3">
        <f t="shared" si="11"/>
        <v>5.6520000000000001</v>
      </c>
      <c r="DL8" s="3">
        <f t="shared" si="11"/>
        <v>0.75</v>
      </c>
      <c r="DM8" s="3">
        <f t="shared" si="11"/>
        <v>9.2129999999999992</v>
      </c>
      <c r="DN8" s="3">
        <f t="shared" si="11"/>
        <v>12.753</v>
      </c>
      <c r="DO8" s="3">
        <f t="shared" si="11"/>
        <v>0</v>
      </c>
      <c r="DP8" s="3">
        <f t="shared" si="11"/>
        <v>1.7370000000000001</v>
      </c>
      <c r="DQ8" s="3">
        <f t="shared" si="11"/>
        <v>0.42699999999999999</v>
      </c>
      <c r="DR8" s="3">
        <f t="shared" si="12"/>
        <v>53.951999999999998</v>
      </c>
      <c r="DS8" s="3">
        <f t="shared" si="12"/>
        <v>0.20599999999999999</v>
      </c>
      <c r="DT8" s="3">
        <f t="shared" si="12"/>
        <v>15.74</v>
      </c>
      <c r="DU8" s="3">
        <f t="shared" si="12"/>
        <v>9.2070000000000007</v>
      </c>
      <c r="DV8" s="3">
        <f t="shared" si="12"/>
        <v>1.407</v>
      </c>
      <c r="DW8" s="3">
        <f t="shared" si="12"/>
        <v>1.2450000000000001</v>
      </c>
      <c r="DX8" s="3">
        <f t="shared" si="12"/>
        <v>0.92</v>
      </c>
      <c r="DY8" s="3">
        <f t="shared" si="12"/>
        <v>110.633</v>
      </c>
      <c r="DZ8" s="3">
        <f t="shared" si="12"/>
        <v>0.28899999999999998</v>
      </c>
      <c r="EA8" s="3">
        <f t="shared" si="12"/>
        <v>0.64600000000000002</v>
      </c>
      <c r="EB8" s="3">
        <f t="shared" si="13"/>
        <v>2.5339999999999998</v>
      </c>
      <c r="EC8" s="3">
        <f t="shared" si="13"/>
        <v>8.7999999999999995E-2</v>
      </c>
      <c r="ED8" s="3">
        <f t="shared" si="13"/>
        <v>0</v>
      </c>
      <c r="EE8" s="3">
        <f t="shared" si="13"/>
        <v>1.0629999999999999</v>
      </c>
      <c r="EF8" s="3">
        <f t="shared" si="13"/>
        <v>1.9490000000000001</v>
      </c>
      <c r="EG8" s="3">
        <f t="shared" si="13"/>
        <v>0</v>
      </c>
      <c r="EH8" s="3">
        <f t="shared" si="13"/>
        <v>341.76499999999999</v>
      </c>
      <c r="EI8" s="3">
        <f t="shared" si="13"/>
        <v>0.183</v>
      </c>
      <c r="EJ8" s="3">
        <f t="shared" si="13"/>
        <v>11.686999999999999</v>
      </c>
      <c r="EK8" s="3">
        <f t="shared" si="13"/>
        <v>7.9349999999999996</v>
      </c>
      <c r="EL8" s="3">
        <f t="shared" si="14"/>
        <v>1.5529999999999999</v>
      </c>
      <c r="EM8" s="3">
        <f t="shared" si="14"/>
        <v>3.6999999999999998E-2</v>
      </c>
      <c r="EN8" s="3">
        <f t="shared" si="14"/>
        <v>29.524999999999999</v>
      </c>
      <c r="EO8" s="3">
        <f t="shared" si="14"/>
        <v>1.0920000000000001</v>
      </c>
      <c r="EP8" s="3">
        <f t="shared" si="14"/>
        <v>7.1879999999999997</v>
      </c>
      <c r="EQ8" s="3">
        <f t="shared" si="14"/>
        <v>1.722</v>
      </c>
      <c r="ER8" s="3">
        <f t="shared" si="14"/>
        <v>0.10299999999999999</v>
      </c>
      <c r="ES8" s="3">
        <f t="shared" si="14"/>
        <v>2.3530000000000002</v>
      </c>
      <c r="ET8" s="3">
        <f t="shared" si="14"/>
        <v>182.297</v>
      </c>
      <c r="EU8" s="3">
        <f t="shared" si="14"/>
        <v>2.1840000000000002</v>
      </c>
      <c r="EV8" s="3">
        <f t="shared" si="15"/>
        <v>29.303999999999998</v>
      </c>
      <c r="EW8" s="3">
        <f t="shared" si="15"/>
        <v>2.847</v>
      </c>
      <c r="EX8" s="3">
        <f t="shared" si="15"/>
        <v>0.63900000000000001</v>
      </c>
      <c r="EY8" s="3">
        <f t="shared" si="15"/>
        <v>97.89</v>
      </c>
      <c r="EZ8" s="3">
        <f t="shared" si="15"/>
        <v>7.0000000000000001E-3</v>
      </c>
      <c r="FA8" s="3">
        <f t="shared" si="15"/>
        <v>66.292000000000002</v>
      </c>
      <c r="FB8" s="3">
        <f t="shared" si="15"/>
        <v>9.4169999999999998</v>
      </c>
      <c r="FC8" s="3">
        <f t="shared" si="15"/>
        <v>41.524000000000001</v>
      </c>
      <c r="FD8" s="3">
        <f t="shared" si="15"/>
        <v>348.04899999999998</v>
      </c>
      <c r="FE8" s="3">
        <f t="shared" si="15"/>
        <v>18.108000000000001</v>
      </c>
      <c r="FF8" s="3">
        <f t="shared" si="16"/>
        <v>93.539000000000001</v>
      </c>
      <c r="FG8" s="3">
        <f t="shared" si="16"/>
        <v>0.19800000000000001</v>
      </c>
      <c r="FH8" s="3">
        <f t="shared" si="16"/>
        <v>1.0369999999999999</v>
      </c>
      <c r="FI8" s="3">
        <f t="shared" si="16"/>
        <v>4.4470000000000001</v>
      </c>
      <c r="FJ8" s="3">
        <f t="shared" si="16"/>
        <v>0</v>
      </c>
      <c r="FK8" s="3">
        <f t="shared" si="16"/>
        <v>2.19</v>
      </c>
      <c r="FL8" s="3">
        <f t="shared" si="16"/>
        <v>3.7189999999999999</v>
      </c>
      <c r="FM8" s="3">
        <f t="shared" si="16"/>
        <v>24.716999999999999</v>
      </c>
      <c r="FN8" s="3">
        <f t="shared" si="16"/>
        <v>61.265000000000001</v>
      </c>
      <c r="FO8" s="3">
        <f t="shared" si="16"/>
        <v>377.28500000000003</v>
      </c>
      <c r="FP8" s="3">
        <f t="shared" si="17"/>
        <v>51.761000000000003</v>
      </c>
      <c r="FQ8" s="3">
        <f t="shared" si="17"/>
        <v>0</v>
      </c>
      <c r="FR8" s="3">
        <f t="shared" si="17"/>
        <v>34.423999999999999</v>
      </c>
      <c r="FS8" s="3">
        <f t="shared" si="17"/>
        <v>0</v>
      </c>
      <c r="FT8" s="3">
        <f t="shared" si="17"/>
        <v>129.14699999999999</v>
      </c>
      <c r="FU8" s="3">
        <f t="shared" si="17"/>
        <v>1586.8219999999999</v>
      </c>
      <c r="FV8" s="3">
        <f t="shared" si="17"/>
        <v>0.46400000000000002</v>
      </c>
      <c r="FW8" s="3">
        <f t="shared" si="17"/>
        <v>0</v>
      </c>
      <c r="FX8" s="3">
        <f t="shared" si="17"/>
        <v>1.0999999999999999E-2</v>
      </c>
      <c r="FY8" s="3">
        <f t="shared" si="17"/>
        <v>0.13200000000000001</v>
      </c>
      <c r="FZ8" s="3">
        <f t="shared" si="18"/>
        <v>0.29299999999999998</v>
      </c>
      <c r="GA8" s="3">
        <f t="shared" si="18"/>
        <v>7.0000000000000007E-2</v>
      </c>
      <c r="GB8" s="3">
        <f t="shared" si="18"/>
        <v>0.13200000000000001</v>
      </c>
      <c r="GC8" s="3">
        <f t="shared" si="18"/>
        <v>0.125</v>
      </c>
      <c r="GD8" s="3">
        <f t="shared" si="18"/>
        <v>4.8000000000000001E-2</v>
      </c>
      <c r="GE8" s="3">
        <f t="shared" si="18"/>
        <v>263.32600000000002</v>
      </c>
      <c r="GF8" s="3">
        <f t="shared" si="18"/>
        <v>3.6640000000000001</v>
      </c>
      <c r="GG8" s="3">
        <f t="shared" si="18"/>
        <v>45.825000000000003</v>
      </c>
      <c r="GH8" s="3">
        <f t="shared" si="18"/>
        <v>0.23400000000000001</v>
      </c>
      <c r="GI8" s="3">
        <f t="shared" si="18"/>
        <v>0.23100000000000001</v>
      </c>
      <c r="GJ8" s="3">
        <f t="shared" si="19"/>
        <v>48.012999999999998</v>
      </c>
      <c r="GK8" s="3">
        <f t="shared" si="19"/>
        <v>0.48099999999999998</v>
      </c>
      <c r="GL8" s="3">
        <f t="shared" si="19"/>
        <v>44.026000000000003</v>
      </c>
      <c r="GM8" s="3">
        <f t="shared" si="19"/>
        <v>15.999000000000001</v>
      </c>
      <c r="GN8" s="3">
        <f t="shared" si="19"/>
        <v>0.19800000000000001</v>
      </c>
      <c r="GO8" s="3">
        <f t="shared" si="19"/>
        <v>0.57499999999999996</v>
      </c>
      <c r="GP8" s="3">
        <f t="shared" si="19"/>
        <v>363.73200000000003</v>
      </c>
      <c r="GQ8" s="3">
        <f t="shared" si="19"/>
        <v>420.99599999999998</v>
      </c>
      <c r="GR8" s="3">
        <f t="shared" si="19"/>
        <v>0.36699999999999999</v>
      </c>
      <c r="GS8" s="3">
        <f t="shared" si="19"/>
        <v>253.49799999999999</v>
      </c>
      <c r="GT8" s="3">
        <f t="shared" si="20"/>
        <v>6.9710000000000001</v>
      </c>
      <c r="GU8" s="3">
        <f t="shared" si="20"/>
        <v>0</v>
      </c>
      <c r="GV8" s="3">
        <f t="shared" si="20"/>
        <v>4.0839999999999996</v>
      </c>
      <c r="GW8" s="3">
        <f t="shared" si="20"/>
        <v>2.0830000000000002</v>
      </c>
      <c r="GX8" s="3">
        <f t="shared" si="20"/>
        <v>63.381</v>
      </c>
      <c r="GY8" s="3">
        <f t="shared" si="20"/>
        <v>44.098999999999997</v>
      </c>
      <c r="GZ8" s="3">
        <f t="shared" si="20"/>
        <v>47.128</v>
      </c>
      <c r="HA8" s="3">
        <f t="shared" si="20"/>
        <v>176.79400000000001</v>
      </c>
      <c r="HB8" s="3">
        <f t="shared" si="20"/>
        <v>2.8239999999999998</v>
      </c>
      <c r="HC8" s="3">
        <f t="shared" si="20"/>
        <v>2.5270000000000001</v>
      </c>
      <c r="HD8" s="3">
        <f t="shared" si="21"/>
        <v>173.566</v>
      </c>
      <c r="HE8" s="3">
        <f t="shared" si="21"/>
        <v>0</v>
      </c>
      <c r="HF8" s="3">
        <f t="shared" si="21"/>
        <v>1.2649999999999999</v>
      </c>
      <c r="HG8" s="3">
        <f t="shared" si="21"/>
        <v>7.6999999999999999E-2</v>
      </c>
      <c r="HH8" s="3">
        <f t="shared" si="21"/>
        <v>18.457999999999998</v>
      </c>
      <c r="HI8" s="3">
        <f t="shared" si="21"/>
        <v>16.619</v>
      </c>
      <c r="HJ8" s="3">
        <f t="shared" si="21"/>
        <v>199.64699999999999</v>
      </c>
      <c r="HK8" s="3">
        <f t="shared" si="21"/>
        <v>31.654</v>
      </c>
      <c r="HL8" s="3">
        <f t="shared" si="21"/>
        <v>7.0000000000000007E-2</v>
      </c>
      <c r="HM8" s="3">
        <f t="shared" si="21"/>
        <v>4.0000000000000001E-3</v>
      </c>
      <c r="HN8" s="3">
        <f t="shared" si="22"/>
        <v>1.018</v>
      </c>
      <c r="HO8" s="3">
        <f t="shared" si="22"/>
        <v>351.77</v>
      </c>
      <c r="HP8" s="3">
        <f t="shared" si="22"/>
        <v>75.412000000000006</v>
      </c>
      <c r="HQ8" s="3">
        <f t="shared" si="22"/>
        <v>586.76099999999997</v>
      </c>
      <c r="HR8" s="3">
        <f t="shared" si="22"/>
        <v>5612.9830000000002</v>
      </c>
      <c r="HS8" s="3">
        <f t="shared" si="22"/>
        <v>5.4050000000000002</v>
      </c>
      <c r="HT8" s="3">
        <f t="shared" si="22"/>
        <v>108.184</v>
      </c>
      <c r="HU8" s="3">
        <f t="shared" si="22"/>
        <v>8.4000000000000005E-2</v>
      </c>
      <c r="HV8" s="3">
        <f t="shared" si="22"/>
        <v>118.253</v>
      </c>
      <c r="HW8" s="3">
        <f t="shared" si="22"/>
        <v>35.481999999999999</v>
      </c>
      <c r="HX8" s="3">
        <f t="shared" si="22"/>
        <v>2.1999999999999999E-2</v>
      </c>
      <c r="HY8" s="3">
        <f t="shared" si="22"/>
        <v>11.303000000000001</v>
      </c>
      <c r="HZ8" s="3">
        <f t="shared" si="22"/>
        <v>1.8380000000000001</v>
      </c>
      <c r="IA8" s="3">
        <f t="shared" si="22"/>
        <v>14.909000000000001</v>
      </c>
      <c r="IB8" s="3">
        <f t="shared" si="22"/>
        <v>0</v>
      </c>
      <c r="IC8" s="3">
        <f t="shared" si="23"/>
        <v>35316.826000000008</v>
      </c>
    </row>
    <row r="9" spans="1:237" x14ac:dyDescent="0.45">
      <c r="A9">
        <v>1997</v>
      </c>
      <c r="B9" s="3">
        <f t="shared" si="0"/>
        <v>24395.951000000001</v>
      </c>
      <c r="C9" s="3">
        <f t="shared" si="0"/>
        <v>1.304</v>
      </c>
      <c r="D9" s="3">
        <f t="shared" si="0"/>
        <v>1.5429999999999999</v>
      </c>
      <c r="E9" s="3">
        <f t="shared" si="0"/>
        <v>88.369</v>
      </c>
      <c r="F9" s="3">
        <f t="shared" si="0"/>
        <v>0.46500000000000002</v>
      </c>
      <c r="G9" s="3">
        <f t="shared" si="0"/>
        <v>15.884</v>
      </c>
      <c r="H9" s="3">
        <f t="shared" si="0"/>
        <v>6.2E-2</v>
      </c>
      <c r="I9" s="3">
        <f t="shared" si="0"/>
        <v>4.0000000000000001E-3</v>
      </c>
      <c r="J9" s="3">
        <f t="shared" si="0"/>
        <v>0.311</v>
      </c>
      <c r="K9" s="3">
        <f t="shared" si="0"/>
        <v>136.524</v>
      </c>
      <c r="L9" s="3">
        <f t="shared" si="1"/>
        <v>3.2530000000000001</v>
      </c>
      <c r="M9" s="3">
        <f t="shared" si="1"/>
        <v>0.75800000000000001</v>
      </c>
      <c r="N9" s="3">
        <f t="shared" si="1"/>
        <v>320.33300000000003</v>
      </c>
      <c r="O9" s="3">
        <f t="shared" si="1"/>
        <v>67.284999999999997</v>
      </c>
      <c r="P9" s="3">
        <f t="shared" si="1"/>
        <v>29.843</v>
      </c>
      <c r="Q9" s="3">
        <f t="shared" si="1"/>
        <v>1.6080000000000001</v>
      </c>
      <c r="R9" s="3">
        <f t="shared" si="1"/>
        <v>17.289000000000001</v>
      </c>
      <c r="S9" s="3">
        <f t="shared" si="1"/>
        <v>23.126000000000001</v>
      </c>
      <c r="T9" s="3">
        <f t="shared" si="1"/>
        <v>1.54</v>
      </c>
      <c r="U9" s="3">
        <f t="shared" si="1"/>
        <v>61.588000000000001</v>
      </c>
      <c r="V9" s="3">
        <f t="shared" si="2"/>
        <v>123.991</v>
      </c>
      <c r="W9" s="3">
        <f t="shared" si="2"/>
        <v>0.38800000000000001</v>
      </c>
      <c r="X9" s="3">
        <f t="shared" si="2"/>
        <v>1.224</v>
      </c>
      <c r="Y9" s="3">
        <f t="shared" si="2"/>
        <v>0.52400000000000002</v>
      </c>
      <c r="Z9" s="3">
        <f t="shared" si="2"/>
        <v>0.39</v>
      </c>
      <c r="AA9" s="3">
        <f t="shared" si="2"/>
        <v>11.721</v>
      </c>
      <c r="AB9" s="3">
        <f t="shared" si="2"/>
        <v>6.0999999999999999E-2</v>
      </c>
      <c r="AC9" s="3">
        <f t="shared" si="2"/>
        <v>8.3659999999999997</v>
      </c>
      <c r="AD9" s="3">
        <f t="shared" si="2"/>
        <v>2.7989999999999999</v>
      </c>
      <c r="AE9" s="3">
        <f t="shared" si="2"/>
        <v>306.94900000000001</v>
      </c>
      <c r="AF9" s="3">
        <f t="shared" si="3"/>
        <v>0.10299999999999999</v>
      </c>
      <c r="AG9" s="3">
        <f t="shared" si="3"/>
        <v>6.0869999999999997</v>
      </c>
      <c r="AH9" s="3">
        <f t="shared" si="3"/>
        <v>55.808999999999997</v>
      </c>
      <c r="AI9" s="3">
        <f t="shared" si="3"/>
        <v>0.80400000000000005</v>
      </c>
      <c r="AJ9" s="3">
        <f t="shared" si="3"/>
        <v>0.249</v>
      </c>
      <c r="AK9" s="3">
        <f t="shared" si="3"/>
        <v>1.552</v>
      </c>
      <c r="AL9" s="3">
        <f t="shared" si="3"/>
        <v>5.3789999999999996</v>
      </c>
      <c r="AM9" s="3">
        <f t="shared" si="3"/>
        <v>522.577</v>
      </c>
      <c r="AN9" s="3">
        <f t="shared" si="3"/>
        <v>0.22700000000000001</v>
      </c>
      <c r="AO9" s="3">
        <f t="shared" si="3"/>
        <v>0.216</v>
      </c>
      <c r="AP9" s="3">
        <f t="shared" si="4"/>
        <v>0.45300000000000001</v>
      </c>
      <c r="AQ9" s="3">
        <f t="shared" si="4"/>
        <v>55.942</v>
      </c>
      <c r="AR9" s="3">
        <f t="shared" si="4"/>
        <v>3515.5940000000001</v>
      </c>
      <c r="AS9" s="3">
        <f t="shared" si="4"/>
        <v>0</v>
      </c>
      <c r="AT9" s="3">
        <f t="shared" si="4"/>
        <v>65.256</v>
      </c>
      <c r="AU9" s="3">
        <f t="shared" si="4"/>
        <v>8.4000000000000005E-2</v>
      </c>
      <c r="AV9" s="3">
        <f t="shared" si="4"/>
        <v>4.8310000000000004</v>
      </c>
      <c r="AW9" s="3">
        <f t="shared" si="4"/>
        <v>5.0999999999999997E-2</v>
      </c>
      <c r="AX9" s="3">
        <f t="shared" si="4"/>
        <v>4.9160000000000004</v>
      </c>
      <c r="AY9" s="3">
        <f t="shared" si="4"/>
        <v>7.2110000000000003</v>
      </c>
      <c r="AZ9" s="3">
        <f t="shared" si="5"/>
        <v>18.556999999999999</v>
      </c>
      <c r="BA9" s="3">
        <f t="shared" si="5"/>
        <v>24.809000000000001</v>
      </c>
      <c r="BB9" s="3">
        <f t="shared" si="5"/>
        <v>4.5469999999999997</v>
      </c>
      <c r="BC9" s="3">
        <f t="shared" si="5"/>
        <v>6.298</v>
      </c>
      <c r="BD9" s="3">
        <f t="shared" si="5"/>
        <v>130.94200000000001</v>
      </c>
      <c r="BE9" s="3">
        <f t="shared" si="5"/>
        <v>3.089</v>
      </c>
      <c r="BF9" s="3">
        <f t="shared" si="5"/>
        <v>65.438000000000002</v>
      </c>
      <c r="BG9" s="3">
        <f t="shared" si="5"/>
        <v>0.33300000000000002</v>
      </c>
      <c r="BH9" s="3">
        <f t="shared" si="5"/>
        <v>8.1000000000000003E-2</v>
      </c>
      <c r="BI9" s="3">
        <f t="shared" si="5"/>
        <v>17.265999999999998</v>
      </c>
      <c r="BJ9" s="3">
        <f t="shared" si="6"/>
        <v>19.428999999999998</v>
      </c>
      <c r="BK9" s="3">
        <f t="shared" si="6"/>
        <v>111.705</v>
      </c>
      <c r="BL9" s="3">
        <f t="shared" si="6"/>
        <v>5.4160000000000004</v>
      </c>
      <c r="BM9" s="3">
        <f t="shared" si="6"/>
        <v>1.9750000000000001</v>
      </c>
      <c r="BN9" s="3">
        <f t="shared" si="6"/>
        <v>0.80800000000000005</v>
      </c>
      <c r="BO9" s="3">
        <f t="shared" si="6"/>
        <v>18.683</v>
      </c>
      <c r="BP9" s="3">
        <f t="shared" si="6"/>
        <v>1.143</v>
      </c>
      <c r="BQ9" s="3">
        <f t="shared" si="6"/>
        <v>2.98</v>
      </c>
      <c r="BR9" s="3">
        <f t="shared" si="6"/>
        <v>6267.7330000000002</v>
      </c>
      <c r="BS9" s="3">
        <f t="shared" si="6"/>
        <v>2612.1990000000001</v>
      </c>
      <c r="BT9" s="3">
        <f t="shared" si="7"/>
        <v>2049.4899999999998</v>
      </c>
      <c r="BU9" s="3">
        <f t="shared" si="7"/>
        <v>0</v>
      </c>
      <c r="BV9" s="3">
        <f t="shared" si="7"/>
        <v>0.76400000000000001</v>
      </c>
      <c r="BW9" s="3">
        <f t="shared" si="7"/>
        <v>62.695999999999998</v>
      </c>
      <c r="BX9" s="3">
        <f t="shared" si="7"/>
        <v>395.512</v>
      </c>
      <c r="BY9" s="3">
        <f t="shared" si="7"/>
        <v>0</v>
      </c>
      <c r="BZ9" s="3">
        <f t="shared" si="7"/>
        <v>0</v>
      </c>
      <c r="CA9" s="3">
        <f t="shared" si="7"/>
        <v>0.49099999999999999</v>
      </c>
      <c r="CB9" s="3">
        <f t="shared" si="7"/>
        <v>0</v>
      </c>
      <c r="CC9" s="3">
        <f t="shared" si="7"/>
        <v>5.5270000000000001</v>
      </c>
      <c r="CD9" s="3">
        <f t="shared" si="8"/>
        <v>0.224</v>
      </c>
      <c r="CE9" s="3">
        <f t="shared" si="8"/>
        <v>4.4260000000000002</v>
      </c>
      <c r="CF9" s="3">
        <f t="shared" si="8"/>
        <v>931.48699999999997</v>
      </c>
      <c r="CG9" s="3">
        <f t="shared" si="8"/>
        <v>5.5140000000000002</v>
      </c>
      <c r="CH9" s="3">
        <f t="shared" si="8"/>
        <v>93.802000000000007</v>
      </c>
      <c r="CI9" s="3">
        <f t="shared" si="8"/>
        <v>0.61799999999999999</v>
      </c>
      <c r="CJ9" s="3">
        <f t="shared" si="8"/>
        <v>0.16900000000000001</v>
      </c>
      <c r="CK9" s="3">
        <f t="shared" si="8"/>
        <v>0</v>
      </c>
      <c r="CL9" s="3">
        <f t="shared" si="8"/>
        <v>7.5019999999999998</v>
      </c>
      <c r="CM9" s="3">
        <f t="shared" si="8"/>
        <v>1.29</v>
      </c>
      <c r="CN9" s="3">
        <f t="shared" si="9"/>
        <v>0.20200000000000001</v>
      </c>
      <c r="CO9" s="3">
        <f t="shared" si="9"/>
        <v>1.806</v>
      </c>
      <c r="CP9" s="3">
        <f t="shared" si="9"/>
        <v>1.3480000000000001</v>
      </c>
      <c r="CQ9" s="3">
        <f t="shared" si="9"/>
        <v>4.01</v>
      </c>
      <c r="CR9" s="3">
        <f t="shared" si="9"/>
        <v>30.497</v>
      </c>
      <c r="CS9" s="3">
        <f t="shared" si="9"/>
        <v>61.712000000000003</v>
      </c>
      <c r="CT9" s="3">
        <f t="shared" si="9"/>
        <v>2.6190000000000002</v>
      </c>
      <c r="CU9" s="3">
        <f t="shared" si="9"/>
        <v>858.01099999999997</v>
      </c>
      <c r="CV9" s="3">
        <f t="shared" si="9"/>
        <v>279.94099999999997</v>
      </c>
      <c r="CW9" s="3">
        <f t="shared" si="9"/>
        <v>267.35700000000003</v>
      </c>
      <c r="CX9" s="3">
        <f t="shared" si="10"/>
        <v>76.174000000000007</v>
      </c>
      <c r="CY9" s="3">
        <f t="shared" si="10"/>
        <v>38.805</v>
      </c>
      <c r="CZ9" s="3">
        <f t="shared" si="10"/>
        <v>54.866</v>
      </c>
      <c r="DA9" s="3">
        <f t="shared" si="10"/>
        <v>449.43099999999998</v>
      </c>
      <c r="DB9" s="3">
        <f t="shared" si="10"/>
        <v>10.068</v>
      </c>
      <c r="DC9" s="3">
        <f t="shared" si="10"/>
        <v>1244.251</v>
      </c>
      <c r="DD9" s="3">
        <f t="shared" si="10"/>
        <v>14.074</v>
      </c>
      <c r="DE9" s="3">
        <f t="shared" si="10"/>
        <v>146.42500000000001</v>
      </c>
      <c r="DF9" s="3">
        <f t="shared" si="10"/>
        <v>8.2100000000000009</v>
      </c>
      <c r="DG9" s="3">
        <f t="shared" si="10"/>
        <v>2.9000000000000001E-2</v>
      </c>
      <c r="DH9" s="3">
        <f t="shared" si="11"/>
        <v>0</v>
      </c>
      <c r="DI9" s="3">
        <f t="shared" si="11"/>
        <v>56.621000000000002</v>
      </c>
      <c r="DJ9" s="3">
        <f t="shared" si="11"/>
        <v>0</v>
      </c>
      <c r="DK9" s="3">
        <f t="shared" si="11"/>
        <v>5.5609999999999999</v>
      </c>
      <c r="DL9" s="3">
        <f t="shared" si="11"/>
        <v>0.79200000000000004</v>
      </c>
      <c r="DM9" s="3">
        <f t="shared" si="11"/>
        <v>8.6809999999999992</v>
      </c>
      <c r="DN9" s="3">
        <f t="shared" si="11"/>
        <v>15.099</v>
      </c>
      <c r="DO9" s="3">
        <f t="shared" si="11"/>
        <v>0</v>
      </c>
      <c r="DP9" s="3">
        <f t="shared" si="11"/>
        <v>1.77</v>
      </c>
      <c r="DQ9" s="3">
        <f t="shared" si="11"/>
        <v>0.44600000000000001</v>
      </c>
      <c r="DR9" s="3">
        <f t="shared" si="12"/>
        <v>51.779000000000003</v>
      </c>
      <c r="DS9" s="3">
        <f t="shared" si="12"/>
        <v>0.218</v>
      </c>
      <c r="DT9" s="3">
        <f t="shared" si="12"/>
        <v>15.163</v>
      </c>
      <c r="DU9" s="3">
        <f t="shared" si="12"/>
        <v>8.5640000000000001</v>
      </c>
      <c r="DV9" s="3">
        <f t="shared" si="12"/>
        <v>1.488</v>
      </c>
      <c r="DW9" s="3">
        <f t="shared" si="12"/>
        <v>1.5349999999999999</v>
      </c>
      <c r="DX9" s="3">
        <f t="shared" si="12"/>
        <v>0.91500000000000004</v>
      </c>
      <c r="DY9" s="3">
        <f t="shared" si="12"/>
        <v>119.629</v>
      </c>
      <c r="DZ9" s="3">
        <f t="shared" si="12"/>
        <v>0.33</v>
      </c>
      <c r="EA9" s="3">
        <f t="shared" si="12"/>
        <v>0.72699999999999998</v>
      </c>
      <c r="EB9" s="3">
        <f t="shared" si="13"/>
        <v>2.556</v>
      </c>
      <c r="EC9" s="3">
        <f t="shared" si="13"/>
        <v>8.7999999999999995E-2</v>
      </c>
      <c r="ED9" s="3">
        <f t="shared" si="13"/>
        <v>0</v>
      </c>
      <c r="EE9" s="3">
        <f t="shared" si="13"/>
        <v>1.077</v>
      </c>
      <c r="EF9" s="3">
        <f t="shared" si="13"/>
        <v>1.9970000000000001</v>
      </c>
      <c r="EG9" s="3">
        <f t="shared" si="13"/>
        <v>0</v>
      </c>
      <c r="EH9" s="3">
        <f t="shared" si="13"/>
        <v>362.68</v>
      </c>
      <c r="EI9" s="3">
        <f t="shared" si="13"/>
        <v>0.19400000000000001</v>
      </c>
      <c r="EJ9" s="3">
        <f t="shared" si="13"/>
        <v>7.3010000000000002</v>
      </c>
      <c r="EK9" s="3">
        <f t="shared" si="13"/>
        <v>7.6150000000000002</v>
      </c>
      <c r="EL9" s="3">
        <f t="shared" si="14"/>
        <v>1.67</v>
      </c>
      <c r="EM9" s="3">
        <f t="shared" si="14"/>
        <v>3.3000000000000002E-2</v>
      </c>
      <c r="EN9" s="3">
        <f t="shared" si="14"/>
        <v>29.978000000000002</v>
      </c>
      <c r="EO9" s="3">
        <f t="shared" si="14"/>
        <v>1.17</v>
      </c>
      <c r="EP9" s="3">
        <f t="shared" si="14"/>
        <v>7.42</v>
      </c>
      <c r="EQ9" s="3">
        <f t="shared" si="14"/>
        <v>1.77</v>
      </c>
      <c r="ER9" s="3">
        <f t="shared" si="14"/>
        <v>0.10299999999999999</v>
      </c>
      <c r="ES9" s="3">
        <f t="shared" si="14"/>
        <v>2.641</v>
      </c>
      <c r="ET9" s="3">
        <f t="shared" si="14"/>
        <v>175.285</v>
      </c>
      <c r="EU9" s="3">
        <f t="shared" si="14"/>
        <v>1.8169999999999999</v>
      </c>
      <c r="EV9" s="3">
        <f t="shared" si="15"/>
        <v>31.277999999999999</v>
      </c>
      <c r="EW9" s="3">
        <f t="shared" si="15"/>
        <v>3.1139999999999999</v>
      </c>
      <c r="EX9" s="3">
        <f t="shared" si="15"/>
        <v>0.64400000000000002</v>
      </c>
      <c r="EY9" s="3">
        <f t="shared" si="15"/>
        <v>95.781999999999996</v>
      </c>
      <c r="EZ9" s="3">
        <f t="shared" si="15"/>
        <v>7.0000000000000001E-3</v>
      </c>
      <c r="FA9" s="3">
        <f t="shared" si="15"/>
        <v>63.679000000000002</v>
      </c>
      <c r="FB9" s="3">
        <f t="shared" si="15"/>
        <v>8.4459999999999997</v>
      </c>
      <c r="FC9" s="3">
        <f t="shared" si="15"/>
        <v>41.625</v>
      </c>
      <c r="FD9" s="3">
        <f t="shared" si="15"/>
        <v>358.51100000000002</v>
      </c>
      <c r="FE9" s="3">
        <f t="shared" si="15"/>
        <v>18.053999999999998</v>
      </c>
      <c r="FF9" s="3">
        <f t="shared" si="16"/>
        <v>93.787999999999997</v>
      </c>
      <c r="FG9" s="3">
        <f t="shared" si="16"/>
        <v>0.19800000000000001</v>
      </c>
      <c r="FH9" s="3">
        <f t="shared" si="16"/>
        <v>0.86499999999999999</v>
      </c>
      <c r="FI9" s="3">
        <f t="shared" si="16"/>
        <v>4.63</v>
      </c>
      <c r="FJ9" s="3">
        <f t="shared" si="16"/>
        <v>0</v>
      </c>
      <c r="FK9" s="3">
        <f t="shared" si="16"/>
        <v>2.6150000000000002</v>
      </c>
      <c r="FL9" s="3">
        <f t="shared" si="16"/>
        <v>4.1280000000000001</v>
      </c>
      <c r="FM9" s="3">
        <f t="shared" si="16"/>
        <v>27.747</v>
      </c>
      <c r="FN9" s="3">
        <f t="shared" si="16"/>
        <v>70.069000000000003</v>
      </c>
      <c r="FO9" s="3">
        <f t="shared" si="16"/>
        <v>367.23599999999999</v>
      </c>
      <c r="FP9" s="3">
        <f t="shared" si="17"/>
        <v>54.627000000000002</v>
      </c>
      <c r="FQ9" s="3">
        <f t="shared" si="17"/>
        <v>0</v>
      </c>
      <c r="FR9" s="3">
        <f t="shared" si="17"/>
        <v>42.182000000000002</v>
      </c>
      <c r="FS9" s="3">
        <f t="shared" si="17"/>
        <v>0</v>
      </c>
      <c r="FT9" s="3">
        <f t="shared" si="17"/>
        <v>118.15600000000001</v>
      </c>
      <c r="FU9" s="3">
        <f t="shared" si="17"/>
        <v>1482.2449999999999</v>
      </c>
      <c r="FV9" s="3">
        <f t="shared" si="17"/>
        <v>0.48299999999999998</v>
      </c>
      <c r="FW9" s="3">
        <f t="shared" si="17"/>
        <v>0</v>
      </c>
      <c r="FX9" s="3">
        <f t="shared" si="17"/>
        <v>1.0999999999999999E-2</v>
      </c>
      <c r="FY9" s="3">
        <f t="shared" si="17"/>
        <v>0.14299999999999999</v>
      </c>
      <c r="FZ9" s="3">
        <f t="shared" si="18"/>
        <v>0.29699999999999999</v>
      </c>
      <c r="GA9" s="3">
        <f t="shared" si="18"/>
        <v>4.8000000000000001E-2</v>
      </c>
      <c r="GB9" s="3">
        <f t="shared" si="18"/>
        <v>0.13200000000000001</v>
      </c>
      <c r="GC9" s="3">
        <f t="shared" si="18"/>
        <v>0.125</v>
      </c>
      <c r="GD9" s="3">
        <f t="shared" si="18"/>
        <v>4.8000000000000001E-2</v>
      </c>
      <c r="GE9" s="3">
        <f t="shared" si="18"/>
        <v>221.67</v>
      </c>
      <c r="GF9" s="3">
        <f t="shared" si="18"/>
        <v>3.1819999999999999</v>
      </c>
      <c r="GG9" s="3">
        <f t="shared" si="18"/>
        <v>49.265000000000001</v>
      </c>
      <c r="GH9" s="3">
        <f t="shared" si="18"/>
        <v>0.27500000000000002</v>
      </c>
      <c r="GI9" s="3">
        <f t="shared" si="18"/>
        <v>0.20499999999999999</v>
      </c>
      <c r="GJ9" s="3">
        <f t="shared" si="19"/>
        <v>56.737000000000002</v>
      </c>
      <c r="GK9" s="3">
        <f t="shared" si="19"/>
        <v>0.503</v>
      </c>
      <c r="GL9" s="3">
        <f t="shared" si="19"/>
        <v>44.097999999999999</v>
      </c>
      <c r="GM9" s="3">
        <f t="shared" si="19"/>
        <v>16.507000000000001</v>
      </c>
      <c r="GN9" s="3">
        <f t="shared" si="19"/>
        <v>0.20499999999999999</v>
      </c>
      <c r="GO9" s="3">
        <f t="shared" si="19"/>
        <v>0.53500000000000003</v>
      </c>
      <c r="GP9" s="3">
        <f t="shared" si="19"/>
        <v>385.22300000000001</v>
      </c>
      <c r="GQ9" s="3">
        <f t="shared" si="19"/>
        <v>444.96800000000002</v>
      </c>
      <c r="GR9" s="3">
        <f t="shared" si="19"/>
        <v>0.45</v>
      </c>
      <c r="GS9" s="3">
        <f t="shared" si="19"/>
        <v>265.83199999999999</v>
      </c>
      <c r="GT9" s="3">
        <f t="shared" si="20"/>
        <v>7.52</v>
      </c>
      <c r="GU9" s="3">
        <f t="shared" si="20"/>
        <v>0</v>
      </c>
      <c r="GV9" s="3">
        <f t="shared" si="20"/>
        <v>5.008</v>
      </c>
      <c r="GW9" s="3">
        <f t="shared" si="20"/>
        <v>2.1040000000000001</v>
      </c>
      <c r="GX9" s="3">
        <f t="shared" si="20"/>
        <v>58.383000000000003</v>
      </c>
      <c r="GY9" s="3">
        <f t="shared" si="20"/>
        <v>43.034999999999997</v>
      </c>
      <c r="GZ9" s="3">
        <f t="shared" si="20"/>
        <v>49.256999999999998</v>
      </c>
      <c r="HA9" s="3">
        <f t="shared" si="20"/>
        <v>190.55699999999999</v>
      </c>
      <c r="HB9" s="3">
        <f t="shared" si="20"/>
        <v>2.15</v>
      </c>
      <c r="HC9" s="3">
        <f t="shared" si="20"/>
        <v>2.8239999999999998</v>
      </c>
      <c r="HD9" s="3">
        <f t="shared" si="21"/>
        <v>181.203</v>
      </c>
      <c r="HE9" s="3">
        <f t="shared" si="21"/>
        <v>0</v>
      </c>
      <c r="HF9" s="3">
        <f t="shared" si="21"/>
        <v>0.879</v>
      </c>
      <c r="HG9" s="3">
        <f t="shared" si="21"/>
        <v>9.9000000000000005E-2</v>
      </c>
      <c r="HH9" s="3">
        <f t="shared" si="21"/>
        <v>18.911000000000001</v>
      </c>
      <c r="HI9" s="3">
        <f t="shared" si="21"/>
        <v>17.218</v>
      </c>
      <c r="HJ9" s="3">
        <f t="shared" si="21"/>
        <v>212.108</v>
      </c>
      <c r="HK9" s="3">
        <f t="shared" si="21"/>
        <v>31.196000000000002</v>
      </c>
      <c r="HL9" s="3">
        <f t="shared" si="21"/>
        <v>8.4000000000000005E-2</v>
      </c>
      <c r="HM9" s="3">
        <f t="shared" si="21"/>
        <v>4.0000000000000001E-3</v>
      </c>
      <c r="HN9" s="3">
        <f t="shared" si="22"/>
        <v>1.0620000000000001</v>
      </c>
      <c r="HO9" s="3">
        <f t="shared" si="22"/>
        <v>340.51400000000001</v>
      </c>
      <c r="HP9" s="3">
        <f t="shared" si="22"/>
        <v>72.92</v>
      </c>
      <c r="HQ9" s="3">
        <f t="shared" si="22"/>
        <v>562.70799999999997</v>
      </c>
      <c r="HR9" s="3">
        <f t="shared" si="22"/>
        <v>5688.1419999999998</v>
      </c>
      <c r="HS9" s="3">
        <f t="shared" si="22"/>
        <v>5.5140000000000002</v>
      </c>
      <c r="HT9" s="3">
        <f t="shared" si="22"/>
        <v>109.02800000000001</v>
      </c>
      <c r="HU9" s="3">
        <f t="shared" si="22"/>
        <v>8.7999999999999995E-2</v>
      </c>
      <c r="HV9" s="3">
        <f t="shared" si="22"/>
        <v>129.667</v>
      </c>
      <c r="HW9" s="3">
        <f t="shared" si="22"/>
        <v>45.502000000000002</v>
      </c>
      <c r="HX9" s="3">
        <f t="shared" si="22"/>
        <v>2.1999999999999999E-2</v>
      </c>
      <c r="HY9" s="3">
        <f t="shared" si="22"/>
        <v>12.170999999999999</v>
      </c>
      <c r="HZ9" s="3">
        <f t="shared" si="22"/>
        <v>2.3540000000000001</v>
      </c>
      <c r="IA9" s="3">
        <f t="shared" si="22"/>
        <v>13.912000000000001</v>
      </c>
      <c r="IB9" s="3">
        <f t="shared" si="22"/>
        <v>0</v>
      </c>
      <c r="IC9" s="3">
        <f t="shared" si="23"/>
        <v>34979.047000000006</v>
      </c>
    </row>
    <row r="10" spans="1:237" x14ac:dyDescent="0.45">
      <c r="A10">
        <v>1998</v>
      </c>
      <c r="B10" s="3">
        <f t="shared" si="0"/>
        <v>24330.945</v>
      </c>
      <c r="C10" s="3">
        <f t="shared" si="0"/>
        <v>1.2789999999999999</v>
      </c>
      <c r="D10" s="3">
        <f t="shared" si="0"/>
        <v>1.7549999999999999</v>
      </c>
      <c r="E10" s="3">
        <f t="shared" si="0"/>
        <v>106.53700000000001</v>
      </c>
      <c r="F10" s="3">
        <f t="shared" si="0"/>
        <v>0.49099999999999999</v>
      </c>
      <c r="G10" s="3">
        <f t="shared" si="0"/>
        <v>16.513000000000002</v>
      </c>
      <c r="H10" s="3">
        <f t="shared" si="0"/>
        <v>6.6000000000000003E-2</v>
      </c>
      <c r="I10" s="3">
        <f t="shared" si="0"/>
        <v>4.0000000000000001E-3</v>
      </c>
      <c r="J10" s="3">
        <f t="shared" si="0"/>
        <v>0.32200000000000001</v>
      </c>
      <c r="K10" s="3">
        <f t="shared" si="0"/>
        <v>139.005</v>
      </c>
      <c r="L10" s="3">
        <f t="shared" si="1"/>
        <v>3.419</v>
      </c>
      <c r="M10" s="3">
        <f t="shared" si="1"/>
        <v>0.80600000000000005</v>
      </c>
      <c r="N10" s="3">
        <f t="shared" si="1"/>
        <v>334.13600000000002</v>
      </c>
      <c r="O10" s="3">
        <f t="shared" si="1"/>
        <v>66.92</v>
      </c>
      <c r="P10" s="3">
        <f t="shared" si="1"/>
        <v>31.785</v>
      </c>
      <c r="Q10" s="3">
        <f t="shared" si="1"/>
        <v>1.99</v>
      </c>
      <c r="R10" s="3">
        <f t="shared" si="1"/>
        <v>18.366</v>
      </c>
      <c r="S10" s="3">
        <f t="shared" si="1"/>
        <v>23.198</v>
      </c>
      <c r="T10" s="3">
        <f t="shared" si="1"/>
        <v>1.5720000000000001</v>
      </c>
      <c r="U10" s="3">
        <f t="shared" si="1"/>
        <v>60.073</v>
      </c>
      <c r="V10" s="3">
        <f t="shared" si="2"/>
        <v>130.22300000000001</v>
      </c>
      <c r="W10" s="3">
        <f t="shared" si="2"/>
        <v>0.37</v>
      </c>
      <c r="X10" s="3">
        <f t="shared" si="2"/>
        <v>1.1140000000000001</v>
      </c>
      <c r="Y10" s="3">
        <f t="shared" si="2"/>
        <v>0.52</v>
      </c>
      <c r="Z10" s="3">
        <f t="shared" si="2"/>
        <v>0.38200000000000001</v>
      </c>
      <c r="AA10" s="3">
        <f t="shared" si="2"/>
        <v>11.252000000000001</v>
      </c>
      <c r="AB10" s="3">
        <f t="shared" si="2"/>
        <v>3.0000000000000001E-3</v>
      </c>
      <c r="AC10" s="3">
        <f t="shared" si="2"/>
        <v>10.551</v>
      </c>
      <c r="AD10" s="3">
        <f t="shared" si="2"/>
        <v>3.3420000000000001</v>
      </c>
      <c r="AE10" s="3">
        <f t="shared" si="2"/>
        <v>317.35899999999998</v>
      </c>
      <c r="AF10" s="3">
        <f t="shared" si="3"/>
        <v>0.10299999999999999</v>
      </c>
      <c r="AG10" s="3">
        <f t="shared" si="3"/>
        <v>5.5949999999999998</v>
      </c>
      <c r="AH10" s="3">
        <f t="shared" si="3"/>
        <v>53.115000000000002</v>
      </c>
      <c r="AI10" s="3">
        <f t="shared" si="3"/>
        <v>0.85899999999999999</v>
      </c>
      <c r="AJ10" s="3">
        <f t="shared" si="3"/>
        <v>0.249</v>
      </c>
      <c r="AK10" s="3">
        <f t="shared" si="3"/>
        <v>1.9630000000000001</v>
      </c>
      <c r="AL10" s="3">
        <f t="shared" si="3"/>
        <v>5.3730000000000002</v>
      </c>
      <c r="AM10" s="3">
        <f t="shared" si="3"/>
        <v>530.27599999999995</v>
      </c>
      <c r="AN10" s="3">
        <f t="shared" si="3"/>
        <v>0.24199999999999999</v>
      </c>
      <c r="AO10" s="3">
        <f t="shared" si="3"/>
        <v>0.22</v>
      </c>
      <c r="AP10" s="3">
        <f t="shared" si="4"/>
        <v>0.46400000000000002</v>
      </c>
      <c r="AQ10" s="3">
        <f t="shared" si="4"/>
        <v>57.258000000000003</v>
      </c>
      <c r="AR10" s="3">
        <f t="shared" si="4"/>
        <v>3364.587</v>
      </c>
      <c r="AS10" s="3">
        <f t="shared" si="4"/>
        <v>0</v>
      </c>
      <c r="AT10" s="3">
        <f t="shared" si="4"/>
        <v>65.799000000000007</v>
      </c>
      <c r="AU10" s="3">
        <f t="shared" si="4"/>
        <v>9.1999999999999998E-2</v>
      </c>
      <c r="AV10" s="3">
        <f t="shared" si="4"/>
        <v>3.8690000000000002</v>
      </c>
      <c r="AW10" s="3">
        <f t="shared" si="4"/>
        <v>4.8000000000000001E-2</v>
      </c>
      <c r="AX10" s="3">
        <f t="shared" si="4"/>
        <v>5.234</v>
      </c>
      <c r="AY10" s="3">
        <f t="shared" si="4"/>
        <v>6.7549999999999999</v>
      </c>
      <c r="AZ10" s="3">
        <f t="shared" si="5"/>
        <v>19.010999999999999</v>
      </c>
      <c r="BA10" s="3">
        <f t="shared" si="5"/>
        <v>24.294</v>
      </c>
      <c r="BB10" s="3">
        <f t="shared" si="5"/>
        <v>0.251</v>
      </c>
      <c r="BC10" s="3">
        <f t="shared" si="5"/>
        <v>6.5919999999999996</v>
      </c>
      <c r="BD10" s="3">
        <f t="shared" si="5"/>
        <v>125.60899999999999</v>
      </c>
      <c r="BE10" s="3">
        <f t="shared" si="5"/>
        <v>2.7330000000000001</v>
      </c>
      <c r="BF10" s="3">
        <f t="shared" si="5"/>
        <v>61.238</v>
      </c>
      <c r="BG10" s="3">
        <f t="shared" si="5"/>
        <v>0.38500000000000001</v>
      </c>
      <c r="BH10" s="3">
        <f t="shared" si="5"/>
        <v>7.6999999999999999E-2</v>
      </c>
      <c r="BI10" s="3">
        <f t="shared" si="5"/>
        <v>17.788</v>
      </c>
      <c r="BJ10" s="3">
        <f t="shared" si="6"/>
        <v>23.09</v>
      </c>
      <c r="BK10" s="3">
        <f t="shared" si="6"/>
        <v>125.026</v>
      </c>
      <c r="BL10" s="3">
        <f t="shared" si="6"/>
        <v>5.7309999999999999</v>
      </c>
      <c r="BM10" s="3">
        <f t="shared" si="6"/>
        <v>2.302</v>
      </c>
      <c r="BN10" s="3">
        <f t="shared" si="6"/>
        <v>0.58599999999999997</v>
      </c>
      <c r="BO10" s="3">
        <f t="shared" si="6"/>
        <v>16.940999999999999</v>
      </c>
      <c r="BP10" s="3">
        <f t="shared" si="6"/>
        <v>1.161</v>
      </c>
      <c r="BQ10" s="3">
        <f t="shared" si="6"/>
        <v>3.1469999999999998</v>
      </c>
      <c r="BR10" s="3">
        <f t="shared" si="6"/>
        <v>6240.96</v>
      </c>
      <c r="BS10" s="3">
        <f t="shared" si="6"/>
        <v>2595.1280000000002</v>
      </c>
      <c r="BT10" s="3">
        <f t="shared" si="7"/>
        <v>2026.5840000000001</v>
      </c>
      <c r="BU10" s="3">
        <f t="shared" si="7"/>
        <v>0</v>
      </c>
      <c r="BV10" s="3">
        <f t="shared" si="7"/>
        <v>0.74299999999999999</v>
      </c>
      <c r="BW10" s="3">
        <f t="shared" si="7"/>
        <v>59.351999999999997</v>
      </c>
      <c r="BX10" s="3">
        <f t="shared" si="7"/>
        <v>413.96499999999997</v>
      </c>
      <c r="BY10" s="3">
        <f t="shared" si="7"/>
        <v>0</v>
      </c>
      <c r="BZ10" s="3">
        <f t="shared" si="7"/>
        <v>0</v>
      </c>
      <c r="CA10" s="3">
        <f t="shared" si="7"/>
        <v>0.48699999999999999</v>
      </c>
      <c r="CB10" s="3">
        <f t="shared" si="7"/>
        <v>0</v>
      </c>
      <c r="CC10" s="3">
        <f t="shared" si="7"/>
        <v>6.4530000000000003</v>
      </c>
      <c r="CD10" s="3">
        <f t="shared" si="8"/>
        <v>0.24199999999999999</v>
      </c>
      <c r="CE10" s="3">
        <f t="shared" si="8"/>
        <v>4.9390000000000001</v>
      </c>
      <c r="CF10" s="3">
        <f t="shared" si="8"/>
        <v>923.46699999999998</v>
      </c>
      <c r="CG10" s="3">
        <f t="shared" si="8"/>
        <v>5.5839999999999996</v>
      </c>
      <c r="CH10" s="3">
        <f t="shared" si="8"/>
        <v>98.622</v>
      </c>
      <c r="CI10" s="3">
        <f t="shared" si="8"/>
        <v>0.59699999999999998</v>
      </c>
      <c r="CJ10" s="3">
        <f t="shared" si="8"/>
        <v>0.17599999999999999</v>
      </c>
      <c r="CK10" s="3">
        <f t="shared" si="8"/>
        <v>0</v>
      </c>
      <c r="CL10" s="3">
        <f t="shared" si="8"/>
        <v>8.6389999999999993</v>
      </c>
      <c r="CM10" s="3">
        <f t="shared" si="8"/>
        <v>1.363</v>
      </c>
      <c r="CN10" s="3">
        <f t="shared" si="9"/>
        <v>0.17199999999999999</v>
      </c>
      <c r="CO10" s="3">
        <f t="shared" si="9"/>
        <v>1.8280000000000001</v>
      </c>
      <c r="CP10" s="3">
        <f t="shared" si="9"/>
        <v>1.2350000000000001</v>
      </c>
      <c r="CQ10" s="3">
        <f t="shared" si="9"/>
        <v>4.8109999999999999</v>
      </c>
      <c r="CR10" s="3">
        <f t="shared" si="9"/>
        <v>38.924999999999997</v>
      </c>
      <c r="CS10" s="3">
        <f t="shared" si="9"/>
        <v>61.313000000000002</v>
      </c>
      <c r="CT10" s="3">
        <f t="shared" si="9"/>
        <v>2.6389999999999998</v>
      </c>
      <c r="CU10" s="3">
        <f t="shared" si="9"/>
        <v>875.77200000000005</v>
      </c>
      <c r="CV10" s="3">
        <f t="shared" si="9"/>
        <v>244.523</v>
      </c>
      <c r="CW10" s="3">
        <f t="shared" si="9"/>
        <v>303.51400000000001</v>
      </c>
      <c r="CX10" s="3">
        <f t="shared" si="10"/>
        <v>80.837000000000003</v>
      </c>
      <c r="CY10" s="3">
        <f t="shared" si="10"/>
        <v>40.709000000000003</v>
      </c>
      <c r="CZ10" s="3">
        <f t="shared" si="10"/>
        <v>56.01</v>
      </c>
      <c r="DA10" s="3">
        <f t="shared" si="10"/>
        <v>461.64699999999999</v>
      </c>
      <c r="DB10" s="3">
        <f t="shared" si="10"/>
        <v>9.6940000000000008</v>
      </c>
      <c r="DC10" s="3">
        <f t="shared" si="10"/>
        <v>1204.403</v>
      </c>
      <c r="DD10" s="3">
        <f t="shared" si="10"/>
        <v>14.253</v>
      </c>
      <c r="DE10" s="3">
        <f t="shared" si="10"/>
        <v>144.28299999999999</v>
      </c>
      <c r="DF10" s="3">
        <f t="shared" si="10"/>
        <v>9.9600000000000009</v>
      </c>
      <c r="DG10" s="3">
        <f t="shared" si="10"/>
        <v>2.9000000000000001E-2</v>
      </c>
      <c r="DH10" s="3">
        <f t="shared" si="11"/>
        <v>0</v>
      </c>
      <c r="DI10" s="3">
        <f t="shared" si="11"/>
        <v>52.811999999999998</v>
      </c>
      <c r="DJ10" s="3">
        <f t="shared" si="11"/>
        <v>0</v>
      </c>
      <c r="DK10" s="3">
        <f t="shared" si="11"/>
        <v>5.9009999999999998</v>
      </c>
      <c r="DL10" s="3">
        <f t="shared" si="11"/>
        <v>0.82</v>
      </c>
      <c r="DM10" s="3">
        <f t="shared" si="11"/>
        <v>8.3070000000000004</v>
      </c>
      <c r="DN10" s="3">
        <f t="shared" si="11"/>
        <v>16.286000000000001</v>
      </c>
      <c r="DO10" s="3">
        <f t="shared" si="11"/>
        <v>0</v>
      </c>
      <c r="DP10" s="3">
        <f t="shared" si="11"/>
        <v>1.8029999999999999</v>
      </c>
      <c r="DQ10" s="3">
        <f t="shared" si="11"/>
        <v>0.47299999999999998</v>
      </c>
      <c r="DR10" s="3">
        <f t="shared" si="12"/>
        <v>51.652999999999999</v>
      </c>
      <c r="DS10" s="3">
        <f t="shared" si="12"/>
        <v>0.22900000000000001</v>
      </c>
      <c r="DT10" s="3">
        <f t="shared" si="12"/>
        <v>15.997</v>
      </c>
      <c r="DU10" s="3">
        <f t="shared" si="12"/>
        <v>7.6630000000000003</v>
      </c>
      <c r="DV10" s="3">
        <f t="shared" si="12"/>
        <v>1.5569999999999999</v>
      </c>
      <c r="DW10" s="3">
        <f t="shared" si="12"/>
        <v>1.619</v>
      </c>
      <c r="DX10" s="3">
        <f t="shared" si="12"/>
        <v>0.90200000000000002</v>
      </c>
      <c r="DY10" s="3">
        <f t="shared" si="12"/>
        <v>109.782</v>
      </c>
      <c r="DZ10" s="3">
        <f t="shared" si="12"/>
        <v>0.3</v>
      </c>
      <c r="EA10" s="3">
        <f t="shared" si="12"/>
        <v>0.93400000000000005</v>
      </c>
      <c r="EB10" s="3">
        <f t="shared" si="13"/>
        <v>2.5249999999999999</v>
      </c>
      <c r="EC10" s="3">
        <f t="shared" si="13"/>
        <v>9.1999999999999998E-2</v>
      </c>
      <c r="ED10" s="3">
        <f t="shared" si="13"/>
        <v>0</v>
      </c>
      <c r="EE10" s="3">
        <f t="shared" si="13"/>
        <v>1.07</v>
      </c>
      <c r="EF10" s="3">
        <f t="shared" si="13"/>
        <v>2.169</v>
      </c>
      <c r="EG10" s="3">
        <f t="shared" si="13"/>
        <v>0</v>
      </c>
      <c r="EH10" s="3">
        <f t="shared" si="13"/>
        <v>381.30799999999999</v>
      </c>
      <c r="EI10" s="3">
        <f t="shared" si="13"/>
        <v>0.20200000000000001</v>
      </c>
      <c r="EJ10" s="3">
        <f t="shared" si="13"/>
        <v>6.444</v>
      </c>
      <c r="EK10" s="3">
        <f t="shared" si="13"/>
        <v>7.6219999999999999</v>
      </c>
      <c r="EL10" s="3">
        <f t="shared" si="14"/>
        <v>1.758</v>
      </c>
      <c r="EM10" s="3">
        <f t="shared" si="14"/>
        <v>2.9000000000000001E-2</v>
      </c>
      <c r="EN10" s="3">
        <f t="shared" si="14"/>
        <v>30.881</v>
      </c>
      <c r="EO10" s="3">
        <f t="shared" si="14"/>
        <v>1.1120000000000001</v>
      </c>
      <c r="EP10" s="3">
        <f t="shared" si="14"/>
        <v>8.0459999999999994</v>
      </c>
      <c r="EQ10" s="3">
        <f t="shared" si="14"/>
        <v>1.8169999999999999</v>
      </c>
      <c r="ER10" s="3">
        <f t="shared" si="14"/>
        <v>9.9000000000000005E-2</v>
      </c>
      <c r="ES10" s="3">
        <f t="shared" si="14"/>
        <v>2.2229999999999999</v>
      </c>
      <c r="ET10" s="3">
        <f t="shared" si="14"/>
        <v>176.238</v>
      </c>
      <c r="EU10" s="3">
        <f t="shared" si="14"/>
        <v>1.81</v>
      </c>
      <c r="EV10" s="3">
        <f t="shared" si="15"/>
        <v>29.858000000000001</v>
      </c>
      <c r="EW10" s="3">
        <f t="shared" si="15"/>
        <v>3.3929999999999998</v>
      </c>
      <c r="EX10" s="3">
        <f t="shared" si="15"/>
        <v>0.69599999999999995</v>
      </c>
      <c r="EY10" s="3">
        <f t="shared" si="15"/>
        <v>86.492999999999995</v>
      </c>
      <c r="EZ10" s="3">
        <f t="shared" si="15"/>
        <v>7.0000000000000001E-3</v>
      </c>
      <c r="FA10" s="3">
        <f t="shared" si="15"/>
        <v>58.749000000000002</v>
      </c>
      <c r="FB10" s="3">
        <f t="shared" si="15"/>
        <v>9.6470000000000002</v>
      </c>
      <c r="FC10" s="3">
        <f t="shared" si="15"/>
        <v>41.817999999999998</v>
      </c>
      <c r="FD10" s="3">
        <f t="shared" si="15"/>
        <v>371.80500000000001</v>
      </c>
      <c r="FE10" s="3">
        <f t="shared" si="15"/>
        <v>18.445</v>
      </c>
      <c r="FF10" s="3">
        <f t="shared" si="16"/>
        <v>96.741</v>
      </c>
      <c r="FG10" s="3">
        <f t="shared" si="16"/>
        <v>0.19800000000000001</v>
      </c>
      <c r="FH10" s="3">
        <f t="shared" si="16"/>
        <v>1.462</v>
      </c>
      <c r="FI10" s="3">
        <f t="shared" si="16"/>
        <v>5.9009999999999998</v>
      </c>
      <c r="FJ10" s="3">
        <f t="shared" si="16"/>
        <v>0</v>
      </c>
      <c r="FK10" s="3">
        <f t="shared" si="16"/>
        <v>3.5329999999999999</v>
      </c>
      <c r="FL10" s="3">
        <f t="shared" si="16"/>
        <v>4.3840000000000003</v>
      </c>
      <c r="FM10" s="3">
        <f t="shared" si="16"/>
        <v>28.062000000000001</v>
      </c>
      <c r="FN10" s="3">
        <f t="shared" si="16"/>
        <v>68.263999999999996</v>
      </c>
      <c r="FO10" s="3">
        <f t="shared" si="16"/>
        <v>339.07600000000002</v>
      </c>
      <c r="FP10" s="3">
        <f t="shared" si="17"/>
        <v>59.168999999999997</v>
      </c>
      <c r="FQ10" s="3">
        <f t="shared" si="17"/>
        <v>0</v>
      </c>
      <c r="FR10" s="3">
        <f t="shared" si="17"/>
        <v>36.887999999999998</v>
      </c>
      <c r="FS10" s="3">
        <f t="shared" si="17"/>
        <v>0</v>
      </c>
      <c r="FT10" s="3">
        <f t="shared" si="17"/>
        <v>104.86</v>
      </c>
      <c r="FU10" s="3">
        <f t="shared" si="17"/>
        <v>1465.2529999999999</v>
      </c>
      <c r="FV10" s="3">
        <f t="shared" si="17"/>
        <v>0.48199999999999998</v>
      </c>
      <c r="FW10" s="3">
        <f t="shared" si="17"/>
        <v>0</v>
      </c>
      <c r="FX10" s="3">
        <f t="shared" si="17"/>
        <v>1.0999999999999999E-2</v>
      </c>
      <c r="FY10" s="3">
        <f t="shared" si="17"/>
        <v>0.15</v>
      </c>
      <c r="FZ10" s="3">
        <f t="shared" si="18"/>
        <v>0.32600000000000001</v>
      </c>
      <c r="GA10" s="3">
        <f t="shared" si="18"/>
        <v>5.5E-2</v>
      </c>
      <c r="GB10" s="3">
        <f t="shared" si="18"/>
        <v>0.161</v>
      </c>
      <c r="GC10" s="3">
        <f t="shared" si="18"/>
        <v>0.14299999999999999</v>
      </c>
      <c r="GD10" s="3">
        <f t="shared" si="18"/>
        <v>4.8000000000000001E-2</v>
      </c>
      <c r="GE10" s="3">
        <f t="shared" si="18"/>
        <v>213.15700000000001</v>
      </c>
      <c r="GF10" s="3">
        <f t="shared" si="18"/>
        <v>3.3340000000000001</v>
      </c>
      <c r="GG10" s="3">
        <f t="shared" si="18"/>
        <v>51.881999999999998</v>
      </c>
      <c r="GH10" s="3">
        <f t="shared" si="18"/>
        <v>0.28899999999999998</v>
      </c>
      <c r="GI10" s="3">
        <f t="shared" si="18"/>
        <v>0.22</v>
      </c>
      <c r="GJ10" s="3">
        <f t="shared" si="19"/>
        <v>47.411999999999999</v>
      </c>
      <c r="GK10" s="3">
        <f t="shared" si="19"/>
        <v>2.8000000000000001E-2</v>
      </c>
      <c r="GL10" s="3">
        <f t="shared" si="19"/>
        <v>43.826999999999998</v>
      </c>
      <c r="GM10" s="3">
        <f t="shared" si="19"/>
        <v>16.039000000000001</v>
      </c>
      <c r="GN10" s="3">
        <f t="shared" si="19"/>
        <v>0.216</v>
      </c>
      <c r="GO10" s="3">
        <f t="shared" si="19"/>
        <v>0.50600000000000001</v>
      </c>
      <c r="GP10" s="3">
        <f t="shared" si="19"/>
        <v>377.262</v>
      </c>
      <c r="GQ10" s="3">
        <f t="shared" si="19"/>
        <v>378.03800000000001</v>
      </c>
      <c r="GR10" s="3">
        <f t="shared" si="19"/>
        <v>0.39</v>
      </c>
      <c r="GS10" s="3">
        <f t="shared" si="19"/>
        <v>274.60500000000002</v>
      </c>
      <c r="GT10" s="3">
        <f t="shared" si="20"/>
        <v>7.7359999999999998</v>
      </c>
      <c r="GU10" s="3">
        <f t="shared" si="20"/>
        <v>0</v>
      </c>
      <c r="GV10" s="3">
        <f t="shared" si="20"/>
        <v>4.359</v>
      </c>
      <c r="GW10" s="3">
        <f t="shared" si="20"/>
        <v>2.1040000000000001</v>
      </c>
      <c r="GX10" s="3">
        <f t="shared" si="20"/>
        <v>58.802</v>
      </c>
      <c r="GY10" s="3">
        <f t="shared" si="20"/>
        <v>44.613999999999997</v>
      </c>
      <c r="GZ10" s="3">
        <f t="shared" si="20"/>
        <v>53.158000000000001</v>
      </c>
      <c r="HA10" s="3">
        <f t="shared" si="20"/>
        <v>200.172</v>
      </c>
      <c r="HB10" s="3">
        <f t="shared" si="20"/>
        <v>2.4969999999999999</v>
      </c>
      <c r="HC10" s="3">
        <f t="shared" si="20"/>
        <v>2.4809999999999999</v>
      </c>
      <c r="HD10" s="3">
        <f t="shared" si="21"/>
        <v>159.70400000000001</v>
      </c>
      <c r="HE10" s="3">
        <f t="shared" si="21"/>
        <v>0</v>
      </c>
      <c r="HF10" s="3">
        <f t="shared" si="21"/>
        <v>1.29</v>
      </c>
      <c r="HG10" s="3">
        <f t="shared" si="21"/>
        <v>8.7999999999999995E-2</v>
      </c>
      <c r="HH10" s="3">
        <f t="shared" si="21"/>
        <v>19.905000000000001</v>
      </c>
      <c r="HI10" s="3">
        <f t="shared" si="21"/>
        <v>17.788</v>
      </c>
      <c r="HJ10" s="3">
        <f t="shared" si="21"/>
        <v>212.13499999999999</v>
      </c>
      <c r="HK10" s="3">
        <f t="shared" si="21"/>
        <v>33.445999999999998</v>
      </c>
      <c r="HL10" s="3">
        <f t="shared" si="21"/>
        <v>8.7999999999999995E-2</v>
      </c>
      <c r="HM10" s="3">
        <f t="shared" si="21"/>
        <v>1.0999999999999999E-2</v>
      </c>
      <c r="HN10" s="3">
        <f t="shared" si="22"/>
        <v>1.2090000000000001</v>
      </c>
      <c r="HO10" s="3">
        <f t="shared" si="22"/>
        <v>328.80799999999999</v>
      </c>
      <c r="HP10" s="3">
        <f t="shared" si="22"/>
        <v>80.105999999999995</v>
      </c>
      <c r="HQ10" s="3">
        <f t="shared" si="22"/>
        <v>568.54399999999998</v>
      </c>
      <c r="HR10" s="3">
        <f t="shared" si="22"/>
        <v>5733.2809999999999</v>
      </c>
      <c r="HS10" s="3">
        <f t="shared" si="22"/>
        <v>5.6390000000000002</v>
      </c>
      <c r="HT10" s="3">
        <f t="shared" si="22"/>
        <v>120.97499999999999</v>
      </c>
      <c r="HU10" s="3">
        <f t="shared" si="22"/>
        <v>8.4000000000000005E-2</v>
      </c>
      <c r="HV10" s="3">
        <f t="shared" si="22"/>
        <v>170.36699999999999</v>
      </c>
      <c r="HW10" s="3">
        <f t="shared" si="22"/>
        <v>47.866</v>
      </c>
      <c r="HX10" s="3">
        <f t="shared" si="22"/>
        <v>2.1999999999999999E-2</v>
      </c>
      <c r="HY10" s="3">
        <f t="shared" si="22"/>
        <v>12.843</v>
      </c>
      <c r="HZ10" s="3">
        <f t="shared" si="22"/>
        <v>2.278</v>
      </c>
      <c r="IA10" s="3">
        <f t="shared" si="22"/>
        <v>14.131</v>
      </c>
      <c r="IB10" s="3">
        <f t="shared" si="22"/>
        <v>0</v>
      </c>
      <c r="IC10" s="3">
        <f t="shared" si="23"/>
        <v>34817.571000000004</v>
      </c>
    </row>
    <row r="11" spans="1:237" x14ac:dyDescent="0.45">
      <c r="A11">
        <v>1999</v>
      </c>
      <c r="B11" s="3">
        <f t="shared" si="0"/>
        <v>24833.493999999999</v>
      </c>
      <c r="C11" s="3">
        <f t="shared" si="0"/>
        <v>1.0920000000000001</v>
      </c>
      <c r="D11" s="3">
        <f t="shared" si="0"/>
        <v>2.9860000000000002</v>
      </c>
      <c r="E11" s="3">
        <f t="shared" si="0"/>
        <v>91.448999999999998</v>
      </c>
      <c r="F11" s="3">
        <f t="shared" si="0"/>
        <v>0.51300000000000001</v>
      </c>
      <c r="G11" s="3">
        <f t="shared" si="0"/>
        <v>17.260999999999999</v>
      </c>
      <c r="H11" s="3">
        <f t="shared" si="0"/>
        <v>6.6000000000000003E-2</v>
      </c>
      <c r="I11" s="3">
        <f t="shared" si="0"/>
        <v>4.0000000000000001E-3</v>
      </c>
      <c r="J11" s="3">
        <f t="shared" si="0"/>
        <v>0.34399999999999997</v>
      </c>
      <c r="K11" s="3">
        <f t="shared" si="0"/>
        <v>147.67400000000001</v>
      </c>
      <c r="L11" s="3">
        <f t="shared" si="1"/>
        <v>3.04</v>
      </c>
      <c r="M11" s="3">
        <f t="shared" si="1"/>
        <v>0.81</v>
      </c>
      <c r="N11" s="3">
        <f t="shared" si="1"/>
        <v>343.959</v>
      </c>
      <c r="O11" s="3">
        <f t="shared" si="1"/>
        <v>65.671000000000006</v>
      </c>
      <c r="P11" s="3">
        <f t="shared" si="1"/>
        <v>28.821999999999999</v>
      </c>
      <c r="Q11" s="3">
        <f t="shared" si="1"/>
        <v>2.0339999999999998</v>
      </c>
      <c r="R11" s="3">
        <f t="shared" si="1"/>
        <v>18.315000000000001</v>
      </c>
      <c r="S11" s="3">
        <f t="shared" si="1"/>
        <v>25.074999999999999</v>
      </c>
      <c r="T11" s="3">
        <f t="shared" si="1"/>
        <v>1.653</v>
      </c>
      <c r="U11" s="3">
        <f t="shared" si="1"/>
        <v>57.966000000000001</v>
      </c>
      <c r="V11" s="3">
        <f t="shared" si="2"/>
        <v>124.681</v>
      </c>
      <c r="W11" s="3">
        <f t="shared" si="2"/>
        <v>0.34799999999999998</v>
      </c>
      <c r="X11" s="3">
        <f t="shared" si="2"/>
        <v>1.462</v>
      </c>
      <c r="Y11" s="3">
        <f t="shared" si="2"/>
        <v>0.51300000000000001</v>
      </c>
      <c r="Z11" s="3">
        <f t="shared" si="2"/>
        <v>0.38600000000000001</v>
      </c>
      <c r="AA11" s="3">
        <f t="shared" si="2"/>
        <v>10.94</v>
      </c>
      <c r="AB11" s="3">
        <f t="shared" si="2"/>
        <v>2.5000000000000001E-2</v>
      </c>
      <c r="AC11" s="3">
        <f t="shared" si="2"/>
        <v>10.333</v>
      </c>
      <c r="AD11" s="3">
        <f t="shared" si="2"/>
        <v>3.1579999999999999</v>
      </c>
      <c r="AE11" s="3">
        <f t="shared" si="2"/>
        <v>327.25599999999997</v>
      </c>
      <c r="AF11" s="3">
        <f t="shared" si="3"/>
        <v>0.114</v>
      </c>
      <c r="AG11" s="3">
        <f t="shared" si="3"/>
        <v>5.9779999999999998</v>
      </c>
      <c r="AH11" s="3">
        <f t="shared" si="3"/>
        <v>46.317999999999998</v>
      </c>
      <c r="AI11" s="3">
        <f t="shared" si="3"/>
        <v>0.91600000000000004</v>
      </c>
      <c r="AJ11" s="3">
        <f t="shared" si="3"/>
        <v>0.253</v>
      </c>
      <c r="AK11" s="3">
        <f t="shared" si="3"/>
        <v>1.8939999999999999</v>
      </c>
      <c r="AL11" s="3">
        <f t="shared" si="3"/>
        <v>5.2190000000000003</v>
      </c>
      <c r="AM11" s="3">
        <f t="shared" si="3"/>
        <v>544.48199999999997</v>
      </c>
      <c r="AN11" s="3">
        <f t="shared" si="3"/>
        <v>0.28899999999999998</v>
      </c>
      <c r="AO11" s="3">
        <f t="shared" si="3"/>
        <v>0.23100000000000001</v>
      </c>
      <c r="AP11" s="3">
        <f t="shared" si="4"/>
        <v>0.47699999999999998</v>
      </c>
      <c r="AQ11" s="3">
        <f t="shared" si="4"/>
        <v>61.408000000000001</v>
      </c>
      <c r="AR11" s="3">
        <f t="shared" si="4"/>
        <v>3557.2750000000001</v>
      </c>
      <c r="AS11" s="3">
        <f t="shared" si="4"/>
        <v>0</v>
      </c>
      <c r="AT11" s="3">
        <f t="shared" si="4"/>
        <v>55.475999999999999</v>
      </c>
      <c r="AU11" s="3">
        <f t="shared" si="4"/>
        <v>9.5000000000000001E-2</v>
      </c>
      <c r="AV11" s="3">
        <f t="shared" si="4"/>
        <v>3.9159999999999999</v>
      </c>
      <c r="AW11" s="3">
        <f t="shared" si="4"/>
        <v>5.0999999999999997E-2</v>
      </c>
      <c r="AX11" s="3">
        <f t="shared" si="4"/>
        <v>5.4379999999999997</v>
      </c>
      <c r="AY11" s="3">
        <f t="shared" si="4"/>
        <v>6.0919999999999996</v>
      </c>
      <c r="AZ11" s="3">
        <f t="shared" si="5"/>
        <v>20.021999999999998</v>
      </c>
      <c r="BA11" s="3">
        <f t="shared" si="5"/>
        <v>24.466999999999999</v>
      </c>
      <c r="BB11" s="3">
        <f t="shared" si="5"/>
        <v>1.881</v>
      </c>
      <c r="BC11" s="3">
        <f t="shared" si="5"/>
        <v>6.859</v>
      </c>
      <c r="BD11" s="3">
        <f t="shared" si="5"/>
        <v>116.672</v>
      </c>
      <c r="BE11" s="3">
        <f t="shared" si="5"/>
        <v>2.1989999999999998</v>
      </c>
      <c r="BF11" s="3">
        <f t="shared" si="5"/>
        <v>58.652999999999999</v>
      </c>
      <c r="BG11" s="3">
        <f t="shared" si="5"/>
        <v>0.38500000000000001</v>
      </c>
      <c r="BH11" s="3">
        <f t="shared" si="5"/>
        <v>8.1000000000000003E-2</v>
      </c>
      <c r="BI11" s="3">
        <f t="shared" si="5"/>
        <v>17.821000000000002</v>
      </c>
      <c r="BJ11" s="3">
        <f t="shared" si="6"/>
        <v>21.975999999999999</v>
      </c>
      <c r="BK11" s="3">
        <f t="shared" si="6"/>
        <v>128.221</v>
      </c>
      <c r="BL11" s="3">
        <f t="shared" si="6"/>
        <v>5.5880000000000001</v>
      </c>
      <c r="BM11" s="3">
        <f t="shared" si="6"/>
        <v>2.5110000000000001</v>
      </c>
      <c r="BN11" s="3">
        <f t="shared" si="6"/>
        <v>0.61499999999999999</v>
      </c>
      <c r="BO11" s="3">
        <f t="shared" si="6"/>
        <v>15.938000000000001</v>
      </c>
      <c r="BP11" s="3">
        <f t="shared" si="6"/>
        <v>1.238</v>
      </c>
      <c r="BQ11" s="3">
        <f t="shared" si="6"/>
        <v>3.0939999999999999</v>
      </c>
      <c r="BR11" s="3">
        <f t="shared" si="6"/>
        <v>6157.7619999999997</v>
      </c>
      <c r="BS11" s="3">
        <f t="shared" si="6"/>
        <v>2567.4009999999998</v>
      </c>
      <c r="BT11" s="3">
        <f t="shared" si="7"/>
        <v>2005.752</v>
      </c>
      <c r="BU11" s="3">
        <f t="shared" si="7"/>
        <v>0</v>
      </c>
      <c r="BV11" s="3">
        <f t="shared" si="7"/>
        <v>0.75600000000000001</v>
      </c>
      <c r="BW11" s="3">
        <f t="shared" si="7"/>
        <v>58.866</v>
      </c>
      <c r="BX11" s="3">
        <f t="shared" si="7"/>
        <v>412.37</v>
      </c>
      <c r="BY11" s="3">
        <f t="shared" si="7"/>
        <v>0</v>
      </c>
      <c r="BZ11" s="3">
        <f t="shared" si="7"/>
        <v>0</v>
      </c>
      <c r="CA11" s="3">
        <f t="shared" si="7"/>
        <v>0.53900000000000003</v>
      </c>
      <c r="CB11" s="3">
        <f t="shared" si="7"/>
        <v>0</v>
      </c>
      <c r="CC11" s="3">
        <f t="shared" si="7"/>
        <v>6.0140000000000002</v>
      </c>
      <c r="CD11" s="3">
        <f t="shared" si="8"/>
        <v>0.27500000000000002</v>
      </c>
      <c r="CE11" s="3">
        <f t="shared" si="8"/>
        <v>4.3109999999999999</v>
      </c>
      <c r="CF11" s="3">
        <f t="shared" si="8"/>
        <v>895.40200000000004</v>
      </c>
      <c r="CG11" s="3">
        <f t="shared" si="8"/>
        <v>5.6130000000000004</v>
      </c>
      <c r="CH11" s="3">
        <f t="shared" si="8"/>
        <v>97.935000000000002</v>
      </c>
      <c r="CI11" s="3">
        <f t="shared" si="8"/>
        <v>0.59499999999999997</v>
      </c>
      <c r="CJ11" s="3">
        <f t="shared" si="8"/>
        <v>0.19400000000000001</v>
      </c>
      <c r="CK11" s="3">
        <f t="shared" si="8"/>
        <v>0</v>
      </c>
      <c r="CL11" s="3">
        <f t="shared" si="8"/>
        <v>8.8059999999999992</v>
      </c>
      <c r="CM11" s="3">
        <f t="shared" si="8"/>
        <v>1.4330000000000001</v>
      </c>
      <c r="CN11" s="3">
        <f t="shared" si="9"/>
        <v>0.19400000000000001</v>
      </c>
      <c r="CO11" s="3">
        <f t="shared" si="9"/>
        <v>1.8320000000000001</v>
      </c>
      <c r="CP11" s="3">
        <f t="shared" si="9"/>
        <v>1.2709999999999999</v>
      </c>
      <c r="CQ11" s="3">
        <f t="shared" si="9"/>
        <v>4.7050000000000001</v>
      </c>
      <c r="CR11" s="3">
        <f t="shared" si="9"/>
        <v>42.548999999999999</v>
      </c>
      <c r="CS11" s="3">
        <f t="shared" si="9"/>
        <v>61.805999999999997</v>
      </c>
      <c r="CT11" s="3">
        <f t="shared" si="9"/>
        <v>2.8410000000000002</v>
      </c>
      <c r="CU11" s="3">
        <f t="shared" si="9"/>
        <v>950.46</v>
      </c>
      <c r="CV11" s="3">
        <f t="shared" si="9"/>
        <v>292.00099999999998</v>
      </c>
      <c r="CW11" s="3">
        <f t="shared" si="9"/>
        <v>371.97399999999999</v>
      </c>
      <c r="CX11" s="3">
        <f t="shared" si="10"/>
        <v>82.043000000000006</v>
      </c>
      <c r="CY11" s="3">
        <f t="shared" si="10"/>
        <v>42.44</v>
      </c>
      <c r="CZ11" s="3">
        <f t="shared" si="10"/>
        <v>54.756</v>
      </c>
      <c r="DA11" s="3">
        <f t="shared" si="10"/>
        <v>466.39299999999997</v>
      </c>
      <c r="DB11" s="3">
        <f t="shared" si="10"/>
        <v>9.9580000000000002</v>
      </c>
      <c r="DC11" s="3">
        <f t="shared" si="10"/>
        <v>1241.0360000000001</v>
      </c>
      <c r="DD11" s="3">
        <f t="shared" si="10"/>
        <v>14.266999999999999</v>
      </c>
      <c r="DE11" s="3">
        <f t="shared" si="10"/>
        <v>119.265</v>
      </c>
      <c r="DF11" s="3">
        <f t="shared" si="10"/>
        <v>10.071</v>
      </c>
      <c r="DG11" s="3">
        <f t="shared" si="10"/>
        <v>2.9000000000000001E-2</v>
      </c>
      <c r="DH11" s="3">
        <f t="shared" si="11"/>
        <v>0</v>
      </c>
      <c r="DI11" s="3">
        <f t="shared" si="11"/>
        <v>54.978000000000002</v>
      </c>
      <c r="DJ11" s="3">
        <f t="shared" si="11"/>
        <v>0</v>
      </c>
      <c r="DK11" s="3">
        <f t="shared" si="11"/>
        <v>4.6420000000000003</v>
      </c>
      <c r="DL11" s="3">
        <f t="shared" si="11"/>
        <v>0.84599999999999997</v>
      </c>
      <c r="DM11" s="3">
        <f t="shared" si="11"/>
        <v>7.7190000000000003</v>
      </c>
      <c r="DN11" s="3">
        <f t="shared" si="11"/>
        <v>16.43</v>
      </c>
      <c r="DO11" s="3">
        <f t="shared" si="11"/>
        <v>0</v>
      </c>
      <c r="DP11" s="3">
        <f t="shared" si="11"/>
        <v>1.825</v>
      </c>
      <c r="DQ11" s="3">
        <f t="shared" si="11"/>
        <v>0.376</v>
      </c>
      <c r="DR11" s="3">
        <f t="shared" si="12"/>
        <v>50.26</v>
      </c>
      <c r="DS11" s="3">
        <f t="shared" si="12"/>
        <v>0.22700000000000001</v>
      </c>
      <c r="DT11" s="3">
        <f t="shared" si="12"/>
        <v>13.45</v>
      </c>
      <c r="DU11" s="3">
        <f t="shared" si="12"/>
        <v>8.1180000000000003</v>
      </c>
      <c r="DV11" s="3">
        <f t="shared" si="12"/>
        <v>1.5169999999999999</v>
      </c>
      <c r="DW11" s="3">
        <f t="shared" si="12"/>
        <v>1.7629999999999999</v>
      </c>
      <c r="DX11" s="3">
        <f t="shared" si="12"/>
        <v>0.89300000000000002</v>
      </c>
      <c r="DY11" s="3">
        <f t="shared" si="12"/>
        <v>103.98699999999999</v>
      </c>
      <c r="DZ11" s="3">
        <f t="shared" si="12"/>
        <v>0.42099999999999999</v>
      </c>
      <c r="EA11" s="3">
        <f t="shared" si="12"/>
        <v>0.97099999999999997</v>
      </c>
      <c r="EB11" s="3">
        <f t="shared" si="13"/>
        <v>2.573</v>
      </c>
      <c r="EC11" s="3">
        <f t="shared" si="13"/>
        <v>8.7999999999999995E-2</v>
      </c>
      <c r="ED11" s="3">
        <f t="shared" si="13"/>
        <v>0</v>
      </c>
      <c r="EE11" s="3">
        <f t="shared" si="13"/>
        <v>1.0960000000000001</v>
      </c>
      <c r="EF11" s="3">
        <f t="shared" si="13"/>
        <v>2.4260000000000002</v>
      </c>
      <c r="EG11" s="3">
        <f t="shared" si="13"/>
        <v>0</v>
      </c>
      <c r="EH11" s="3">
        <f t="shared" si="13"/>
        <v>386.27</v>
      </c>
      <c r="EI11" s="3">
        <f t="shared" si="13"/>
        <v>0.191</v>
      </c>
      <c r="EJ11" s="3">
        <f t="shared" si="13"/>
        <v>4.6849999999999996</v>
      </c>
      <c r="EK11" s="3">
        <f t="shared" si="13"/>
        <v>7.4880000000000004</v>
      </c>
      <c r="EL11" s="3">
        <f t="shared" si="14"/>
        <v>1.212</v>
      </c>
      <c r="EM11" s="3">
        <f t="shared" si="14"/>
        <v>3.6999999999999998E-2</v>
      </c>
      <c r="EN11" s="3">
        <f t="shared" si="14"/>
        <v>31.986000000000001</v>
      </c>
      <c r="EO11" s="3">
        <f t="shared" si="14"/>
        <v>1.1679999999999999</v>
      </c>
      <c r="EP11" s="3">
        <f t="shared" si="14"/>
        <v>8.9339999999999993</v>
      </c>
      <c r="EQ11" s="3">
        <f t="shared" si="14"/>
        <v>1.663</v>
      </c>
      <c r="ER11" s="3">
        <f t="shared" si="14"/>
        <v>9.1999999999999998E-2</v>
      </c>
      <c r="ES11" s="3">
        <f t="shared" si="14"/>
        <v>3.1909999999999998</v>
      </c>
      <c r="ET11" s="3">
        <f t="shared" si="14"/>
        <v>170.85400000000001</v>
      </c>
      <c r="EU11" s="3">
        <f t="shared" si="14"/>
        <v>2.056</v>
      </c>
      <c r="EV11" s="3">
        <f t="shared" si="15"/>
        <v>31.465</v>
      </c>
      <c r="EW11" s="3">
        <f t="shared" si="15"/>
        <v>3.597</v>
      </c>
      <c r="EX11" s="3">
        <f t="shared" si="15"/>
        <v>0.68200000000000005</v>
      </c>
      <c r="EY11" s="3">
        <f t="shared" si="15"/>
        <v>84.992000000000004</v>
      </c>
      <c r="EZ11" s="3">
        <f t="shared" si="15"/>
        <v>7.0000000000000001E-3</v>
      </c>
      <c r="FA11" s="3">
        <f t="shared" si="15"/>
        <v>64.14</v>
      </c>
      <c r="FB11" s="3">
        <f t="shared" si="15"/>
        <v>8.7829999999999995</v>
      </c>
      <c r="FC11" s="3">
        <f t="shared" si="15"/>
        <v>42.591000000000001</v>
      </c>
      <c r="FD11" s="3">
        <f t="shared" si="15"/>
        <v>382.56900000000002</v>
      </c>
      <c r="FE11" s="3">
        <f t="shared" si="15"/>
        <v>21.984999999999999</v>
      </c>
      <c r="FF11" s="3">
        <f t="shared" si="16"/>
        <v>99.388999999999996</v>
      </c>
      <c r="FG11" s="3">
        <f t="shared" si="16"/>
        <v>0.19800000000000001</v>
      </c>
      <c r="FH11" s="3">
        <f t="shared" si="16"/>
        <v>1.367</v>
      </c>
      <c r="FI11" s="3">
        <f t="shared" si="16"/>
        <v>5.6219999999999999</v>
      </c>
      <c r="FJ11" s="3">
        <f t="shared" si="16"/>
        <v>0</v>
      </c>
      <c r="FK11" s="3">
        <f t="shared" si="16"/>
        <v>2.552</v>
      </c>
      <c r="FL11" s="3">
        <f t="shared" si="16"/>
        <v>4.3760000000000003</v>
      </c>
      <c r="FM11" s="3">
        <f t="shared" si="16"/>
        <v>29.562000000000001</v>
      </c>
      <c r="FN11" s="3">
        <f t="shared" si="16"/>
        <v>68.188000000000002</v>
      </c>
      <c r="FO11" s="3">
        <f t="shared" si="16"/>
        <v>329.26600000000002</v>
      </c>
      <c r="FP11" s="3">
        <f t="shared" si="17"/>
        <v>66.837000000000003</v>
      </c>
      <c r="FQ11" s="3">
        <f t="shared" si="17"/>
        <v>0</v>
      </c>
      <c r="FR11" s="3">
        <f t="shared" si="17"/>
        <v>36.247999999999998</v>
      </c>
      <c r="FS11" s="3">
        <f t="shared" si="17"/>
        <v>0</v>
      </c>
      <c r="FT11" s="3">
        <f t="shared" si="17"/>
        <v>89.01</v>
      </c>
      <c r="FU11" s="3">
        <f t="shared" si="17"/>
        <v>1494.1790000000001</v>
      </c>
      <c r="FV11" s="3">
        <f t="shared" si="17"/>
        <v>0.503</v>
      </c>
      <c r="FW11" s="3">
        <f t="shared" si="17"/>
        <v>0</v>
      </c>
      <c r="FX11" s="3">
        <f t="shared" si="17"/>
        <v>1.0999999999999999E-2</v>
      </c>
      <c r="FY11" s="3">
        <f t="shared" si="17"/>
        <v>0.161</v>
      </c>
      <c r="FZ11" s="3">
        <f t="shared" si="18"/>
        <v>0.33700000000000002</v>
      </c>
      <c r="GA11" s="3">
        <f t="shared" si="18"/>
        <v>5.5E-2</v>
      </c>
      <c r="GB11" s="3">
        <f t="shared" si="18"/>
        <v>0.16500000000000001</v>
      </c>
      <c r="GC11" s="3">
        <f t="shared" si="18"/>
        <v>0.13600000000000001</v>
      </c>
      <c r="GD11" s="3">
        <f t="shared" si="18"/>
        <v>4.8000000000000001E-2</v>
      </c>
      <c r="GE11" s="3">
        <f t="shared" si="18"/>
        <v>231.482</v>
      </c>
      <c r="GF11" s="3">
        <f t="shared" si="18"/>
        <v>3.6040000000000001</v>
      </c>
      <c r="GG11" s="3">
        <f t="shared" si="18"/>
        <v>35.790999999999997</v>
      </c>
      <c r="GH11" s="3">
        <f t="shared" si="18"/>
        <v>0.30399999999999999</v>
      </c>
      <c r="GI11" s="3">
        <f t="shared" si="18"/>
        <v>0.17599999999999999</v>
      </c>
      <c r="GJ11" s="3">
        <f t="shared" si="19"/>
        <v>49.2</v>
      </c>
      <c r="GK11" s="3">
        <f t="shared" si="19"/>
        <v>0.20799999999999999</v>
      </c>
      <c r="GL11" s="3">
        <f t="shared" si="19"/>
        <v>43.037999999999997</v>
      </c>
      <c r="GM11" s="3">
        <f t="shared" si="19"/>
        <v>15.412000000000001</v>
      </c>
      <c r="GN11" s="3">
        <f t="shared" si="19"/>
        <v>0.216</v>
      </c>
      <c r="GO11" s="3">
        <f t="shared" si="19"/>
        <v>0.48699999999999999</v>
      </c>
      <c r="GP11" s="3">
        <f t="shared" si="19"/>
        <v>374.89100000000002</v>
      </c>
      <c r="GQ11" s="3">
        <f t="shared" si="19"/>
        <v>410.51900000000001</v>
      </c>
      <c r="GR11" s="3">
        <f t="shared" si="19"/>
        <v>0.42299999999999999</v>
      </c>
      <c r="GS11" s="3">
        <f t="shared" si="19"/>
        <v>298.07499999999999</v>
      </c>
      <c r="GT11" s="3">
        <f t="shared" si="20"/>
        <v>8.5169999999999995</v>
      </c>
      <c r="GU11" s="3">
        <f t="shared" si="20"/>
        <v>0</v>
      </c>
      <c r="GV11" s="3">
        <f t="shared" si="20"/>
        <v>4.7389999999999999</v>
      </c>
      <c r="GW11" s="3">
        <f t="shared" si="20"/>
        <v>2.1230000000000002</v>
      </c>
      <c r="GX11" s="3">
        <f t="shared" si="20"/>
        <v>55.981999999999999</v>
      </c>
      <c r="GY11" s="3">
        <f t="shared" si="20"/>
        <v>44.436999999999998</v>
      </c>
      <c r="GZ11" s="3">
        <f t="shared" si="20"/>
        <v>55.151000000000003</v>
      </c>
      <c r="HA11" s="3">
        <f t="shared" si="20"/>
        <v>207.80799999999999</v>
      </c>
      <c r="HB11" s="3">
        <f t="shared" si="20"/>
        <v>2.5169999999999999</v>
      </c>
      <c r="HC11" s="3">
        <f t="shared" si="20"/>
        <v>2.4590000000000001</v>
      </c>
      <c r="HD11" s="3">
        <f t="shared" si="21"/>
        <v>167.23500000000001</v>
      </c>
      <c r="HE11" s="3">
        <f t="shared" si="21"/>
        <v>0</v>
      </c>
      <c r="HF11" s="3">
        <f t="shared" si="21"/>
        <v>1.85</v>
      </c>
      <c r="HG11" s="3">
        <f t="shared" si="21"/>
        <v>0.11</v>
      </c>
      <c r="HH11" s="3">
        <f t="shared" si="21"/>
        <v>22.594000000000001</v>
      </c>
      <c r="HI11" s="3">
        <f t="shared" si="21"/>
        <v>18.64</v>
      </c>
      <c r="HJ11" s="3">
        <f t="shared" si="21"/>
        <v>207.928</v>
      </c>
      <c r="HK11" s="3">
        <f t="shared" si="21"/>
        <v>39.796999999999997</v>
      </c>
      <c r="HL11" s="3">
        <f t="shared" si="21"/>
        <v>9.9000000000000005E-2</v>
      </c>
      <c r="HM11" s="3">
        <f t="shared" si="21"/>
        <v>1.0999999999999999E-2</v>
      </c>
      <c r="HN11" s="3">
        <f t="shared" si="22"/>
        <v>1.2549999999999999</v>
      </c>
      <c r="HO11" s="3">
        <f t="shared" si="22"/>
        <v>298.57900000000001</v>
      </c>
      <c r="HP11" s="3">
        <f t="shared" si="22"/>
        <v>77.316000000000003</v>
      </c>
      <c r="HQ11" s="3">
        <f t="shared" si="22"/>
        <v>561.65</v>
      </c>
      <c r="HR11" s="3">
        <f t="shared" si="22"/>
        <v>5803.9179999999997</v>
      </c>
      <c r="HS11" s="3">
        <f t="shared" si="22"/>
        <v>6.6820000000000004</v>
      </c>
      <c r="HT11" s="3">
        <f t="shared" si="22"/>
        <v>123.587</v>
      </c>
      <c r="HU11" s="3">
        <f t="shared" si="22"/>
        <v>8.7999999999999995E-2</v>
      </c>
      <c r="HV11" s="3">
        <f t="shared" si="22"/>
        <v>143.05000000000001</v>
      </c>
      <c r="HW11" s="3">
        <f t="shared" si="22"/>
        <v>48.548000000000002</v>
      </c>
      <c r="HX11" s="3">
        <f t="shared" si="22"/>
        <v>2.5999999999999999E-2</v>
      </c>
      <c r="HY11" s="3">
        <f t="shared" si="22"/>
        <v>14.688000000000001</v>
      </c>
      <c r="HZ11" s="3">
        <f t="shared" si="22"/>
        <v>1.778</v>
      </c>
      <c r="IA11" s="3">
        <f t="shared" si="22"/>
        <v>15.728</v>
      </c>
      <c r="IB11" s="3">
        <f t="shared" si="22"/>
        <v>0</v>
      </c>
      <c r="IC11" s="3">
        <f t="shared" si="23"/>
        <v>35172.064000000013</v>
      </c>
    </row>
    <row r="12" spans="1:237" x14ac:dyDescent="0.45">
      <c r="A12">
        <v>2000</v>
      </c>
      <c r="B12" s="3">
        <f t="shared" ref="B12:K21" si="24">SUMIFS(co2_mass,year,$A12,country,B$1)</f>
        <v>25501.287</v>
      </c>
      <c r="C12" s="3">
        <f t="shared" si="24"/>
        <v>1.0469999999999999</v>
      </c>
      <c r="D12" s="3">
        <f t="shared" si="24"/>
        <v>3.0249999999999999</v>
      </c>
      <c r="E12" s="3">
        <f t="shared" si="24"/>
        <v>85.399000000000001</v>
      </c>
      <c r="F12" s="3">
        <f t="shared" si="24"/>
        <v>0.52400000000000002</v>
      </c>
      <c r="G12" s="3">
        <f t="shared" si="24"/>
        <v>15.994999999999999</v>
      </c>
      <c r="H12" s="3">
        <f t="shared" si="24"/>
        <v>7.6999999999999999E-2</v>
      </c>
      <c r="I12" s="3">
        <f t="shared" si="24"/>
        <v>4.0000000000000001E-3</v>
      </c>
      <c r="J12" s="3">
        <f t="shared" si="24"/>
        <v>0.35499999999999998</v>
      </c>
      <c r="K12" s="3">
        <f t="shared" si="24"/>
        <v>142.76499999999999</v>
      </c>
      <c r="L12" s="3">
        <f t="shared" ref="L12:U21" si="25">SUMIFS(co2_mass,year,$A12,country,L$1)</f>
        <v>3.4910000000000001</v>
      </c>
      <c r="M12" s="3">
        <f t="shared" si="25"/>
        <v>2.3780000000000001</v>
      </c>
      <c r="N12" s="3">
        <f t="shared" si="25"/>
        <v>350.00799999999998</v>
      </c>
      <c r="O12" s="3">
        <f t="shared" si="25"/>
        <v>66.171999999999997</v>
      </c>
      <c r="P12" s="3">
        <f t="shared" si="25"/>
        <v>29.765000000000001</v>
      </c>
      <c r="Q12" s="3">
        <f t="shared" si="25"/>
        <v>2.0259999999999998</v>
      </c>
      <c r="R12" s="3">
        <f t="shared" si="25"/>
        <v>19.234000000000002</v>
      </c>
      <c r="S12" s="3">
        <f t="shared" si="25"/>
        <v>26.524999999999999</v>
      </c>
      <c r="T12" s="3">
        <f t="shared" si="25"/>
        <v>1.7490000000000001</v>
      </c>
      <c r="U12" s="3">
        <f t="shared" si="25"/>
        <v>54.905999999999999</v>
      </c>
      <c r="V12" s="3">
        <f t="shared" ref="V12:AE21" si="26">SUMIFS(co2_mass,year,$A12,country,V$1)</f>
        <v>126.72199999999999</v>
      </c>
      <c r="W12" s="3">
        <f t="shared" si="26"/>
        <v>0.39600000000000002</v>
      </c>
      <c r="X12" s="3">
        <f t="shared" si="26"/>
        <v>1.4730000000000001</v>
      </c>
      <c r="Y12" s="3">
        <f t="shared" si="26"/>
        <v>0.51700000000000002</v>
      </c>
      <c r="Z12" s="3">
        <f t="shared" si="26"/>
        <v>0.39700000000000002</v>
      </c>
      <c r="AA12" s="3">
        <f t="shared" si="26"/>
        <v>8.4339999999999993</v>
      </c>
      <c r="AB12" s="3">
        <f t="shared" si="26"/>
        <v>6.7000000000000004E-2</v>
      </c>
      <c r="AC12" s="3">
        <f t="shared" si="26"/>
        <v>13.702</v>
      </c>
      <c r="AD12" s="3">
        <f t="shared" si="26"/>
        <v>3.778</v>
      </c>
      <c r="AE12" s="3">
        <f t="shared" si="26"/>
        <v>340.18299999999999</v>
      </c>
      <c r="AF12" s="3">
        <f t="shared" ref="AF12:AO21" si="27">SUMIFS(co2_mass,year,$A12,country,AF$1)</f>
        <v>0.11700000000000001</v>
      </c>
      <c r="AG12" s="3">
        <f t="shared" si="27"/>
        <v>5.3289999999999997</v>
      </c>
      <c r="AH12" s="3">
        <f t="shared" si="27"/>
        <v>45.412999999999997</v>
      </c>
      <c r="AI12" s="3">
        <f t="shared" si="27"/>
        <v>1.03</v>
      </c>
      <c r="AJ12" s="3">
        <f t="shared" si="27"/>
        <v>0.27100000000000002</v>
      </c>
      <c r="AK12" s="3">
        <f t="shared" si="27"/>
        <v>1.9750000000000001</v>
      </c>
      <c r="AL12" s="3">
        <f t="shared" si="27"/>
        <v>5.5890000000000004</v>
      </c>
      <c r="AM12" s="3">
        <f t="shared" si="27"/>
        <v>567.096</v>
      </c>
      <c r="AN12" s="3">
        <f t="shared" si="27"/>
        <v>0.29699999999999999</v>
      </c>
      <c r="AO12" s="3">
        <f t="shared" si="27"/>
        <v>0.23400000000000001</v>
      </c>
      <c r="AP12" s="3">
        <f t="shared" ref="AP12:AY21" si="28">SUMIFS(co2_mass,year,$A12,country,AP$1)</f>
        <v>0.48799999999999999</v>
      </c>
      <c r="AQ12" s="3">
        <f t="shared" si="28"/>
        <v>58.503</v>
      </c>
      <c r="AR12" s="3">
        <f t="shared" si="28"/>
        <v>3649.201</v>
      </c>
      <c r="AS12" s="3">
        <f t="shared" si="28"/>
        <v>0</v>
      </c>
      <c r="AT12" s="3">
        <f t="shared" si="28"/>
        <v>56.591000000000001</v>
      </c>
      <c r="AU12" s="3">
        <f t="shared" si="28"/>
        <v>0.10299999999999999</v>
      </c>
      <c r="AV12" s="3">
        <f t="shared" si="28"/>
        <v>4.2839999999999998</v>
      </c>
      <c r="AW12" s="3">
        <f t="shared" si="28"/>
        <v>5.0999999999999997E-2</v>
      </c>
      <c r="AX12" s="3">
        <f t="shared" si="28"/>
        <v>5.3940000000000001</v>
      </c>
      <c r="AY12" s="3">
        <f t="shared" si="28"/>
        <v>6.6340000000000003</v>
      </c>
      <c r="AZ12" s="3">
        <f t="shared" ref="AZ12:BI21" si="29">SUMIFS(co2_mass,year,$A12,country,AZ$1)</f>
        <v>19.66</v>
      </c>
      <c r="BA12" s="3">
        <f t="shared" si="29"/>
        <v>25.774999999999999</v>
      </c>
      <c r="BB12" s="3">
        <f t="shared" si="29"/>
        <v>4.99</v>
      </c>
      <c r="BC12" s="3">
        <f t="shared" si="29"/>
        <v>7.1050000000000004</v>
      </c>
      <c r="BD12" s="3">
        <f t="shared" si="29"/>
        <v>127.236</v>
      </c>
      <c r="BE12" s="3">
        <f t="shared" si="29"/>
        <v>1.7050000000000001</v>
      </c>
      <c r="BF12" s="3">
        <f t="shared" si="29"/>
        <v>54.307000000000002</v>
      </c>
      <c r="BG12" s="3">
        <f t="shared" si="29"/>
        <v>0.36599999999999999</v>
      </c>
      <c r="BH12" s="3">
        <f t="shared" si="29"/>
        <v>0.10299999999999999</v>
      </c>
      <c r="BI12" s="3">
        <f t="shared" si="29"/>
        <v>18.992000000000001</v>
      </c>
      <c r="BJ12" s="3">
        <f t="shared" ref="BJ12:BS21" si="30">SUMIFS(co2_mass,year,$A12,country,BJ$1)</f>
        <v>20.927</v>
      </c>
      <c r="BK12" s="3">
        <f t="shared" si="30"/>
        <v>143.83600000000001</v>
      </c>
      <c r="BL12" s="3">
        <f t="shared" si="30"/>
        <v>5.6710000000000003</v>
      </c>
      <c r="BM12" s="3">
        <f t="shared" si="30"/>
        <v>2.6989999999999998</v>
      </c>
      <c r="BN12" s="3">
        <f t="shared" si="30"/>
        <v>0.60399999999999998</v>
      </c>
      <c r="BO12" s="3">
        <f t="shared" si="30"/>
        <v>15.481999999999999</v>
      </c>
      <c r="BP12" s="3">
        <f t="shared" si="30"/>
        <v>1.2090000000000001</v>
      </c>
      <c r="BQ12" s="3">
        <f t="shared" si="30"/>
        <v>3.4630000000000001</v>
      </c>
      <c r="BR12" s="3">
        <f t="shared" si="30"/>
        <v>6155.5910000000003</v>
      </c>
      <c r="BS12" s="3">
        <f t="shared" si="30"/>
        <v>2554.0819999999999</v>
      </c>
      <c r="BT12" s="3">
        <f t="shared" ref="BT12:CC21" si="31">SUMIFS(co2_mass,year,$A12,country,BT$1)</f>
        <v>1985.048</v>
      </c>
      <c r="BU12" s="3">
        <f t="shared" si="31"/>
        <v>0</v>
      </c>
      <c r="BV12" s="3">
        <f t="shared" si="31"/>
        <v>0.81499999999999995</v>
      </c>
      <c r="BW12" s="3">
        <f t="shared" si="31"/>
        <v>57.01</v>
      </c>
      <c r="BX12" s="3">
        <f t="shared" si="31"/>
        <v>406.50799999999998</v>
      </c>
      <c r="BY12" s="3">
        <f t="shared" si="31"/>
        <v>0</v>
      </c>
      <c r="BZ12" s="3">
        <f t="shared" si="31"/>
        <v>0</v>
      </c>
      <c r="CA12" s="3">
        <f t="shared" si="31"/>
        <v>0.61199999999999999</v>
      </c>
      <c r="CB12" s="3">
        <f t="shared" si="31"/>
        <v>0</v>
      </c>
      <c r="CC12" s="3">
        <f t="shared" si="31"/>
        <v>6.1280000000000001</v>
      </c>
      <c r="CD12" s="3">
        <f t="shared" ref="CD12:CM21" si="32">SUMIFS(co2_mass,year,$A12,country,CD$1)</f>
        <v>0.27500000000000002</v>
      </c>
      <c r="CE12" s="3">
        <f t="shared" si="32"/>
        <v>4.5</v>
      </c>
      <c r="CF12" s="3">
        <f t="shared" si="32"/>
        <v>898.93799999999999</v>
      </c>
      <c r="CG12" s="3">
        <f t="shared" si="32"/>
        <v>5.3129999999999997</v>
      </c>
      <c r="CH12" s="3">
        <f t="shared" si="32"/>
        <v>102.973</v>
      </c>
      <c r="CI12" s="3">
        <f t="shared" si="32"/>
        <v>0.66800000000000004</v>
      </c>
      <c r="CJ12" s="3">
        <f t="shared" si="32"/>
        <v>0.191</v>
      </c>
      <c r="CK12" s="3">
        <f t="shared" si="32"/>
        <v>0</v>
      </c>
      <c r="CL12" s="3">
        <f t="shared" si="32"/>
        <v>9.7650000000000006</v>
      </c>
      <c r="CM12" s="3">
        <f t="shared" si="32"/>
        <v>1.4910000000000001</v>
      </c>
      <c r="CN12" s="3">
        <f t="shared" ref="CN12:CW21" si="33">SUMIFS(co2_mass,year,$A12,country,CN$1)</f>
        <v>0.14699999999999999</v>
      </c>
      <c r="CO12" s="3">
        <f t="shared" si="33"/>
        <v>1.748</v>
      </c>
      <c r="CP12" s="3">
        <f t="shared" si="33"/>
        <v>1.6339999999999999</v>
      </c>
      <c r="CQ12" s="3">
        <f t="shared" si="33"/>
        <v>5.032</v>
      </c>
      <c r="CR12" s="3">
        <f t="shared" si="33"/>
        <v>40.283000000000001</v>
      </c>
      <c r="CS12" s="3">
        <f t="shared" si="33"/>
        <v>58.506</v>
      </c>
      <c r="CT12" s="3">
        <f t="shared" si="33"/>
        <v>2.9329999999999998</v>
      </c>
      <c r="CU12" s="3">
        <f t="shared" si="33"/>
        <v>977.52599999999995</v>
      </c>
      <c r="CV12" s="3">
        <f t="shared" si="33"/>
        <v>281.33</v>
      </c>
      <c r="CW12" s="3">
        <f t="shared" si="33"/>
        <v>364.30200000000002</v>
      </c>
      <c r="CX12" s="3">
        <f t="shared" ref="CX12:DG21" si="34">SUMIFS(co2_mass,year,$A12,country,CX$1)</f>
        <v>83.266000000000005</v>
      </c>
      <c r="CY12" s="3">
        <f t="shared" si="34"/>
        <v>45.249000000000002</v>
      </c>
      <c r="CZ12" s="3">
        <f t="shared" si="34"/>
        <v>59.518999999999998</v>
      </c>
      <c r="DA12" s="3">
        <f t="shared" si="34"/>
        <v>470.524</v>
      </c>
      <c r="DB12" s="3">
        <f t="shared" si="34"/>
        <v>10.314</v>
      </c>
      <c r="DC12" s="3">
        <f t="shared" si="34"/>
        <v>1263.7550000000001</v>
      </c>
      <c r="DD12" s="3">
        <f t="shared" si="34"/>
        <v>15.2</v>
      </c>
      <c r="DE12" s="3">
        <f t="shared" si="34"/>
        <v>143.38</v>
      </c>
      <c r="DF12" s="3">
        <f t="shared" si="34"/>
        <v>10.409000000000001</v>
      </c>
      <c r="DG12" s="3">
        <f t="shared" si="34"/>
        <v>3.6999999999999998E-2</v>
      </c>
      <c r="DH12" s="3">
        <f t="shared" ref="DH12:DQ21" si="35">SUMIFS(co2_mass,year,$A12,country,DH$1)</f>
        <v>0</v>
      </c>
      <c r="DI12" s="3">
        <f t="shared" si="35"/>
        <v>54.89</v>
      </c>
      <c r="DJ12" s="3">
        <f t="shared" si="35"/>
        <v>0</v>
      </c>
      <c r="DK12" s="3">
        <f t="shared" si="35"/>
        <v>4.5750000000000002</v>
      </c>
      <c r="DL12" s="3">
        <f t="shared" si="35"/>
        <v>0.96</v>
      </c>
      <c r="DM12" s="3">
        <f t="shared" si="35"/>
        <v>7.0830000000000002</v>
      </c>
      <c r="DN12" s="3">
        <f t="shared" si="35"/>
        <v>15.465999999999999</v>
      </c>
      <c r="DO12" s="3">
        <f t="shared" si="35"/>
        <v>0</v>
      </c>
      <c r="DP12" s="3">
        <f t="shared" si="35"/>
        <v>1.85</v>
      </c>
      <c r="DQ12" s="3">
        <f t="shared" si="35"/>
        <v>0.39900000000000002</v>
      </c>
      <c r="DR12" s="3">
        <f t="shared" ref="DR12:EA21" si="36">SUMIFS(co2_mass,year,$A12,country,DR$1)</f>
        <v>53.238999999999997</v>
      </c>
      <c r="DS12" s="3">
        <f t="shared" si="36"/>
        <v>0.217</v>
      </c>
      <c r="DT12" s="3">
        <f t="shared" si="36"/>
        <v>11.843</v>
      </c>
      <c r="DU12" s="3">
        <f t="shared" si="36"/>
        <v>8.7040000000000006</v>
      </c>
      <c r="DV12" s="3">
        <f t="shared" si="36"/>
        <v>1.63</v>
      </c>
      <c r="DW12" s="3">
        <f t="shared" si="36"/>
        <v>1.948</v>
      </c>
      <c r="DX12" s="3">
        <f t="shared" si="36"/>
        <v>0.85799999999999998</v>
      </c>
      <c r="DY12" s="3">
        <f t="shared" si="36"/>
        <v>122.878</v>
      </c>
      <c r="DZ12" s="3">
        <f t="shared" si="36"/>
        <v>0.45100000000000001</v>
      </c>
      <c r="EA12" s="3">
        <f t="shared" si="36"/>
        <v>1.0660000000000001</v>
      </c>
      <c r="EB12" s="3">
        <f t="shared" ref="EB12:EK21" si="37">SUMIFS(co2_mass,year,$A12,country,EB$1)</f>
        <v>2.468</v>
      </c>
      <c r="EC12" s="3">
        <f t="shared" si="37"/>
        <v>9.9000000000000005E-2</v>
      </c>
      <c r="ED12" s="3">
        <f t="shared" si="37"/>
        <v>0</v>
      </c>
      <c r="EE12" s="3">
        <f t="shared" si="37"/>
        <v>1.1140000000000001</v>
      </c>
      <c r="EF12" s="3">
        <f t="shared" si="37"/>
        <v>2.6890000000000001</v>
      </c>
      <c r="EG12" s="3">
        <f t="shared" si="37"/>
        <v>0</v>
      </c>
      <c r="EH12" s="3">
        <f t="shared" si="37"/>
        <v>391.72500000000002</v>
      </c>
      <c r="EI12" s="3">
        <f t="shared" si="37"/>
        <v>0.18</v>
      </c>
      <c r="EJ12" s="3">
        <f t="shared" si="37"/>
        <v>3.573</v>
      </c>
      <c r="EK12" s="3">
        <f t="shared" si="37"/>
        <v>7.4320000000000004</v>
      </c>
      <c r="EL12" s="3">
        <f t="shared" ref="EL12:EU21" si="38">SUMIFS(co2_mass,year,$A12,country,EL$1)</f>
        <v>1.5209999999999999</v>
      </c>
      <c r="EM12" s="3">
        <f t="shared" si="38"/>
        <v>2.5999999999999999E-2</v>
      </c>
      <c r="EN12" s="3">
        <f t="shared" si="38"/>
        <v>33.198999999999998</v>
      </c>
      <c r="EO12" s="3">
        <f t="shared" si="38"/>
        <v>1.3220000000000001</v>
      </c>
      <c r="EP12" s="3">
        <f t="shared" si="38"/>
        <v>10.218999999999999</v>
      </c>
      <c r="EQ12" s="3">
        <f t="shared" si="38"/>
        <v>1.605</v>
      </c>
      <c r="ER12" s="3">
        <f t="shared" si="38"/>
        <v>8.4000000000000005E-2</v>
      </c>
      <c r="ES12" s="3">
        <f t="shared" si="38"/>
        <v>3.0369999999999999</v>
      </c>
      <c r="ET12" s="3">
        <f t="shared" si="38"/>
        <v>172.01599999999999</v>
      </c>
      <c r="EU12" s="3">
        <f t="shared" si="38"/>
        <v>2.2200000000000002</v>
      </c>
      <c r="EV12" s="3">
        <f t="shared" ref="EV12:FE21" si="39">SUMIFS(co2_mass,year,$A12,country,EV$1)</f>
        <v>32.246000000000002</v>
      </c>
      <c r="EW12" s="3">
        <f t="shared" si="39"/>
        <v>3.7210000000000001</v>
      </c>
      <c r="EX12" s="3">
        <f t="shared" si="39"/>
        <v>0.68700000000000006</v>
      </c>
      <c r="EY12" s="3">
        <f t="shared" si="39"/>
        <v>96.846999999999994</v>
      </c>
      <c r="EZ12" s="3">
        <f t="shared" si="39"/>
        <v>7.0000000000000001E-3</v>
      </c>
      <c r="FA12" s="3">
        <f t="shared" si="39"/>
        <v>69.165000000000006</v>
      </c>
      <c r="FB12" s="3">
        <f t="shared" si="39"/>
        <v>8.468</v>
      </c>
      <c r="FC12" s="3">
        <f t="shared" si="39"/>
        <v>42.11</v>
      </c>
      <c r="FD12" s="3">
        <f t="shared" si="39"/>
        <v>390.08800000000002</v>
      </c>
      <c r="FE12" s="3">
        <f t="shared" si="39"/>
        <v>23.89</v>
      </c>
      <c r="FF12" s="3">
        <f t="shared" ref="FF12:FO21" si="40">SUMIFS(co2_mass,year,$A12,country,FF$1)</f>
        <v>103.94</v>
      </c>
      <c r="FG12" s="3">
        <f t="shared" si="40"/>
        <v>0.20899999999999999</v>
      </c>
      <c r="FH12" s="3">
        <f t="shared" si="40"/>
        <v>1.66</v>
      </c>
      <c r="FI12" s="3">
        <f t="shared" si="40"/>
        <v>5.7279999999999998</v>
      </c>
      <c r="FJ12" s="3">
        <f t="shared" si="40"/>
        <v>0</v>
      </c>
      <c r="FK12" s="3">
        <f t="shared" si="40"/>
        <v>2.9380000000000002</v>
      </c>
      <c r="FL12" s="3">
        <f t="shared" si="40"/>
        <v>3.6059999999999999</v>
      </c>
      <c r="FM12" s="3">
        <f t="shared" si="40"/>
        <v>28.678000000000001</v>
      </c>
      <c r="FN12" s="3">
        <f t="shared" si="40"/>
        <v>72.356999999999999</v>
      </c>
      <c r="FO12" s="3">
        <f t="shared" si="40"/>
        <v>317.452</v>
      </c>
      <c r="FP12" s="3">
        <f t="shared" ref="FP12:FY21" si="41">SUMIFS(co2_mass,year,$A12,country,FP$1)</f>
        <v>65.611000000000004</v>
      </c>
      <c r="FQ12" s="3">
        <f t="shared" si="41"/>
        <v>0</v>
      </c>
      <c r="FR12" s="3">
        <f t="shared" si="41"/>
        <v>40.314</v>
      </c>
      <c r="FS12" s="3">
        <f t="shared" si="41"/>
        <v>0</v>
      </c>
      <c r="FT12" s="3">
        <f t="shared" si="41"/>
        <v>93.334000000000003</v>
      </c>
      <c r="FU12" s="3">
        <f t="shared" si="41"/>
        <v>1479.1420000000001</v>
      </c>
      <c r="FV12" s="3">
        <f t="shared" si="41"/>
        <v>0.51500000000000001</v>
      </c>
      <c r="FW12" s="3">
        <f t="shared" si="41"/>
        <v>0</v>
      </c>
      <c r="FX12" s="3">
        <f t="shared" si="41"/>
        <v>1.0999999999999999E-2</v>
      </c>
      <c r="FY12" s="3">
        <f t="shared" si="41"/>
        <v>0.17199999999999999</v>
      </c>
      <c r="FZ12" s="3">
        <f t="shared" ref="FZ12:GI21" si="42">SUMIFS(co2_mass,year,$A12,country,FZ$1)</f>
        <v>0.34799999999999998</v>
      </c>
      <c r="GA12" s="3">
        <f t="shared" si="42"/>
        <v>5.5E-2</v>
      </c>
      <c r="GB12" s="3">
        <f t="shared" si="42"/>
        <v>0.14699999999999999</v>
      </c>
      <c r="GC12" s="3">
        <f t="shared" si="42"/>
        <v>0.14299999999999999</v>
      </c>
      <c r="GD12" s="3">
        <f t="shared" si="42"/>
        <v>4.8000000000000001E-2</v>
      </c>
      <c r="GE12" s="3">
        <f t="shared" si="42"/>
        <v>302.32799999999997</v>
      </c>
      <c r="GF12" s="3">
        <f t="shared" si="42"/>
        <v>3.9020000000000001</v>
      </c>
      <c r="GG12" s="3">
        <f t="shared" si="42"/>
        <v>44.95</v>
      </c>
      <c r="GH12" s="3">
        <f t="shared" si="42"/>
        <v>0.315</v>
      </c>
      <c r="GI12" s="3">
        <f t="shared" si="42"/>
        <v>0.27100000000000002</v>
      </c>
      <c r="GJ12" s="3">
        <f t="shared" ref="GJ12:GS21" si="43">SUMIFS(co2_mass,year,$A12,country,GJ$1)</f>
        <v>48.393999999999998</v>
      </c>
      <c r="GK12" s="3">
        <f t="shared" si="43"/>
        <v>0.55300000000000005</v>
      </c>
      <c r="GL12" s="3">
        <f t="shared" si="43"/>
        <v>41.139000000000003</v>
      </c>
      <c r="GM12" s="3">
        <f t="shared" si="43"/>
        <v>15.054</v>
      </c>
      <c r="GN12" s="3">
        <f t="shared" si="43"/>
        <v>0.224</v>
      </c>
      <c r="GO12" s="3">
        <f t="shared" si="43"/>
        <v>0.47599999999999998</v>
      </c>
      <c r="GP12" s="3">
        <f t="shared" si="43"/>
        <v>378.30700000000002</v>
      </c>
      <c r="GQ12" s="3">
        <f t="shared" si="43"/>
        <v>439.98099999999999</v>
      </c>
      <c r="GR12" s="3">
        <f t="shared" si="43"/>
        <v>0.46</v>
      </c>
      <c r="GS12" s="3">
        <f t="shared" si="43"/>
        <v>310.07100000000003</v>
      </c>
      <c r="GT12" s="3">
        <f t="shared" ref="GT12:HC21" si="44">SUMIFS(co2_mass,year,$A12,country,GT$1)</f>
        <v>10.134</v>
      </c>
      <c r="GU12" s="3">
        <f t="shared" si="44"/>
        <v>0</v>
      </c>
      <c r="GV12" s="3">
        <f t="shared" si="44"/>
        <v>5.2759999999999998</v>
      </c>
      <c r="GW12" s="3">
        <f t="shared" si="44"/>
        <v>2.1920000000000002</v>
      </c>
      <c r="GX12" s="3">
        <f t="shared" si="44"/>
        <v>54.93</v>
      </c>
      <c r="GY12" s="3">
        <f t="shared" si="44"/>
        <v>43.613999999999997</v>
      </c>
      <c r="GZ12" s="3">
        <f t="shared" si="44"/>
        <v>54.170999999999999</v>
      </c>
      <c r="HA12" s="3">
        <f t="shared" si="44"/>
        <v>226.9</v>
      </c>
      <c r="HB12" s="3">
        <f t="shared" si="44"/>
        <v>2.234</v>
      </c>
      <c r="HC12" s="3">
        <f t="shared" si="44"/>
        <v>2.5720000000000001</v>
      </c>
      <c r="HD12" s="3">
        <f t="shared" ref="HD12:HM21" si="45">SUMIFS(co2_mass,year,$A12,country,HD$1)</f>
        <v>167.352</v>
      </c>
      <c r="HE12" s="3">
        <f t="shared" si="45"/>
        <v>0</v>
      </c>
      <c r="HF12" s="3">
        <f t="shared" si="45"/>
        <v>1.331</v>
      </c>
      <c r="HG12" s="3">
        <f t="shared" si="45"/>
        <v>9.5000000000000001E-2</v>
      </c>
      <c r="HH12" s="3">
        <f t="shared" si="45"/>
        <v>24.366</v>
      </c>
      <c r="HI12" s="3">
        <f t="shared" si="45"/>
        <v>19.555</v>
      </c>
      <c r="HJ12" s="3">
        <f t="shared" si="45"/>
        <v>229.93700000000001</v>
      </c>
      <c r="HK12" s="3">
        <f t="shared" si="45"/>
        <v>39.360999999999997</v>
      </c>
      <c r="HL12" s="3">
        <f t="shared" si="45"/>
        <v>0.11</v>
      </c>
      <c r="HM12" s="3">
        <f t="shared" si="45"/>
        <v>7.0000000000000001E-3</v>
      </c>
      <c r="HN12" s="3">
        <f t="shared" ref="HN12:IB21" si="46">SUMIFS(co2_mass,year,$A12,country,HN$1)</f>
        <v>1.361</v>
      </c>
      <c r="HO12" s="3">
        <f t="shared" si="46"/>
        <v>285.67399999999998</v>
      </c>
      <c r="HP12" s="3">
        <f t="shared" si="46"/>
        <v>111.813</v>
      </c>
      <c r="HQ12" s="3">
        <f t="shared" si="46"/>
        <v>569.03399999999999</v>
      </c>
      <c r="HR12" s="3">
        <f t="shared" si="46"/>
        <v>6010.1360000000004</v>
      </c>
      <c r="HS12" s="3">
        <f t="shared" si="46"/>
        <v>5.2679999999999998</v>
      </c>
      <c r="HT12" s="3">
        <f t="shared" si="46"/>
        <v>123.477</v>
      </c>
      <c r="HU12" s="3">
        <f t="shared" si="46"/>
        <v>8.7999999999999995E-2</v>
      </c>
      <c r="HV12" s="3">
        <f t="shared" si="46"/>
        <v>142.83500000000001</v>
      </c>
      <c r="HW12" s="3">
        <f t="shared" si="46"/>
        <v>53.935000000000002</v>
      </c>
      <c r="HX12" s="3">
        <f t="shared" si="46"/>
        <v>2.5999999999999999E-2</v>
      </c>
      <c r="HY12" s="3">
        <f t="shared" si="46"/>
        <v>15.725</v>
      </c>
      <c r="HZ12" s="3">
        <f t="shared" si="46"/>
        <v>1.784</v>
      </c>
      <c r="IA12" s="3">
        <f t="shared" si="46"/>
        <v>13.818</v>
      </c>
      <c r="IB12" s="3">
        <f t="shared" si="46"/>
        <v>0</v>
      </c>
      <c r="IC12" s="3">
        <f t="shared" si="23"/>
        <v>35800.605000000003</v>
      </c>
    </row>
    <row r="13" spans="1:237" x14ac:dyDescent="0.45">
      <c r="A13">
        <v>2001</v>
      </c>
      <c r="B13" s="3">
        <f t="shared" si="24"/>
        <v>25674.93</v>
      </c>
      <c r="C13" s="3">
        <f t="shared" si="24"/>
        <v>1.069</v>
      </c>
      <c r="D13" s="3">
        <f t="shared" si="24"/>
        <v>3.2210000000000001</v>
      </c>
      <c r="E13" s="3">
        <f t="shared" si="24"/>
        <v>86.838999999999999</v>
      </c>
      <c r="F13" s="3">
        <f t="shared" si="24"/>
        <v>0.52400000000000002</v>
      </c>
      <c r="G13" s="3">
        <f t="shared" si="24"/>
        <v>15.907999999999999</v>
      </c>
      <c r="H13" s="3">
        <f t="shared" si="24"/>
        <v>8.4000000000000005E-2</v>
      </c>
      <c r="I13" s="3">
        <f t="shared" si="24"/>
        <v>4.0000000000000001E-3</v>
      </c>
      <c r="J13" s="3">
        <f t="shared" si="24"/>
        <v>0.37</v>
      </c>
      <c r="K13" s="3">
        <f t="shared" si="24"/>
        <v>134.422</v>
      </c>
      <c r="L13" s="3">
        <f t="shared" si="25"/>
        <v>3.5329999999999999</v>
      </c>
      <c r="M13" s="3">
        <f t="shared" si="25"/>
        <v>2.407</v>
      </c>
      <c r="N13" s="3">
        <f t="shared" si="25"/>
        <v>357.78300000000002</v>
      </c>
      <c r="O13" s="3">
        <f t="shared" si="25"/>
        <v>70.171000000000006</v>
      </c>
      <c r="P13" s="3">
        <f t="shared" si="25"/>
        <v>28.414999999999999</v>
      </c>
      <c r="Q13" s="3">
        <f t="shared" si="25"/>
        <v>1.946</v>
      </c>
      <c r="R13" s="3">
        <f t="shared" si="25"/>
        <v>15.375</v>
      </c>
      <c r="S13" s="3">
        <f t="shared" si="25"/>
        <v>31.035</v>
      </c>
      <c r="T13" s="3">
        <f t="shared" si="25"/>
        <v>1.6519999999999999</v>
      </c>
      <c r="U13" s="3">
        <f t="shared" si="25"/>
        <v>54.003</v>
      </c>
      <c r="V13" s="3">
        <f t="shared" si="26"/>
        <v>126.066</v>
      </c>
      <c r="W13" s="3">
        <f t="shared" si="26"/>
        <v>0.44700000000000001</v>
      </c>
      <c r="X13" s="3">
        <f t="shared" si="26"/>
        <v>1.6890000000000001</v>
      </c>
      <c r="Y13" s="3">
        <f t="shared" si="26"/>
        <v>0.52800000000000002</v>
      </c>
      <c r="Z13" s="3">
        <f t="shared" si="26"/>
        <v>0.38400000000000001</v>
      </c>
      <c r="AA13" s="3">
        <f t="shared" si="26"/>
        <v>8.7430000000000003</v>
      </c>
      <c r="AB13" s="3">
        <f t="shared" si="26"/>
        <v>6.8000000000000005E-2</v>
      </c>
      <c r="AC13" s="3">
        <f t="shared" si="26"/>
        <v>13.263</v>
      </c>
      <c r="AD13" s="3">
        <f t="shared" si="26"/>
        <v>3.847</v>
      </c>
      <c r="AE13" s="3">
        <f t="shared" si="26"/>
        <v>346.166</v>
      </c>
      <c r="AF13" s="3">
        <f t="shared" si="27"/>
        <v>0.125</v>
      </c>
      <c r="AG13" s="3">
        <f t="shared" si="27"/>
        <v>5.19</v>
      </c>
      <c r="AH13" s="3">
        <f t="shared" si="27"/>
        <v>48.921999999999997</v>
      </c>
      <c r="AI13" s="3">
        <f t="shared" si="27"/>
        <v>0.99099999999999999</v>
      </c>
      <c r="AJ13" s="3">
        <f t="shared" si="27"/>
        <v>0.20499999999999999</v>
      </c>
      <c r="AK13" s="3">
        <f t="shared" si="27"/>
        <v>2.25</v>
      </c>
      <c r="AL13" s="3">
        <f t="shared" si="27"/>
        <v>5.5620000000000003</v>
      </c>
      <c r="AM13" s="3">
        <f t="shared" si="27"/>
        <v>559.14700000000005</v>
      </c>
      <c r="AN13" s="3">
        <f t="shared" si="27"/>
        <v>0.34799999999999998</v>
      </c>
      <c r="AO13" s="3">
        <f t="shared" si="27"/>
        <v>0.245</v>
      </c>
      <c r="AP13" s="3">
        <f t="shared" si="28"/>
        <v>0.50600000000000001</v>
      </c>
      <c r="AQ13" s="3">
        <f t="shared" si="28"/>
        <v>52.917999999999999</v>
      </c>
      <c r="AR13" s="3">
        <f t="shared" si="28"/>
        <v>3728.5129999999999</v>
      </c>
      <c r="AS13" s="3">
        <f t="shared" si="28"/>
        <v>0</v>
      </c>
      <c r="AT13" s="3">
        <f t="shared" si="28"/>
        <v>56.847999999999999</v>
      </c>
      <c r="AU13" s="3">
        <f t="shared" si="28"/>
        <v>0.106</v>
      </c>
      <c r="AV13" s="3">
        <f t="shared" si="28"/>
        <v>4.1779999999999999</v>
      </c>
      <c r="AW13" s="3">
        <f t="shared" si="28"/>
        <v>4.8000000000000001E-2</v>
      </c>
      <c r="AX13" s="3">
        <f t="shared" si="28"/>
        <v>5.6669999999999998</v>
      </c>
      <c r="AY13" s="3">
        <f t="shared" si="28"/>
        <v>7.65</v>
      </c>
      <c r="AZ13" s="3">
        <f t="shared" si="29"/>
        <v>20.782</v>
      </c>
      <c r="BA13" s="3">
        <f t="shared" si="29"/>
        <v>25.216000000000001</v>
      </c>
      <c r="BB13" s="3">
        <f t="shared" si="29"/>
        <v>5.0810000000000004</v>
      </c>
      <c r="BC13" s="3">
        <f t="shared" si="29"/>
        <v>6.9779999999999998</v>
      </c>
      <c r="BD13" s="3">
        <f t="shared" si="29"/>
        <v>127.14400000000001</v>
      </c>
      <c r="BE13" s="3">
        <f t="shared" si="29"/>
        <v>1.647</v>
      </c>
      <c r="BF13" s="3">
        <f t="shared" si="29"/>
        <v>55.896999999999998</v>
      </c>
      <c r="BG13" s="3">
        <f t="shared" si="29"/>
        <v>0.36599999999999999</v>
      </c>
      <c r="BH13" s="3">
        <f t="shared" si="29"/>
        <v>0.11</v>
      </c>
      <c r="BI13" s="3">
        <f t="shared" si="29"/>
        <v>19.145</v>
      </c>
      <c r="BJ13" s="3">
        <f t="shared" si="30"/>
        <v>23.408000000000001</v>
      </c>
      <c r="BK13" s="3">
        <f t="shared" si="30"/>
        <v>127.657</v>
      </c>
      <c r="BL13" s="3">
        <f t="shared" si="30"/>
        <v>5.8570000000000002</v>
      </c>
      <c r="BM13" s="3">
        <f t="shared" si="30"/>
        <v>3.0950000000000002</v>
      </c>
      <c r="BN13" s="3">
        <f t="shared" si="30"/>
        <v>0.626</v>
      </c>
      <c r="BO13" s="3">
        <f t="shared" si="30"/>
        <v>15.882</v>
      </c>
      <c r="BP13" s="3">
        <f t="shared" si="30"/>
        <v>1.0960000000000001</v>
      </c>
      <c r="BQ13" s="3">
        <f t="shared" si="30"/>
        <v>4.2649999999999997</v>
      </c>
      <c r="BR13" s="3">
        <f t="shared" si="30"/>
        <v>6282.2550000000001</v>
      </c>
      <c r="BS13" s="3">
        <f t="shared" si="30"/>
        <v>2623.99</v>
      </c>
      <c r="BT13" s="3">
        <f t="shared" si="31"/>
        <v>2046.02</v>
      </c>
      <c r="BU13" s="3">
        <f t="shared" si="31"/>
        <v>0</v>
      </c>
      <c r="BV13" s="3">
        <f t="shared" si="31"/>
        <v>1.042</v>
      </c>
      <c r="BW13" s="3">
        <f t="shared" si="31"/>
        <v>62.514000000000003</v>
      </c>
      <c r="BX13" s="3">
        <f t="shared" si="31"/>
        <v>411.01600000000002</v>
      </c>
      <c r="BY13" s="3">
        <f t="shared" si="31"/>
        <v>0</v>
      </c>
      <c r="BZ13" s="3">
        <f t="shared" si="31"/>
        <v>0</v>
      </c>
      <c r="CA13" s="3">
        <f t="shared" si="31"/>
        <v>0.72499999999999998</v>
      </c>
      <c r="CB13" s="3">
        <f t="shared" si="31"/>
        <v>0</v>
      </c>
      <c r="CC13" s="3">
        <f t="shared" si="31"/>
        <v>6.48</v>
      </c>
      <c r="CD13" s="3">
        <f t="shared" si="32"/>
        <v>0.3</v>
      </c>
      <c r="CE13" s="3">
        <f t="shared" si="32"/>
        <v>3.7250000000000001</v>
      </c>
      <c r="CF13" s="3">
        <f t="shared" si="32"/>
        <v>915.24199999999996</v>
      </c>
      <c r="CG13" s="3">
        <f t="shared" si="32"/>
        <v>5.9690000000000003</v>
      </c>
      <c r="CH13" s="3">
        <f t="shared" si="32"/>
        <v>105.36199999999999</v>
      </c>
      <c r="CI13" s="3">
        <f t="shared" si="32"/>
        <v>0.61799999999999999</v>
      </c>
      <c r="CJ13" s="3">
        <f t="shared" si="32"/>
        <v>0.19400000000000001</v>
      </c>
      <c r="CK13" s="3">
        <f t="shared" si="32"/>
        <v>0</v>
      </c>
      <c r="CL13" s="3">
        <f t="shared" si="32"/>
        <v>10.233000000000001</v>
      </c>
      <c r="CM13" s="3">
        <f t="shared" si="32"/>
        <v>1.5609999999999999</v>
      </c>
      <c r="CN13" s="3">
        <f t="shared" si="33"/>
        <v>0.15</v>
      </c>
      <c r="CO13" s="3">
        <f t="shared" si="33"/>
        <v>1.744</v>
      </c>
      <c r="CP13" s="3">
        <f t="shared" si="33"/>
        <v>1.4710000000000001</v>
      </c>
      <c r="CQ13" s="3">
        <f t="shared" si="33"/>
        <v>5.665</v>
      </c>
      <c r="CR13" s="3">
        <f t="shared" si="33"/>
        <v>37.802</v>
      </c>
      <c r="CS13" s="3">
        <f t="shared" si="33"/>
        <v>60.109000000000002</v>
      </c>
      <c r="CT13" s="3">
        <f t="shared" si="33"/>
        <v>2.8650000000000002</v>
      </c>
      <c r="CU13" s="3">
        <f t="shared" si="33"/>
        <v>990.97</v>
      </c>
      <c r="CV13" s="3">
        <f t="shared" si="33"/>
        <v>317.02699999999999</v>
      </c>
      <c r="CW13" s="3">
        <f t="shared" si="33"/>
        <v>386.15800000000002</v>
      </c>
      <c r="CX13" s="3">
        <f t="shared" si="34"/>
        <v>96.331999999999994</v>
      </c>
      <c r="CY13" s="3">
        <f t="shared" si="34"/>
        <v>47.607999999999997</v>
      </c>
      <c r="CZ13" s="3">
        <f t="shared" si="34"/>
        <v>63.024000000000001</v>
      </c>
      <c r="DA13" s="3">
        <f t="shared" si="34"/>
        <v>470.577</v>
      </c>
      <c r="DB13" s="3">
        <f t="shared" si="34"/>
        <v>10.576000000000001</v>
      </c>
      <c r="DC13" s="3">
        <f t="shared" si="34"/>
        <v>1249.162</v>
      </c>
      <c r="DD13" s="3">
        <f t="shared" si="34"/>
        <v>15.61</v>
      </c>
      <c r="DE13" s="3">
        <f t="shared" si="34"/>
        <v>138.76900000000001</v>
      </c>
      <c r="DF13" s="3">
        <f t="shared" si="34"/>
        <v>9.2780000000000005</v>
      </c>
      <c r="DG13" s="3">
        <f t="shared" si="34"/>
        <v>3.6999999999999998E-2</v>
      </c>
      <c r="DH13" s="3">
        <f t="shared" si="35"/>
        <v>0</v>
      </c>
      <c r="DI13" s="3">
        <f t="shared" si="35"/>
        <v>59.051000000000002</v>
      </c>
      <c r="DJ13" s="3">
        <f t="shared" si="35"/>
        <v>0</v>
      </c>
      <c r="DK13" s="3">
        <f t="shared" si="35"/>
        <v>3.8570000000000002</v>
      </c>
      <c r="DL13" s="3">
        <f t="shared" si="35"/>
        <v>1.0629999999999999</v>
      </c>
      <c r="DM13" s="3">
        <f t="shared" si="35"/>
        <v>7.4969999999999999</v>
      </c>
      <c r="DN13" s="3">
        <f t="shared" si="35"/>
        <v>16.407</v>
      </c>
      <c r="DO13" s="3">
        <f t="shared" si="35"/>
        <v>0</v>
      </c>
      <c r="DP13" s="3">
        <f t="shared" si="35"/>
        <v>1.8759999999999999</v>
      </c>
      <c r="DQ13" s="3">
        <f t="shared" si="35"/>
        <v>0.41699999999999998</v>
      </c>
      <c r="DR13" s="3">
        <f t="shared" si="36"/>
        <v>53.113999999999997</v>
      </c>
      <c r="DS13" s="3">
        <f t="shared" si="36"/>
        <v>0.215</v>
      </c>
      <c r="DT13" s="3">
        <f t="shared" si="36"/>
        <v>12.593999999999999</v>
      </c>
      <c r="DU13" s="3">
        <f t="shared" si="36"/>
        <v>9.2050000000000001</v>
      </c>
      <c r="DV13" s="3">
        <f t="shared" si="36"/>
        <v>1.6850000000000001</v>
      </c>
      <c r="DW13" s="3">
        <f t="shared" si="36"/>
        <v>1.7430000000000001</v>
      </c>
      <c r="DX13" s="3">
        <f t="shared" si="36"/>
        <v>0.77300000000000002</v>
      </c>
      <c r="DY13" s="3">
        <f t="shared" si="36"/>
        <v>130.88999999999999</v>
      </c>
      <c r="DZ13" s="3">
        <f t="shared" si="36"/>
        <v>0.46200000000000002</v>
      </c>
      <c r="EA13" s="3">
        <f t="shared" si="36"/>
        <v>1.161</v>
      </c>
      <c r="EB13" s="3">
        <f t="shared" si="37"/>
        <v>2.7370000000000001</v>
      </c>
      <c r="EC13" s="3">
        <f t="shared" si="37"/>
        <v>0.10299999999999999</v>
      </c>
      <c r="ED13" s="3">
        <f t="shared" si="37"/>
        <v>0</v>
      </c>
      <c r="EE13" s="3">
        <f t="shared" si="37"/>
        <v>1.1719999999999999</v>
      </c>
      <c r="EF13" s="3">
        <f t="shared" si="37"/>
        <v>2.8620000000000001</v>
      </c>
      <c r="EG13" s="3">
        <f t="shared" si="37"/>
        <v>0</v>
      </c>
      <c r="EH13" s="3">
        <f t="shared" si="37"/>
        <v>407.73099999999999</v>
      </c>
      <c r="EI13" s="3">
        <f t="shared" si="37"/>
        <v>0.16500000000000001</v>
      </c>
      <c r="EJ13" s="3">
        <f t="shared" si="37"/>
        <v>3.7869999999999999</v>
      </c>
      <c r="EK13" s="3">
        <f t="shared" si="37"/>
        <v>7.8040000000000003</v>
      </c>
      <c r="EL13" s="3">
        <f t="shared" si="38"/>
        <v>1.667</v>
      </c>
      <c r="EM13" s="3">
        <f t="shared" si="38"/>
        <v>2.5999999999999999E-2</v>
      </c>
      <c r="EN13" s="3">
        <f t="shared" si="38"/>
        <v>36.805999999999997</v>
      </c>
      <c r="EO13" s="3">
        <f t="shared" si="38"/>
        <v>1.554</v>
      </c>
      <c r="EP13" s="3">
        <f t="shared" si="38"/>
        <v>8.8559999999999999</v>
      </c>
      <c r="EQ13" s="3">
        <f t="shared" si="38"/>
        <v>2.012</v>
      </c>
      <c r="ER13" s="3">
        <f t="shared" si="38"/>
        <v>8.1000000000000003E-2</v>
      </c>
      <c r="ES13" s="3">
        <f t="shared" si="38"/>
        <v>3.2360000000000002</v>
      </c>
      <c r="ET13" s="3">
        <f t="shared" si="38"/>
        <v>177.14599999999999</v>
      </c>
      <c r="EU13" s="3">
        <f t="shared" si="38"/>
        <v>1.877</v>
      </c>
      <c r="EV13" s="3">
        <f t="shared" si="39"/>
        <v>34.378999999999998</v>
      </c>
      <c r="EW13" s="3">
        <f t="shared" si="39"/>
        <v>3.9220000000000002</v>
      </c>
      <c r="EX13" s="3">
        <f t="shared" si="39"/>
        <v>0.64600000000000002</v>
      </c>
      <c r="EY13" s="3">
        <f t="shared" si="39"/>
        <v>100.19199999999999</v>
      </c>
      <c r="EZ13" s="3">
        <f t="shared" si="39"/>
        <v>7.0000000000000001E-3</v>
      </c>
      <c r="FA13" s="3">
        <f t="shared" si="39"/>
        <v>71.664000000000001</v>
      </c>
      <c r="FB13" s="3">
        <f t="shared" si="39"/>
        <v>8.2880000000000003</v>
      </c>
      <c r="FC13" s="3">
        <f t="shared" si="39"/>
        <v>43.497999999999998</v>
      </c>
      <c r="FD13" s="3">
        <f t="shared" si="39"/>
        <v>400.40199999999999</v>
      </c>
      <c r="FE13" s="3">
        <f t="shared" si="39"/>
        <v>22.404</v>
      </c>
      <c r="FF13" s="3">
        <f t="shared" si="40"/>
        <v>105.401</v>
      </c>
      <c r="FG13" s="3">
        <f t="shared" si="40"/>
        <v>0.216</v>
      </c>
      <c r="FH13" s="3">
        <f t="shared" si="40"/>
        <v>1.3480000000000001</v>
      </c>
      <c r="FI13" s="3">
        <f t="shared" si="40"/>
        <v>6.9530000000000003</v>
      </c>
      <c r="FJ13" s="3">
        <f t="shared" si="40"/>
        <v>0</v>
      </c>
      <c r="FK13" s="3">
        <f t="shared" si="40"/>
        <v>3.3359999999999999</v>
      </c>
      <c r="FL13" s="3">
        <f t="shared" si="40"/>
        <v>3.6960000000000002</v>
      </c>
      <c r="FM13" s="3">
        <f t="shared" si="40"/>
        <v>25.416</v>
      </c>
      <c r="FN13" s="3">
        <f t="shared" si="40"/>
        <v>70.325999999999993</v>
      </c>
      <c r="FO13" s="3">
        <f t="shared" si="40"/>
        <v>313.50099999999998</v>
      </c>
      <c r="FP13" s="3">
        <f t="shared" si="41"/>
        <v>65.152000000000001</v>
      </c>
      <c r="FQ13" s="3">
        <f t="shared" si="41"/>
        <v>0</v>
      </c>
      <c r="FR13" s="3">
        <f t="shared" si="41"/>
        <v>45.817</v>
      </c>
      <c r="FS13" s="3">
        <f t="shared" si="41"/>
        <v>0</v>
      </c>
      <c r="FT13" s="3">
        <f t="shared" si="41"/>
        <v>98.988</v>
      </c>
      <c r="FU13" s="3">
        <f t="shared" si="41"/>
        <v>1515.6469999999999</v>
      </c>
      <c r="FV13" s="3">
        <f t="shared" si="41"/>
        <v>0.52200000000000002</v>
      </c>
      <c r="FW13" s="3">
        <f t="shared" si="41"/>
        <v>0</v>
      </c>
      <c r="FX13" s="3">
        <f t="shared" si="41"/>
        <v>1.0999999999999999E-2</v>
      </c>
      <c r="FY13" s="3">
        <f t="shared" si="41"/>
        <v>0.17599999999999999</v>
      </c>
      <c r="FZ13" s="3">
        <f t="shared" si="42"/>
        <v>0.35899999999999999</v>
      </c>
      <c r="GA13" s="3">
        <f t="shared" si="42"/>
        <v>5.5E-2</v>
      </c>
      <c r="GB13" s="3">
        <f t="shared" si="42"/>
        <v>0.18</v>
      </c>
      <c r="GC13" s="3">
        <f t="shared" si="42"/>
        <v>0.154</v>
      </c>
      <c r="GD13" s="3">
        <f t="shared" si="42"/>
        <v>5.0999999999999997E-2</v>
      </c>
      <c r="GE13" s="3">
        <f t="shared" si="42"/>
        <v>302.70299999999997</v>
      </c>
      <c r="GF13" s="3">
        <f t="shared" si="42"/>
        <v>4.258</v>
      </c>
      <c r="GG13" s="3">
        <f t="shared" si="42"/>
        <v>49.308</v>
      </c>
      <c r="GH13" s="3">
        <f t="shared" si="42"/>
        <v>0.34399999999999997</v>
      </c>
      <c r="GI13" s="3">
        <f t="shared" si="42"/>
        <v>0.37</v>
      </c>
      <c r="GJ13" s="3">
        <f t="shared" si="43"/>
        <v>49.2</v>
      </c>
      <c r="GK13" s="3">
        <f t="shared" si="43"/>
        <v>0.56299999999999994</v>
      </c>
      <c r="GL13" s="3">
        <f t="shared" si="43"/>
        <v>43.223999999999997</v>
      </c>
      <c r="GM13" s="3">
        <f t="shared" si="43"/>
        <v>16.303000000000001</v>
      </c>
      <c r="GN13" s="3">
        <f t="shared" si="43"/>
        <v>0.23400000000000001</v>
      </c>
      <c r="GO13" s="3">
        <f t="shared" si="43"/>
        <v>0.498</v>
      </c>
      <c r="GP13" s="3">
        <f t="shared" si="43"/>
        <v>371.62400000000002</v>
      </c>
      <c r="GQ13" s="3">
        <f t="shared" si="43"/>
        <v>455.63099999999997</v>
      </c>
      <c r="GR13" s="3">
        <f t="shared" si="43"/>
        <v>0.52900000000000003</v>
      </c>
      <c r="GS13" s="3">
        <f t="shared" si="43"/>
        <v>311.80900000000003</v>
      </c>
      <c r="GT13" s="3">
        <f t="shared" si="44"/>
        <v>10.326000000000001</v>
      </c>
      <c r="GU13" s="3">
        <f t="shared" si="44"/>
        <v>0</v>
      </c>
      <c r="GV13" s="3">
        <f t="shared" si="44"/>
        <v>6</v>
      </c>
      <c r="GW13" s="3">
        <f t="shared" si="44"/>
        <v>2.363</v>
      </c>
      <c r="GX13" s="3">
        <f t="shared" si="44"/>
        <v>55.838000000000001</v>
      </c>
      <c r="GY13" s="3">
        <f t="shared" si="44"/>
        <v>45.081000000000003</v>
      </c>
      <c r="GZ13" s="3">
        <f t="shared" si="44"/>
        <v>50.951000000000001</v>
      </c>
      <c r="HA13" s="3">
        <f t="shared" si="44"/>
        <v>229.77699999999999</v>
      </c>
      <c r="HB13" s="3">
        <f t="shared" si="44"/>
        <v>2.2879999999999998</v>
      </c>
      <c r="HC13" s="3">
        <f t="shared" si="44"/>
        <v>3.0409999999999999</v>
      </c>
      <c r="HD13" s="3">
        <f t="shared" si="45"/>
        <v>172.267</v>
      </c>
      <c r="HE13" s="3">
        <f t="shared" si="45"/>
        <v>0</v>
      </c>
      <c r="HF13" s="3">
        <f t="shared" si="45"/>
        <v>1.159</v>
      </c>
      <c r="HG13" s="3">
        <f t="shared" si="45"/>
        <v>8.7999999999999995E-2</v>
      </c>
      <c r="HH13" s="3">
        <f t="shared" si="45"/>
        <v>26.756</v>
      </c>
      <c r="HI13" s="3">
        <f t="shared" si="45"/>
        <v>20.43</v>
      </c>
      <c r="HJ13" s="3">
        <f t="shared" si="45"/>
        <v>213.58099999999999</v>
      </c>
      <c r="HK13" s="3">
        <f t="shared" si="45"/>
        <v>34.033999999999999</v>
      </c>
      <c r="HL13" s="3">
        <f t="shared" si="45"/>
        <v>0.114</v>
      </c>
      <c r="HM13" s="3">
        <f t="shared" si="45"/>
        <v>1.0999999999999999E-2</v>
      </c>
      <c r="HN13" s="3">
        <f t="shared" si="46"/>
        <v>1.417</v>
      </c>
      <c r="HO13" s="3">
        <f t="shared" si="46"/>
        <v>303.89100000000002</v>
      </c>
      <c r="HP13" s="3">
        <f t="shared" si="46"/>
        <v>101.41800000000001</v>
      </c>
      <c r="HQ13" s="3">
        <f t="shared" si="46"/>
        <v>577.971</v>
      </c>
      <c r="HR13" s="3">
        <f t="shared" si="46"/>
        <v>5907.74</v>
      </c>
      <c r="HS13" s="3">
        <f t="shared" si="46"/>
        <v>5.03</v>
      </c>
      <c r="HT13" s="3">
        <f t="shared" si="46"/>
        <v>126.221</v>
      </c>
      <c r="HU13" s="3">
        <f t="shared" si="46"/>
        <v>9.1999999999999998E-2</v>
      </c>
      <c r="HV13" s="3">
        <f t="shared" si="46"/>
        <v>130.53399999999999</v>
      </c>
      <c r="HW13" s="3">
        <f t="shared" si="46"/>
        <v>60.984000000000002</v>
      </c>
      <c r="HX13" s="3">
        <f t="shared" si="46"/>
        <v>2.5999999999999999E-2</v>
      </c>
      <c r="HY13" s="3">
        <f t="shared" si="46"/>
        <v>17.077000000000002</v>
      </c>
      <c r="HZ13" s="3">
        <f t="shared" si="46"/>
        <v>1.8859999999999999</v>
      </c>
      <c r="IA13" s="3">
        <f t="shared" si="46"/>
        <v>12.509</v>
      </c>
      <c r="IB13" s="3">
        <f t="shared" si="46"/>
        <v>0</v>
      </c>
      <c r="IC13" s="3">
        <f t="shared" si="23"/>
        <v>36247.650999999998</v>
      </c>
    </row>
    <row r="14" spans="1:237" x14ac:dyDescent="0.45">
      <c r="A14">
        <v>2002</v>
      </c>
      <c r="B14" s="3">
        <f t="shared" si="24"/>
        <v>26248.289000000001</v>
      </c>
      <c r="C14" s="3">
        <f t="shared" si="24"/>
        <v>1.341</v>
      </c>
      <c r="D14" s="3">
        <f t="shared" si="24"/>
        <v>3.7480000000000002</v>
      </c>
      <c r="E14" s="3">
        <f t="shared" si="24"/>
        <v>90.691999999999993</v>
      </c>
      <c r="F14" s="3">
        <f t="shared" si="24"/>
        <v>0.53100000000000003</v>
      </c>
      <c r="G14" s="3">
        <f t="shared" si="24"/>
        <v>16.079999999999998</v>
      </c>
      <c r="H14" s="3">
        <f t="shared" si="24"/>
        <v>8.4000000000000005E-2</v>
      </c>
      <c r="I14" s="3">
        <f t="shared" si="24"/>
        <v>4.0000000000000001E-3</v>
      </c>
      <c r="J14" s="3">
        <f t="shared" si="24"/>
        <v>0.40699999999999997</v>
      </c>
      <c r="K14" s="3">
        <f t="shared" si="24"/>
        <v>124.455</v>
      </c>
      <c r="L14" s="3">
        <f t="shared" si="25"/>
        <v>3.077</v>
      </c>
      <c r="M14" s="3">
        <f t="shared" si="25"/>
        <v>2.4369999999999998</v>
      </c>
      <c r="N14" s="3">
        <f t="shared" si="25"/>
        <v>362.53699999999998</v>
      </c>
      <c r="O14" s="3">
        <f t="shared" si="25"/>
        <v>71.974999999999994</v>
      </c>
      <c r="P14" s="3">
        <f t="shared" si="25"/>
        <v>28.57</v>
      </c>
      <c r="Q14" s="3">
        <f t="shared" si="25"/>
        <v>2.0369999999999999</v>
      </c>
      <c r="R14" s="3">
        <f t="shared" si="25"/>
        <v>15.868</v>
      </c>
      <c r="S14" s="3">
        <f t="shared" si="25"/>
        <v>31.981000000000002</v>
      </c>
      <c r="T14" s="3">
        <f t="shared" si="25"/>
        <v>1.6579999999999999</v>
      </c>
      <c r="U14" s="3">
        <f t="shared" si="25"/>
        <v>53.844000000000001</v>
      </c>
      <c r="V14" s="3">
        <f t="shared" si="26"/>
        <v>126.863</v>
      </c>
      <c r="W14" s="3">
        <f t="shared" si="26"/>
        <v>0.432</v>
      </c>
      <c r="X14" s="3">
        <f t="shared" si="26"/>
        <v>2.11</v>
      </c>
      <c r="Y14" s="3">
        <f t="shared" si="26"/>
        <v>0.55700000000000005</v>
      </c>
      <c r="Z14" s="3">
        <f t="shared" si="26"/>
        <v>0.41699999999999998</v>
      </c>
      <c r="AA14" s="3">
        <f t="shared" si="26"/>
        <v>10.403</v>
      </c>
      <c r="AB14" s="3">
        <f t="shared" si="26"/>
        <v>6.6000000000000003E-2</v>
      </c>
      <c r="AC14" s="3">
        <f t="shared" si="26"/>
        <v>14.173</v>
      </c>
      <c r="AD14" s="3">
        <f t="shared" si="26"/>
        <v>3.9750000000000001</v>
      </c>
      <c r="AE14" s="3">
        <f t="shared" si="26"/>
        <v>347.76499999999999</v>
      </c>
      <c r="AF14" s="3">
        <f t="shared" si="27"/>
        <v>0.14299999999999999</v>
      </c>
      <c r="AG14" s="3">
        <f t="shared" si="27"/>
        <v>4.67</v>
      </c>
      <c r="AH14" s="3">
        <f t="shared" si="27"/>
        <v>46.098999999999997</v>
      </c>
      <c r="AI14" s="3">
        <f t="shared" si="27"/>
        <v>1.0009999999999999</v>
      </c>
      <c r="AJ14" s="3">
        <f t="shared" si="27"/>
        <v>0.21299999999999999</v>
      </c>
      <c r="AK14" s="3">
        <f t="shared" si="27"/>
        <v>2.206</v>
      </c>
      <c r="AL14" s="3">
        <f t="shared" si="27"/>
        <v>5.351</v>
      </c>
      <c r="AM14" s="3">
        <f t="shared" si="27"/>
        <v>564.37400000000002</v>
      </c>
      <c r="AN14" s="3">
        <f t="shared" si="27"/>
        <v>0.38100000000000001</v>
      </c>
      <c r="AO14" s="3">
        <f t="shared" si="27"/>
        <v>0.24199999999999999</v>
      </c>
      <c r="AP14" s="3">
        <f t="shared" si="28"/>
        <v>0.52800000000000002</v>
      </c>
      <c r="AQ14" s="3">
        <f t="shared" si="28"/>
        <v>54.835999999999999</v>
      </c>
      <c r="AR14" s="3">
        <f t="shared" si="28"/>
        <v>4103.0420000000004</v>
      </c>
      <c r="AS14" s="3">
        <f t="shared" si="28"/>
        <v>0</v>
      </c>
      <c r="AT14" s="3">
        <f t="shared" si="28"/>
        <v>55.901000000000003</v>
      </c>
      <c r="AU14" s="3">
        <f t="shared" si="28"/>
        <v>0.106</v>
      </c>
      <c r="AV14" s="3">
        <f t="shared" si="28"/>
        <v>2.72</v>
      </c>
      <c r="AW14" s="3">
        <f t="shared" si="28"/>
        <v>0.04</v>
      </c>
      <c r="AX14" s="3">
        <f t="shared" si="28"/>
        <v>6.2450000000000001</v>
      </c>
      <c r="AY14" s="3">
        <f t="shared" si="28"/>
        <v>7.45</v>
      </c>
      <c r="AZ14" s="3">
        <f t="shared" si="29"/>
        <v>21.887</v>
      </c>
      <c r="BA14" s="3">
        <f t="shared" si="29"/>
        <v>25.524000000000001</v>
      </c>
      <c r="BB14" s="3">
        <f t="shared" si="29"/>
        <v>4.899</v>
      </c>
      <c r="BC14" s="3">
        <f t="shared" si="29"/>
        <v>7.1689999999999996</v>
      </c>
      <c r="BD14" s="3">
        <f t="shared" si="29"/>
        <v>123.97</v>
      </c>
      <c r="BE14" s="3">
        <f t="shared" si="29"/>
        <v>1.734</v>
      </c>
      <c r="BF14" s="3">
        <f t="shared" si="29"/>
        <v>55.554000000000002</v>
      </c>
      <c r="BG14" s="3">
        <f t="shared" si="29"/>
        <v>0.39900000000000002</v>
      </c>
      <c r="BH14" s="3">
        <f t="shared" si="29"/>
        <v>0.10299999999999999</v>
      </c>
      <c r="BI14" s="3">
        <f t="shared" si="29"/>
        <v>20.949000000000002</v>
      </c>
      <c r="BJ14" s="3">
        <f t="shared" si="30"/>
        <v>24.827000000000002</v>
      </c>
      <c r="BK14" s="3">
        <f t="shared" si="30"/>
        <v>129.155</v>
      </c>
      <c r="BL14" s="3">
        <f t="shared" si="30"/>
        <v>6.07</v>
      </c>
      <c r="BM14" s="3">
        <f t="shared" si="30"/>
        <v>2.7610000000000001</v>
      </c>
      <c r="BN14" s="3">
        <f t="shared" si="30"/>
        <v>0.60099999999999998</v>
      </c>
      <c r="BO14" s="3">
        <f t="shared" si="30"/>
        <v>15.37</v>
      </c>
      <c r="BP14" s="3">
        <f t="shared" si="30"/>
        <v>1.081</v>
      </c>
      <c r="BQ14" s="3">
        <f t="shared" si="30"/>
        <v>4.4320000000000004</v>
      </c>
      <c r="BR14" s="3">
        <f t="shared" si="30"/>
        <v>6249.9970000000003</v>
      </c>
      <c r="BS14" s="3">
        <f t="shared" si="30"/>
        <v>2591.0920000000001</v>
      </c>
      <c r="BT14" s="3">
        <f t="shared" si="31"/>
        <v>2030.819</v>
      </c>
      <c r="BU14" s="3">
        <f t="shared" si="31"/>
        <v>0</v>
      </c>
      <c r="BV14" s="3">
        <f t="shared" si="31"/>
        <v>0.88</v>
      </c>
      <c r="BW14" s="3">
        <f t="shared" si="31"/>
        <v>65.040999999999997</v>
      </c>
      <c r="BX14" s="3">
        <f t="shared" si="31"/>
        <v>406.43099999999998</v>
      </c>
      <c r="BY14" s="3">
        <f t="shared" si="31"/>
        <v>0</v>
      </c>
      <c r="BZ14" s="3">
        <f t="shared" si="31"/>
        <v>0</v>
      </c>
      <c r="CA14" s="3">
        <f t="shared" si="31"/>
        <v>0.72499999999999998</v>
      </c>
      <c r="CB14" s="3">
        <f t="shared" si="31"/>
        <v>0</v>
      </c>
      <c r="CC14" s="3">
        <f t="shared" si="31"/>
        <v>6.25</v>
      </c>
      <c r="CD14" s="3">
        <f t="shared" si="32"/>
        <v>0.29699999999999999</v>
      </c>
      <c r="CE14" s="3">
        <f t="shared" si="32"/>
        <v>3.3479999999999999</v>
      </c>
      <c r="CF14" s="3">
        <f t="shared" si="32"/>
        <v>898.83500000000004</v>
      </c>
      <c r="CG14" s="3">
        <f t="shared" si="32"/>
        <v>6.4829999999999997</v>
      </c>
      <c r="CH14" s="3">
        <f t="shared" si="32"/>
        <v>105.001</v>
      </c>
      <c r="CI14" s="3">
        <f t="shared" si="32"/>
        <v>0.57999999999999996</v>
      </c>
      <c r="CJ14" s="3">
        <f t="shared" si="32"/>
        <v>0.20499999999999999</v>
      </c>
      <c r="CK14" s="3">
        <f t="shared" si="32"/>
        <v>0</v>
      </c>
      <c r="CL14" s="3">
        <f t="shared" si="32"/>
        <v>10.722</v>
      </c>
      <c r="CM14" s="3">
        <f t="shared" si="32"/>
        <v>1.623</v>
      </c>
      <c r="CN14" s="3">
        <f t="shared" si="33"/>
        <v>0.154</v>
      </c>
      <c r="CO14" s="3">
        <f t="shared" si="33"/>
        <v>1.7150000000000001</v>
      </c>
      <c r="CP14" s="3">
        <f t="shared" si="33"/>
        <v>1.7849999999999999</v>
      </c>
      <c r="CQ14" s="3">
        <f t="shared" si="33"/>
        <v>5.9450000000000003</v>
      </c>
      <c r="CR14" s="3">
        <f t="shared" si="33"/>
        <v>39.484999999999999</v>
      </c>
      <c r="CS14" s="3">
        <f t="shared" si="33"/>
        <v>59.085999999999999</v>
      </c>
      <c r="CT14" s="3">
        <f t="shared" si="33"/>
        <v>2.992</v>
      </c>
      <c r="CU14" s="3">
        <f t="shared" si="33"/>
        <v>1021.664</v>
      </c>
      <c r="CV14" s="3">
        <f t="shared" si="33"/>
        <v>308.48599999999999</v>
      </c>
      <c r="CW14" s="3">
        <f t="shared" si="33"/>
        <v>393.41</v>
      </c>
      <c r="CX14" s="3">
        <f t="shared" si="34"/>
        <v>96.54</v>
      </c>
      <c r="CY14" s="3">
        <f t="shared" si="34"/>
        <v>46.082000000000001</v>
      </c>
      <c r="CZ14" s="3">
        <f t="shared" si="34"/>
        <v>59.301000000000002</v>
      </c>
      <c r="DA14" s="3">
        <f t="shared" si="34"/>
        <v>478.00200000000001</v>
      </c>
      <c r="DB14" s="3">
        <f t="shared" si="34"/>
        <v>10.202999999999999</v>
      </c>
      <c r="DC14" s="3">
        <f t="shared" si="34"/>
        <v>1278.787</v>
      </c>
      <c r="DD14" s="3">
        <f t="shared" si="34"/>
        <v>16.420000000000002</v>
      </c>
      <c r="DE14" s="3">
        <f t="shared" si="34"/>
        <v>157.52500000000001</v>
      </c>
      <c r="DF14" s="3">
        <f t="shared" si="34"/>
        <v>7.891</v>
      </c>
      <c r="DG14" s="3">
        <f t="shared" si="34"/>
        <v>3.6999999999999998E-2</v>
      </c>
      <c r="DH14" s="3">
        <f t="shared" si="35"/>
        <v>0</v>
      </c>
      <c r="DI14" s="3">
        <f t="shared" si="35"/>
        <v>59.985999999999997</v>
      </c>
      <c r="DJ14" s="3">
        <f t="shared" si="35"/>
        <v>0</v>
      </c>
      <c r="DK14" s="3">
        <f t="shared" si="35"/>
        <v>4.9169999999999998</v>
      </c>
      <c r="DL14" s="3">
        <f t="shared" si="35"/>
        <v>1.1659999999999999</v>
      </c>
      <c r="DM14" s="3">
        <f t="shared" si="35"/>
        <v>7.5209999999999999</v>
      </c>
      <c r="DN14" s="3">
        <f t="shared" si="35"/>
        <v>16.244</v>
      </c>
      <c r="DO14" s="3">
        <f t="shared" si="35"/>
        <v>0</v>
      </c>
      <c r="DP14" s="3">
        <f t="shared" si="35"/>
        <v>1.905</v>
      </c>
      <c r="DQ14" s="3">
        <f t="shared" si="35"/>
        <v>0.432</v>
      </c>
      <c r="DR14" s="3">
        <f t="shared" si="36"/>
        <v>52.524999999999999</v>
      </c>
      <c r="DS14" s="3">
        <f t="shared" si="36"/>
        <v>0.22</v>
      </c>
      <c r="DT14" s="3">
        <f t="shared" si="36"/>
        <v>12.666</v>
      </c>
      <c r="DU14" s="3">
        <f t="shared" si="36"/>
        <v>9.9809999999999999</v>
      </c>
      <c r="DV14" s="3">
        <f t="shared" si="36"/>
        <v>1.5169999999999999</v>
      </c>
      <c r="DW14" s="3">
        <f t="shared" si="36"/>
        <v>1.236</v>
      </c>
      <c r="DX14" s="3">
        <f t="shared" si="36"/>
        <v>0.85599999999999998</v>
      </c>
      <c r="DY14" s="3">
        <f t="shared" si="36"/>
        <v>132.035</v>
      </c>
      <c r="DZ14" s="3">
        <f t="shared" si="36"/>
        <v>0.59399999999999997</v>
      </c>
      <c r="EA14" s="3">
        <f t="shared" si="36"/>
        <v>1.2090000000000001</v>
      </c>
      <c r="EB14" s="3">
        <f t="shared" si="37"/>
        <v>2.7469999999999999</v>
      </c>
      <c r="EC14" s="3">
        <f t="shared" si="37"/>
        <v>0.11</v>
      </c>
      <c r="ED14" s="3">
        <f t="shared" si="37"/>
        <v>0</v>
      </c>
      <c r="EE14" s="3">
        <f t="shared" si="37"/>
        <v>1.2490000000000001</v>
      </c>
      <c r="EF14" s="3">
        <f t="shared" si="37"/>
        <v>2.8839999999999999</v>
      </c>
      <c r="EG14" s="3">
        <f t="shared" si="37"/>
        <v>0</v>
      </c>
      <c r="EH14" s="3">
        <f t="shared" si="37"/>
        <v>410.50599999999997</v>
      </c>
      <c r="EI14" s="3">
        <f t="shared" si="37"/>
        <v>0.15</v>
      </c>
      <c r="EJ14" s="3">
        <f t="shared" si="37"/>
        <v>4.0519999999999996</v>
      </c>
      <c r="EK14" s="3">
        <f t="shared" si="37"/>
        <v>8.1969999999999992</v>
      </c>
      <c r="EL14" s="3">
        <f t="shared" si="38"/>
        <v>1.766</v>
      </c>
      <c r="EM14" s="3">
        <f t="shared" si="38"/>
        <v>4.8000000000000001E-2</v>
      </c>
      <c r="EN14" s="3">
        <f t="shared" si="38"/>
        <v>37.305999999999997</v>
      </c>
      <c r="EO14" s="3">
        <f t="shared" si="38"/>
        <v>1.5369999999999999</v>
      </c>
      <c r="EP14" s="3">
        <f t="shared" si="38"/>
        <v>9.3279999999999994</v>
      </c>
      <c r="EQ14" s="3">
        <f t="shared" si="38"/>
        <v>1.788</v>
      </c>
      <c r="ER14" s="3">
        <f t="shared" si="38"/>
        <v>7.6999999999999999E-2</v>
      </c>
      <c r="ES14" s="3">
        <f t="shared" si="38"/>
        <v>2.5960000000000001</v>
      </c>
      <c r="ET14" s="3">
        <f t="shared" si="38"/>
        <v>176.46600000000001</v>
      </c>
      <c r="EU14" s="3">
        <f t="shared" si="38"/>
        <v>2.3919999999999999</v>
      </c>
      <c r="EV14" s="3">
        <f t="shared" si="39"/>
        <v>34.542000000000002</v>
      </c>
      <c r="EW14" s="3">
        <f t="shared" si="39"/>
        <v>3.99</v>
      </c>
      <c r="EX14" s="3">
        <f t="shared" si="39"/>
        <v>0.68500000000000005</v>
      </c>
      <c r="EY14" s="3">
        <f t="shared" si="39"/>
        <v>89.918999999999997</v>
      </c>
      <c r="EZ14" s="3">
        <f t="shared" si="39"/>
        <v>7.0000000000000001E-3</v>
      </c>
      <c r="FA14" s="3">
        <f t="shared" si="39"/>
        <v>68.641999999999996</v>
      </c>
      <c r="FB14" s="3">
        <f t="shared" si="39"/>
        <v>7.8339999999999996</v>
      </c>
      <c r="FC14" s="3">
        <f t="shared" si="39"/>
        <v>42.552999999999997</v>
      </c>
      <c r="FD14" s="3">
        <f t="shared" si="39"/>
        <v>406.00200000000001</v>
      </c>
      <c r="FE14" s="3">
        <f t="shared" si="39"/>
        <v>26.841999999999999</v>
      </c>
      <c r="FF14" s="3">
        <f t="shared" si="40"/>
        <v>112.904</v>
      </c>
      <c r="FG14" s="3">
        <f t="shared" si="40"/>
        <v>0.21299999999999999</v>
      </c>
      <c r="FH14" s="3">
        <f t="shared" si="40"/>
        <v>1.1539999999999999</v>
      </c>
      <c r="FI14" s="3">
        <f t="shared" si="40"/>
        <v>5.8209999999999997</v>
      </c>
      <c r="FJ14" s="3">
        <f t="shared" si="40"/>
        <v>0</v>
      </c>
      <c r="FK14" s="3">
        <f t="shared" si="40"/>
        <v>3.6619999999999999</v>
      </c>
      <c r="FL14" s="3">
        <f t="shared" si="40"/>
        <v>3.8570000000000002</v>
      </c>
      <c r="FM14" s="3">
        <f t="shared" si="40"/>
        <v>25.439</v>
      </c>
      <c r="FN14" s="3">
        <f t="shared" si="40"/>
        <v>70.266999999999996</v>
      </c>
      <c r="FO14" s="3">
        <f t="shared" si="40"/>
        <v>306.12299999999999</v>
      </c>
      <c r="FP14" s="3">
        <f t="shared" si="41"/>
        <v>69.56</v>
      </c>
      <c r="FQ14" s="3">
        <f t="shared" si="41"/>
        <v>0</v>
      </c>
      <c r="FR14" s="3">
        <f t="shared" si="41"/>
        <v>45.067</v>
      </c>
      <c r="FS14" s="3">
        <f t="shared" si="41"/>
        <v>0</v>
      </c>
      <c r="FT14" s="3">
        <f t="shared" si="41"/>
        <v>99.298000000000002</v>
      </c>
      <c r="FU14" s="3">
        <f t="shared" si="41"/>
        <v>1506.788</v>
      </c>
      <c r="FV14" s="3">
        <f t="shared" si="41"/>
        <v>0.51900000000000002</v>
      </c>
      <c r="FW14" s="3">
        <f t="shared" si="41"/>
        <v>0</v>
      </c>
      <c r="FX14" s="3">
        <f t="shared" si="41"/>
        <v>1.0999999999999999E-2</v>
      </c>
      <c r="FY14" s="3">
        <f t="shared" si="41"/>
        <v>0.19800000000000001</v>
      </c>
      <c r="FZ14" s="3">
        <f t="shared" si="42"/>
        <v>0.35899999999999999</v>
      </c>
      <c r="GA14" s="3">
        <f t="shared" si="42"/>
        <v>5.8999999999999997E-2</v>
      </c>
      <c r="GB14" s="3">
        <f t="shared" si="42"/>
        <v>0.187</v>
      </c>
      <c r="GC14" s="3">
        <f t="shared" si="42"/>
        <v>0.161</v>
      </c>
      <c r="GD14" s="3">
        <f t="shared" si="42"/>
        <v>5.8999999999999997E-2</v>
      </c>
      <c r="GE14" s="3">
        <f t="shared" si="42"/>
        <v>331.98</v>
      </c>
      <c r="GF14" s="3">
        <f t="shared" si="42"/>
        <v>4.4370000000000003</v>
      </c>
      <c r="GG14" s="3">
        <f t="shared" si="42"/>
        <v>52.23</v>
      </c>
      <c r="GH14" s="3">
        <f t="shared" si="42"/>
        <v>0.34799999999999998</v>
      </c>
      <c r="GI14" s="3">
        <f t="shared" si="42"/>
        <v>0.502</v>
      </c>
      <c r="GJ14" s="3">
        <f t="shared" si="43"/>
        <v>47.093000000000004</v>
      </c>
      <c r="GK14" s="3">
        <f t="shared" si="43"/>
        <v>0.54200000000000004</v>
      </c>
      <c r="GL14" s="3">
        <f t="shared" si="43"/>
        <v>41.978000000000002</v>
      </c>
      <c r="GM14" s="3">
        <f t="shared" si="43"/>
        <v>16.565000000000001</v>
      </c>
      <c r="GN14" s="3">
        <f t="shared" si="43"/>
        <v>0.245</v>
      </c>
      <c r="GO14" s="3">
        <f t="shared" si="43"/>
        <v>0.55700000000000005</v>
      </c>
      <c r="GP14" s="3">
        <f t="shared" si="43"/>
        <v>356.52300000000002</v>
      </c>
      <c r="GQ14" s="3">
        <f t="shared" si="43"/>
        <v>476.065</v>
      </c>
      <c r="GR14" s="3">
        <f t="shared" si="43"/>
        <v>0.67400000000000004</v>
      </c>
      <c r="GS14" s="3">
        <f t="shared" si="43"/>
        <v>331.95</v>
      </c>
      <c r="GT14" s="3">
        <f t="shared" si="44"/>
        <v>10.948</v>
      </c>
      <c r="GU14" s="3">
        <f t="shared" si="44"/>
        <v>0</v>
      </c>
      <c r="GV14" s="3">
        <f t="shared" si="44"/>
        <v>7.6109999999999998</v>
      </c>
      <c r="GW14" s="3">
        <f t="shared" si="44"/>
        <v>1.56</v>
      </c>
      <c r="GX14" s="3">
        <f t="shared" si="44"/>
        <v>56.685000000000002</v>
      </c>
      <c r="GY14" s="3">
        <f t="shared" si="44"/>
        <v>43.460999999999999</v>
      </c>
      <c r="GZ14" s="3">
        <f t="shared" si="44"/>
        <v>40.35</v>
      </c>
      <c r="HA14" s="3">
        <f t="shared" si="44"/>
        <v>237.32599999999999</v>
      </c>
      <c r="HB14" s="3">
        <f t="shared" si="44"/>
        <v>1.877</v>
      </c>
      <c r="HC14" s="3">
        <f t="shared" si="44"/>
        <v>3.4860000000000002</v>
      </c>
      <c r="HD14" s="3">
        <f t="shared" si="45"/>
        <v>184.66499999999999</v>
      </c>
      <c r="HE14" s="3">
        <f t="shared" si="45"/>
        <v>0</v>
      </c>
      <c r="HF14" s="3">
        <f t="shared" si="45"/>
        <v>1.3220000000000001</v>
      </c>
      <c r="HG14" s="3">
        <f t="shared" si="45"/>
        <v>0.10299999999999999</v>
      </c>
      <c r="HH14" s="3">
        <f t="shared" si="45"/>
        <v>28.702000000000002</v>
      </c>
      <c r="HI14" s="3">
        <f t="shared" si="45"/>
        <v>20.68</v>
      </c>
      <c r="HJ14" s="3">
        <f t="shared" si="45"/>
        <v>221.226</v>
      </c>
      <c r="HK14" s="3">
        <f t="shared" si="45"/>
        <v>30.131</v>
      </c>
      <c r="HL14" s="3">
        <f t="shared" si="45"/>
        <v>0.15</v>
      </c>
      <c r="HM14" s="3">
        <f t="shared" si="45"/>
        <v>1.0999999999999999E-2</v>
      </c>
      <c r="HN14" s="3">
        <f t="shared" si="46"/>
        <v>1.446</v>
      </c>
      <c r="HO14" s="3">
        <f t="shared" si="46"/>
        <v>295.90100000000001</v>
      </c>
      <c r="HP14" s="3">
        <f t="shared" si="46"/>
        <v>84.649000000000001</v>
      </c>
      <c r="HQ14" s="3">
        <f t="shared" si="46"/>
        <v>560.27300000000002</v>
      </c>
      <c r="HR14" s="3">
        <f t="shared" si="46"/>
        <v>5946.308</v>
      </c>
      <c r="HS14" s="3">
        <f t="shared" si="46"/>
        <v>4.5579999999999998</v>
      </c>
      <c r="HT14" s="3">
        <f t="shared" si="46"/>
        <v>132.57499999999999</v>
      </c>
      <c r="HU14" s="3">
        <f t="shared" si="46"/>
        <v>8.4000000000000005E-2</v>
      </c>
      <c r="HV14" s="3">
        <f t="shared" si="46"/>
        <v>164.15299999999999</v>
      </c>
      <c r="HW14" s="3">
        <f t="shared" si="46"/>
        <v>69.528000000000006</v>
      </c>
      <c r="HX14" s="3">
        <f t="shared" si="46"/>
        <v>2.5999999999999999E-2</v>
      </c>
      <c r="HY14" s="3">
        <f t="shared" si="46"/>
        <v>16.581</v>
      </c>
      <c r="HZ14" s="3">
        <f t="shared" si="46"/>
        <v>1.9610000000000001</v>
      </c>
      <c r="IA14" s="3">
        <f t="shared" si="46"/>
        <v>11.896000000000001</v>
      </c>
      <c r="IB14" s="3">
        <f t="shared" si="46"/>
        <v>0</v>
      </c>
      <c r="IC14" s="3">
        <f t="shared" si="23"/>
        <v>36726.812000000027</v>
      </c>
    </row>
    <row r="15" spans="1:237" x14ac:dyDescent="0.45">
      <c r="A15">
        <v>2003</v>
      </c>
      <c r="B15" s="3">
        <f t="shared" si="24"/>
        <v>27648.648000000001</v>
      </c>
      <c r="C15" s="3">
        <f t="shared" si="24"/>
        <v>1.56</v>
      </c>
      <c r="D15" s="3">
        <f t="shared" si="24"/>
        <v>4.3029999999999999</v>
      </c>
      <c r="E15" s="3">
        <f t="shared" si="24"/>
        <v>94.581000000000003</v>
      </c>
      <c r="F15" s="3">
        <f t="shared" si="24"/>
        <v>0.53500000000000003</v>
      </c>
      <c r="G15" s="3">
        <f t="shared" si="24"/>
        <v>17.484000000000002</v>
      </c>
      <c r="H15" s="3">
        <f t="shared" si="24"/>
        <v>8.7999999999999995E-2</v>
      </c>
      <c r="I15" s="3">
        <f t="shared" si="24"/>
        <v>4.0000000000000001E-3</v>
      </c>
      <c r="J15" s="3">
        <f t="shared" si="24"/>
        <v>0.42899999999999999</v>
      </c>
      <c r="K15" s="3">
        <f t="shared" si="24"/>
        <v>133.994</v>
      </c>
      <c r="L15" s="3">
        <f t="shared" si="25"/>
        <v>3.456</v>
      </c>
      <c r="M15" s="3">
        <f t="shared" si="25"/>
        <v>2.5609999999999999</v>
      </c>
      <c r="N15" s="3">
        <f t="shared" si="25"/>
        <v>369.44200000000001</v>
      </c>
      <c r="O15" s="3">
        <f t="shared" si="25"/>
        <v>77.402000000000001</v>
      </c>
      <c r="P15" s="3">
        <f t="shared" si="25"/>
        <v>30.488</v>
      </c>
      <c r="Q15" s="3">
        <f t="shared" si="25"/>
        <v>2.0699999999999998</v>
      </c>
      <c r="R15" s="3">
        <f t="shared" si="25"/>
        <v>16.768999999999998</v>
      </c>
      <c r="S15" s="3">
        <f t="shared" si="25"/>
        <v>33.459000000000003</v>
      </c>
      <c r="T15" s="3">
        <f t="shared" si="25"/>
        <v>1.6990000000000001</v>
      </c>
      <c r="U15" s="3">
        <f t="shared" si="25"/>
        <v>55.088000000000001</v>
      </c>
      <c r="V15" s="3">
        <f t="shared" si="26"/>
        <v>128.24799999999999</v>
      </c>
      <c r="W15" s="3">
        <f t="shared" si="26"/>
        <v>0.432</v>
      </c>
      <c r="X15" s="3">
        <f t="shared" si="26"/>
        <v>2.3940000000000001</v>
      </c>
      <c r="Y15" s="3">
        <f t="shared" si="26"/>
        <v>0.56100000000000005</v>
      </c>
      <c r="Z15" s="3">
        <f t="shared" si="26"/>
        <v>0.376</v>
      </c>
      <c r="AA15" s="3">
        <f t="shared" si="26"/>
        <v>10.968</v>
      </c>
      <c r="AB15" s="3">
        <f t="shared" si="26"/>
        <v>6.6000000000000003E-2</v>
      </c>
      <c r="AC15" s="3">
        <f t="shared" si="26"/>
        <v>14.358000000000001</v>
      </c>
      <c r="AD15" s="3">
        <f t="shared" si="26"/>
        <v>3.8250000000000002</v>
      </c>
      <c r="AE15" s="3">
        <f t="shared" si="26"/>
        <v>344.64499999999998</v>
      </c>
      <c r="AF15" s="3">
        <f t="shared" si="27"/>
        <v>0.14699999999999999</v>
      </c>
      <c r="AG15" s="3">
        <f t="shared" si="27"/>
        <v>5.5979999999999999</v>
      </c>
      <c r="AH15" s="3">
        <f t="shared" si="27"/>
        <v>50.473999999999997</v>
      </c>
      <c r="AI15" s="3">
        <f t="shared" si="27"/>
        <v>1.075</v>
      </c>
      <c r="AJ15" s="3">
        <f t="shared" si="27"/>
        <v>0.161</v>
      </c>
      <c r="AK15" s="3">
        <f t="shared" si="27"/>
        <v>2.3780000000000001</v>
      </c>
      <c r="AL15" s="3">
        <f t="shared" si="27"/>
        <v>5.7050000000000001</v>
      </c>
      <c r="AM15" s="3">
        <f t="shared" si="27"/>
        <v>581.42700000000002</v>
      </c>
      <c r="AN15" s="3">
        <f t="shared" si="27"/>
        <v>0.41399999999999998</v>
      </c>
      <c r="AO15" s="3">
        <f t="shared" si="27"/>
        <v>0.224</v>
      </c>
      <c r="AP15" s="3">
        <f t="shared" si="28"/>
        <v>0.88200000000000001</v>
      </c>
      <c r="AQ15" s="3">
        <f t="shared" si="28"/>
        <v>55.1</v>
      </c>
      <c r="AR15" s="3">
        <f t="shared" si="28"/>
        <v>4841.1189999999997</v>
      </c>
      <c r="AS15" s="3">
        <f t="shared" si="28"/>
        <v>0</v>
      </c>
      <c r="AT15" s="3">
        <f t="shared" si="28"/>
        <v>57.378</v>
      </c>
      <c r="AU15" s="3">
        <f t="shared" si="28"/>
        <v>0.13600000000000001</v>
      </c>
      <c r="AV15" s="3">
        <f t="shared" si="28"/>
        <v>3.258</v>
      </c>
      <c r="AW15" s="3">
        <f t="shared" si="28"/>
        <v>4.8000000000000001E-2</v>
      </c>
      <c r="AX15" s="3">
        <f t="shared" si="28"/>
        <v>6.5830000000000002</v>
      </c>
      <c r="AY15" s="3">
        <f t="shared" si="28"/>
        <v>5.3010000000000002</v>
      </c>
      <c r="AZ15" s="3">
        <f t="shared" si="29"/>
        <v>23.213000000000001</v>
      </c>
      <c r="BA15" s="3">
        <f t="shared" si="29"/>
        <v>25.943000000000001</v>
      </c>
      <c r="BB15" s="3">
        <f t="shared" si="29"/>
        <v>4.9020000000000001</v>
      </c>
      <c r="BC15" s="3">
        <f t="shared" si="29"/>
        <v>7.56</v>
      </c>
      <c r="BD15" s="3">
        <f t="shared" si="29"/>
        <v>127.572</v>
      </c>
      <c r="BE15" s="3">
        <f t="shared" si="29"/>
        <v>2.0960000000000001</v>
      </c>
      <c r="BF15" s="3">
        <f t="shared" si="29"/>
        <v>60.645000000000003</v>
      </c>
      <c r="BG15" s="3">
        <f t="shared" si="29"/>
        <v>0.42099999999999999</v>
      </c>
      <c r="BH15" s="3">
        <f t="shared" si="29"/>
        <v>0.11700000000000001</v>
      </c>
      <c r="BI15" s="3">
        <f t="shared" si="29"/>
        <v>21.344999999999999</v>
      </c>
      <c r="BJ15" s="3">
        <f t="shared" si="30"/>
        <v>27.071999999999999</v>
      </c>
      <c r="BK15" s="3">
        <f t="shared" si="30"/>
        <v>149.91900000000001</v>
      </c>
      <c r="BL15" s="3">
        <f t="shared" si="30"/>
        <v>6.4349999999999996</v>
      </c>
      <c r="BM15" s="3">
        <f t="shared" si="30"/>
        <v>3.133</v>
      </c>
      <c r="BN15" s="3">
        <f t="shared" si="30"/>
        <v>0.71</v>
      </c>
      <c r="BO15" s="3">
        <f t="shared" si="30"/>
        <v>17.263999999999999</v>
      </c>
      <c r="BP15" s="3">
        <f t="shared" si="30"/>
        <v>1.004</v>
      </c>
      <c r="BQ15" s="3">
        <f t="shared" si="30"/>
        <v>4.87</v>
      </c>
      <c r="BR15" s="3">
        <f t="shared" si="30"/>
        <v>6396.3909999999996</v>
      </c>
      <c r="BS15" s="3">
        <f t="shared" si="30"/>
        <v>2653.308</v>
      </c>
      <c r="BT15" s="3">
        <f t="shared" si="31"/>
        <v>2081.6889999999999</v>
      </c>
      <c r="BU15" s="3">
        <f t="shared" si="31"/>
        <v>0</v>
      </c>
      <c r="BV15" s="3">
        <f t="shared" si="31"/>
        <v>1.0369999999999999</v>
      </c>
      <c r="BW15" s="3">
        <f t="shared" si="31"/>
        <v>72.653999999999996</v>
      </c>
      <c r="BX15" s="3">
        <f t="shared" si="31"/>
        <v>412.45699999999999</v>
      </c>
      <c r="BY15" s="3">
        <f t="shared" si="31"/>
        <v>0</v>
      </c>
      <c r="BZ15" s="3">
        <f t="shared" si="31"/>
        <v>0</v>
      </c>
      <c r="CA15" s="3">
        <f t="shared" si="31"/>
        <v>0.78</v>
      </c>
      <c r="CB15" s="3">
        <f t="shared" si="31"/>
        <v>0</v>
      </c>
      <c r="CC15" s="3">
        <f t="shared" si="31"/>
        <v>6.7460000000000004</v>
      </c>
      <c r="CD15" s="3">
        <f t="shared" si="32"/>
        <v>0.29699999999999999</v>
      </c>
      <c r="CE15" s="3">
        <f t="shared" si="32"/>
        <v>3.7320000000000002</v>
      </c>
      <c r="CF15" s="3">
        <f t="shared" si="32"/>
        <v>899.85799999999995</v>
      </c>
      <c r="CG15" s="3">
        <f t="shared" si="32"/>
        <v>6.6849999999999996</v>
      </c>
      <c r="CH15" s="3">
        <f t="shared" si="32"/>
        <v>109.06699999999999</v>
      </c>
      <c r="CI15" s="3">
        <f t="shared" si="32"/>
        <v>0.64900000000000002</v>
      </c>
      <c r="CJ15" s="3">
        <f t="shared" si="32"/>
        <v>0.216</v>
      </c>
      <c r="CK15" s="3">
        <f t="shared" si="32"/>
        <v>0</v>
      </c>
      <c r="CL15" s="3">
        <f t="shared" si="32"/>
        <v>10.448</v>
      </c>
      <c r="CM15" s="3">
        <f t="shared" si="32"/>
        <v>1.7</v>
      </c>
      <c r="CN15" s="3">
        <f t="shared" si="33"/>
        <v>0.19400000000000001</v>
      </c>
      <c r="CO15" s="3">
        <f t="shared" si="33"/>
        <v>1.8580000000000001</v>
      </c>
      <c r="CP15" s="3">
        <f t="shared" si="33"/>
        <v>1.7</v>
      </c>
      <c r="CQ15" s="3">
        <f t="shared" si="33"/>
        <v>6.6870000000000003</v>
      </c>
      <c r="CR15" s="3">
        <f t="shared" si="33"/>
        <v>43.201999999999998</v>
      </c>
      <c r="CS15" s="3">
        <f t="shared" si="33"/>
        <v>61.860999999999997</v>
      </c>
      <c r="CT15" s="3">
        <f t="shared" si="33"/>
        <v>2.9860000000000002</v>
      </c>
      <c r="CU15" s="3">
        <f t="shared" si="33"/>
        <v>1059.1600000000001</v>
      </c>
      <c r="CV15" s="3">
        <f t="shared" si="33"/>
        <v>339.35700000000003</v>
      </c>
      <c r="CW15" s="3">
        <f t="shared" si="33"/>
        <v>407.077</v>
      </c>
      <c r="CX15" s="3">
        <f t="shared" si="34"/>
        <v>101.267</v>
      </c>
      <c r="CY15" s="3">
        <f t="shared" si="34"/>
        <v>45.683999999999997</v>
      </c>
      <c r="CZ15" s="3">
        <f t="shared" si="34"/>
        <v>62.414999999999999</v>
      </c>
      <c r="DA15" s="3">
        <f t="shared" si="34"/>
        <v>496.00599999999997</v>
      </c>
      <c r="DB15" s="3">
        <f t="shared" si="34"/>
        <v>10.667</v>
      </c>
      <c r="DC15" s="3">
        <f t="shared" si="34"/>
        <v>1287.2919999999999</v>
      </c>
      <c r="DD15" s="3">
        <f t="shared" si="34"/>
        <v>16.981999999999999</v>
      </c>
      <c r="DE15" s="3">
        <f t="shared" si="34"/>
        <v>175.85499999999999</v>
      </c>
      <c r="DF15" s="3">
        <f t="shared" si="34"/>
        <v>6.6970000000000001</v>
      </c>
      <c r="DG15" s="3">
        <f t="shared" si="34"/>
        <v>0.04</v>
      </c>
      <c r="DH15" s="3">
        <f t="shared" si="35"/>
        <v>0</v>
      </c>
      <c r="DI15" s="3">
        <f t="shared" si="35"/>
        <v>62.335999999999999</v>
      </c>
      <c r="DJ15" s="3">
        <f t="shared" si="35"/>
        <v>0</v>
      </c>
      <c r="DK15" s="3">
        <f t="shared" si="35"/>
        <v>5.3760000000000003</v>
      </c>
      <c r="DL15" s="3">
        <f t="shared" si="35"/>
        <v>1.2210000000000001</v>
      </c>
      <c r="DM15" s="3">
        <f t="shared" si="35"/>
        <v>7.7270000000000003</v>
      </c>
      <c r="DN15" s="3">
        <f t="shared" si="35"/>
        <v>18.529</v>
      </c>
      <c r="DO15" s="3">
        <f t="shared" si="35"/>
        <v>0</v>
      </c>
      <c r="DP15" s="3">
        <f t="shared" si="35"/>
        <v>1.931</v>
      </c>
      <c r="DQ15" s="3">
        <f t="shared" si="35"/>
        <v>0.46400000000000002</v>
      </c>
      <c r="DR15" s="3">
        <f t="shared" si="36"/>
        <v>55.476999999999997</v>
      </c>
      <c r="DS15" s="3">
        <f t="shared" si="36"/>
        <v>0.22900000000000001</v>
      </c>
      <c r="DT15" s="3">
        <f t="shared" si="36"/>
        <v>12.659000000000001</v>
      </c>
      <c r="DU15" s="3">
        <f t="shared" si="36"/>
        <v>10.452999999999999</v>
      </c>
      <c r="DV15" s="3">
        <f t="shared" si="36"/>
        <v>1.532</v>
      </c>
      <c r="DW15" s="3">
        <f t="shared" si="36"/>
        <v>1.6919999999999999</v>
      </c>
      <c r="DX15" s="3">
        <f t="shared" si="36"/>
        <v>0.91800000000000004</v>
      </c>
      <c r="DY15" s="3">
        <f t="shared" si="36"/>
        <v>153.38399999999999</v>
      </c>
      <c r="DZ15" s="3">
        <f t="shared" si="36"/>
        <v>0.50600000000000001</v>
      </c>
      <c r="EA15" s="3">
        <f t="shared" si="36"/>
        <v>1.246</v>
      </c>
      <c r="EB15" s="3">
        <f t="shared" si="37"/>
        <v>2.9609999999999999</v>
      </c>
      <c r="EC15" s="3">
        <f t="shared" si="37"/>
        <v>0.106</v>
      </c>
      <c r="ED15" s="3">
        <f t="shared" si="37"/>
        <v>0</v>
      </c>
      <c r="EE15" s="3">
        <f t="shared" si="37"/>
        <v>1.29</v>
      </c>
      <c r="EF15" s="3">
        <f t="shared" si="37"/>
        <v>3.0590000000000002</v>
      </c>
      <c r="EG15" s="3">
        <f t="shared" si="37"/>
        <v>0</v>
      </c>
      <c r="EH15" s="3">
        <f t="shared" si="37"/>
        <v>436.18</v>
      </c>
      <c r="EI15" s="3">
        <f t="shared" si="37"/>
        <v>0.161</v>
      </c>
      <c r="EJ15" s="3">
        <f t="shared" si="37"/>
        <v>4.4039999999999999</v>
      </c>
      <c r="EK15" s="3">
        <f t="shared" si="37"/>
        <v>7.931</v>
      </c>
      <c r="EL15" s="3">
        <f t="shared" si="38"/>
        <v>1.889</v>
      </c>
      <c r="EM15" s="3">
        <f t="shared" si="38"/>
        <v>3.6999999999999998E-2</v>
      </c>
      <c r="EN15" s="3">
        <f t="shared" si="38"/>
        <v>36.57</v>
      </c>
      <c r="EO15" s="3">
        <f t="shared" si="38"/>
        <v>1.8560000000000001</v>
      </c>
      <c r="EP15" s="3">
        <f t="shared" si="38"/>
        <v>9.9969999999999999</v>
      </c>
      <c r="EQ15" s="3">
        <f t="shared" si="38"/>
        <v>1.883</v>
      </c>
      <c r="ER15" s="3">
        <f t="shared" si="38"/>
        <v>6.6000000000000003E-2</v>
      </c>
      <c r="ES15" s="3">
        <f t="shared" si="38"/>
        <v>2.81</v>
      </c>
      <c r="ET15" s="3">
        <f t="shared" si="38"/>
        <v>179.89699999999999</v>
      </c>
      <c r="EU15" s="3">
        <f t="shared" si="38"/>
        <v>2.726</v>
      </c>
      <c r="EV15" s="3">
        <f t="shared" si="39"/>
        <v>36.241</v>
      </c>
      <c r="EW15" s="3">
        <f t="shared" si="39"/>
        <v>4.335</v>
      </c>
      <c r="EX15" s="3">
        <f t="shared" si="39"/>
        <v>0.74399999999999999</v>
      </c>
      <c r="EY15" s="3">
        <f t="shared" si="39"/>
        <v>100.08799999999999</v>
      </c>
      <c r="EZ15" s="3">
        <f t="shared" si="39"/>
        <v>4.0000000000000001E-3</v>
      </c>
      <c r="FA15" s="3">
        <f t="shared" si="39"/>
        <v>70.138999999999996</v>
      </c>
      <c r="FB15" s="3">
        <f t="shared" si="39"/>
        <v>8.5299999999999994</v>
      </c>
      <c r="FC15" s="3">
        <f t="shared" si="39"/>
        <v>43.9</v>
      </c>
      <c r="FD15" s="3">
        <f t="shared" si="39"/>
        <v>415.57299999999998</v>
      </c>
      <c r="FE15" s="3">
        <f t="shared" si="39"/>
        <v>34.356000000000002</v>
      </c>
      <c r="FF15" s="3">
        <f t="shared" si="40"/>
        <v>117.491</v>
      </c>
      <c r="FG15" s="3">
        <f t="shared" si="40"/>
        <v>0.21299999999999999</v>
      </c>
      <c r="FH15" s="3">
        <f t="shared" si="40"/>
        <v>1.2789999999999999</v>
      </c>
      <c r="FI15" s="3">
        <f t="shared" si="40"/>
        <v>6.09</v>
      </c>
      <c r="FJ15" s="3">
        <f t="shared" si="40"/>
        <v>0</v>
      </c>
      <c r="FK15" s="3">
        <f t="shared" si="40"/>
        <v>4.0570000000000004</v>
      </c>
      <c r="FL15" s="3">
        <f t="shared" si="40"/>
        <v>4.0309999999999997</v>
      </c>
      <c r="FM15" s="3">
        <f t="shared" si="40"/>
        <v>24.675999999999998</v>
      </c>
      <c r="FN15" s="3">
        <f t="shared" si="40"/>
        <v>70.287000000000006</v>
      </c>
      <c r="FO15" s="3">
        <f t="shared" si="40"/>
        <v>318.95</v>
      </c>
      <c r="FP15" s="3">
        <f t="shared" si="41"/>
        <v>64.456000000000003</v>
      </c>
      <c r="FQ15" s="3">
        <f t="shared" si="41"/>
        <v>0</v>
      </c>
      <c r="FR15" s="3">
        <f t="shared" si="41"/>
        <v>46.515000000000001</v>
      </c>
      <c r="FS15" s="3">
        <f t="shared" si="41"/>
        <v>0</v>
      </c>
      <c r="FT15" s="3">
        <f t="shared" si="41"/>
        <v>103.818</v>
      </c>
      <c r="FU15" s="3">
        <f t="shared" si="41"/>
        <v>1537.018</v>
      </c>
      <c r="FV15" s="3">
        <f t="shared" si="41"/>
        <v>0.50900000000000001</v>
      </c>
      <c r="FW15" s="3">
        <f t="shared" si="41"/>
        <v>0</v>
      </c>
      <c r="FX15" s="3">
        <f t="shared" si="41"/>
        <v>1.0999999999999999E-2</v>
      </c>
      <c r="FY15" s="3">
        <f t="shared" si="41"/>
        <v>0.19800000000000001</v>
      </c>
      <c r="FZ15" s="3">
        <f t="shared" si="42"/>
        <v>0.377</v>
      </c>
      <c r="GA15" s="3">
        <f t="shared" si="42"/>
        <v>6.2E-2</v>
      </c>
      <c r="GB15" s="3">
        <f t="shared" si="42"/>
        <v>0.19800000000000001</v>
      </c>
      <c r="GC15" s="3">
        <f t="shared" si="42"/>
        <v>0.158</v>
      </c>
      <c r="GD15" s="3">
        <f t="shared" si="42"/>
        <v>6.6000000000000003E-2</v>
      </c>
      <c r="GE15" s="3">
        <f t="shared" si="42"/>
        <v>333.99099999999999</v>
      </c>
      <c r="GF15" s="3">
        <f t="shared" si="42"/>
        <v>4.9279999999999999</v>
      </c>
      <c r="GG15" s="3">
        <f t="shared" si="42"/>
        <v>55.823999999999998</v>
      </c>
      <c r="GH15" s="3">
        <f t="shared" si="42"/>
        <v>0.34100000000000003</v>
      </c>
      <c r="GI15" s="3">
        <f t="shared" si="42"/>
        <v>0.53500000000000003</v>
      </c>
      <c r="GJ15" s="3">
        <f t="shared" si="43"/>
        <v>49.435000000000002</v>
      </c>
      <c r="GK15" s="3">
        <f t="shared" si="43"/>
        <v>0.54300000000000004</v>
      </c>
      <c r="GL15" s="3">
        <f t="shared" si="43"/>
        <v>42.302999999999997</v>
      </c>
      <c r="GM15" s="3">
        <f t="shared" si="43"/>
        <v>16.271999999999998</v>
      </c>
      <c r="GN15" s="3">
        <f t="shared" si="43"/>
        <v>0.25600000000000001</v>
      </c>
      <c r="GO15" s="3">
        <f t="shared" si="43"/>
        <v>0.56100000000000005</v>
      </c>
      <c r="GP15" s="3">
        <f t="shared" si="43"/>
        <v>404.41</v>
      </c>
      <c r="GQ15" s="3">
        <f t="shared" si="43"/>
        <v>485.21300000000002</v>
      </c>
      <c r="GR15" s="3">
        <f t="shared" si="43"/>
        <v>0.753</v>
      </c>
      <c r="GS15" s="3">
        <f t="shared" si="43"/>
        <v>336.33199999999999</v>
      </c>
      <c r="GT15" s="3">
        <f t="shared" si="44"/>
        <v>10.952999999999999</v>
      </c>
      <c r="GU15" s="3">
        <f t="shared" si="44"/>
        <v>0</v>
      </c>
      <c r="GV15" s="3">
        <f t="shared" si="44"/>
        <v>8.49</v>
      </c>
      <c r="GW15" s="3">
        <f t="shared" si="44"/>
        <v>1.538</v>
      </c>
      <c r="GX15" s="3">
        <f t="shared" si="44"/>
        <v>57.292000000000002</v>
      </c>
      <c r="GY15" s="3">
        <f t="shared" si="44"/>
        <v>44.646000000000001</v>
      </c>
      <c r="GZ15" s="3">
        <f t="shared" si="44"/>
        <v>54.978000000000002</v>
      </c>
      <c r="HA15" s="3">
        <f t="shared" si="44"/>
        <v>248.24799999999999</v>
      </c>
      <c r="HB15" s="3">
        <f t="shared" si="44"/>
        <v>2.0710000000000002</v>
      </c>
      <c r="HC15" s="3">
        <f t="shared" si="44"/>
        <v>3.6869999999999998</v>
      </c>
      <c r="HD15" s="3">
        <f t="shared" si="45"/>
        <v>191.08799999999999</v>
      </c>
      <c r="HE15" s="3">
        <f t="shared" si="45"/>
        <v>0</v>
      </c>
      <c r="HF15" s="3">
        <f t="shared" si="45"/>
        <v>1.8049999999999999</v>
      </c>
      <c r="HG15" s="3">
        <f t="shared" si="45"/>
        <v>0.11700000000000001</v>
      </c>
      <c r="HH15" s="3">
        <f t="shared" si="45"/>
        <v>32.390999999999998</v>
      </c>
      <c r="HI15" s="3">
        <f t="shared" si="45"/>
        <v>21.141999999999999</v>
      </c>
      <c r="HJ15" s="3">
        <f t="shared" si="45"/>
        <v>236.76599999999999</v>
      </c>
      <c r="HK15" s="3">
        <f t="shared" si="45"/>
        <v>40.567999999999998</v>
      </c>
      <c r="HL15" s="3">
        <f t="shared" si="45"/>
        <v>0.158</v>
      </c>
      <c r="HM15" s="3">
        <f t="shared" si="45"/>
        <v>1.0999999999999999E-2</v>
      </c>
      <c r="HN15" s="3">
        <f t="shared" si="46"/>
        <v>1.5129999999999999</v>
      </c>
      <c r="HO15" s="3">
        <f t="shared" si="46"/>
        <v>307.245</v>
      </c>
      <c r="HP15" s="3">
        <f t="shared" si="46"/>
        <v>106.443</v>
      </c>
      <c r="HQ15" s="3">
        <f t="shared" si="46"/>
        <v>571.61900000000003</v>
      </c>
      <c r="HR15" s="3">
        <f t="shared" si="46"/>
        <v>6010.1459999999997</v>
      </c>
      <c r="HS15" s="3">
        <f t="shared" si="46"/>
        <v>4.5270000000000001</v>
      </c>
      <c r="HT15" s="3">
        <f t="shared" si="46"/>
        <v>130.29400000000001</v>
      </c>
      <c r="HU15" s="3">
        <f t="shared" si="46"/>
        <v>8.4000000000000005E-2</v>
      </c>
      <c r="HV15" s="3">
        <f t="shared" si="46"/>
        <v>154.262</v>
      </c>
      <c r="HW15" s="3">
        <f t="shared" si="46"/>
        <v>77.262</v>
      </c>
      <c r="HX15" s="3">
        <f t="shared" si="46"/>
        <v>2.5999999999999999E-2</v>
      </c>
      <c r="HY15" s="3">
        <f t="shared" si="46"/>
        <v>18.481999999999999</v>
      </c>
      <c r="HZ15" s="3">
        <f t="shared" si="46"/>
        <v>2.0739999999999998</v>
      </c>
      <c r="IA15" s="3">
        <f t="shared" si="46"/>
        <v>10.61</v>
      </c>
      <c r="IB15" s="3">
        <f t="shared" si="46"/>
        <v>0</v>
      </c>
      <c r="IC15" s="3">
        <f t="shared" si="23"/>
        <v>38363.721000000012</v>
      </c>
    </row>
    <row r="16" spans="1:237" x14ac:dyDescent="0.45">
      <c r="A16">
        <v>2004</v>
      </c>
      <c r="B16" s="3">
        <f t="shared" si="24"/>
        <v>28620.192999999999</v>
      </c>
      <c r="C16" s="3">
        <f t="shared" si="24"/>
        <v>1.2370000000000001</v>
      </c>
      <c r="D16" s="3">
        <f t="shared" si="24"/>
        <v>4.1769999999999996</v>
      </c>
      <c r="E16" s="3">
        <f t="shared" si="24"/>
        <v>91.713999999999999</v>
      </c>
      <c r="F16" s="3">
        <f t="shared" si="24"/>
        <v>0.56100000000000005</v>
      </c>
      <c r="G16" s="3">
        <f t="shared" si="24"/>
        <v>17.015999999999998</v>
      </c>
      <c r="H16" s="3">
        <f t="shared" si="24"/>
        <v>0.10299999999999999</v>
      </c>
      <c r="I16" s="3">
        <f t="shared" si="24"/>
        <v>7.0000000000000001E-3</v>
      </c>
      <c r="J16" s="3">
        <f t="shared" si="24"/>
        <v>0.45100000000000001</v>
      </c>
      <c r="K16" s="3">
        <f t="shared" si="24"/>
        <v>156.71199999999999</v>
      </c>
      <c r="L16" s="3">
        <f t="shared" si="25"/>
        <v>3.6909999999999998</v>
      </c>
      <c r="M16" s="3">
        <f t="shared" si="25"/>
        <v>2.6160000000000001</v>
      </c>
      <c r="N16" s="3">
        <f t="shared" si="25"/>
        <v>382.87299999999999</v>
      </c>
      <c r="O16" s="3">
        <f t="shared" si="25"/>
        <v>77.698999999999998</v>
      </c>
      <c r="P16" s="3">
        <f t="shared" si="25"/>
        <v>32.253</v>
      </c>
      <c r="Q16" s="3">
        <f t="shared" si="25"/>
        <v>2.048</v>
      </c>
      <c r="R16" s="3">
        <f t="shared" si="25"/>
        <v>17.884</v>
      </c>
      <c r="S16" s="3">
        <f t="shared" si="25"/>
        <v>35.945</v>
      </c>
      <c r="T16" s="3">
        <f t="shared" si="25"/>
        <v>1.72</v>
      </c>
      <c r="U16" s="3">
        <f t="shared" si="25"/>
        <v>58.253999999999998</v>
      </c>
      <c r="V16" s="3">
        <f t="shared" si="26"/>
        <v>128.77099999999999</v>
      </c>
      <c r="W16" s="3">
        <f t="shared" si="26"/>
        <v>0.39200000000000002</v>
      </c>
      <c r="X16" s="3">
        <f t="shared" si="26"/>
        <v>2.5939999999999999</v>
      </c>
      <c r="Y16" s="3">
        <f t="shared" si="26"/>
        <v>0.58299999999999996</v>
      </c>
      <c r="Z16" s="3">
        <f t="shared" si="26"/>
        <v>0.308</v>
      </c>
      <c r="AA16" s="3">
        <f t="shared" si="26"/>
        <v>11.032</v>
      </c>
      <c r="AB16" s="3">
        <f t="shared" si="26"/>
        <v>6.9000000000000006E-2</v>
      </c>
      <c r="AC16" s="3">
        <f t="shared" si="26"/>
        <v>15.462</v>
      </c>
      <c r="AD16" s="3">
        <f t="shared" si="26"/>
        <v>3.895</v>
      </c>
      <c r="AE16" s="3">
        <f t="shared" si="26"/>
        <v>361.43400000000003</v>
      </c>
      <c r="AF16" s="3">
        <f t="shared" si="27"/>
        <v>0.154</v>
      </c>
      <c r="AG16" s="3">
        <f t="shared" si="27"/>
        <v>5.641</v>
      </c>
      <c r="AH16" s="3">
        <f t="shared" si="27"/>
        <v>49.526000000000003</v>
      </c>
      <c r="AI16" s="3">
        <f t="shared" si="27"/>
        <v>1.1000000000000001</v>
      </c>
      <c r="AJ16" s="3">
        <f t="shared" si="27"/>
        <v>0.19800000000000001</v>
      </c>
      <c r="AK16" s="3">
        <f t="shared" si="27"/>
        <v>2.444</v>
      </c>
      <c r="AL16" s="3">
        <f t="shared" si="27"/>
        <v>5.6980000000000004</v>
      </c>
      <c r="AM16" s="3">
        <f t="shared" si="27"/>
        <v>579.68899999999996</v>
      </c>
      <c r="AN16" s="3">
        <f t="shared" si="27"/>
        <v>0.42499999999999999</v>
      </c>
      <c r="AO16" s="3">
        <f t="shared" si="27"/>
        <v>0.22</v>
      </c>
      <c r="AP16" s="3">
        <f t="shared" si="28"/>
        <v>0.90300000000000002</v>
      </c>
      <c r="AQ16" s="3">
        <f t="shared" si="28"/>
        <v>59.228000000000002</v>
      </c>
      <c r="AR16" s="3">
        <f t="shared" si="28"/>
        <v>5217.3509999999997</v>
      </c>
      <c r="AS16" s="3">
        <f t="shared" si="28"/>
        <v>0</v>
      </c>
      <c r="AT16" s="3">
        <f t="shared" si="28"/>
        <v>54.646999999999998</v>
      </c>
      <c r="AU16" s="3">
        <f t="shared" si="28"/>
        <v>0.14699999999999999</v>
      </c>
      <c r="AV16" s="3">
        <f t="shared" si="28"/>
        <v>3.5489999999999999</v>
      </c>
      <c r="AW16" s="3">
        <f t="shared" si="28"/>
        <v>5.5E-2</v>
      </c>
      <c r="AX16" s="3">
        <f t="shared" si="28"/>
        <v>6.8419999999999996</v>
      </c>
      <c r="AY16" s="3">
        <f t="shared" si="28"/>
        <v>7.3860000000000001</v>
      </c>
      <c r="AZ16" s="3">
        <f t="shared" si="29"/>
        <v>22.885000000000002</v>
      </c>
      <c r="BA16" s="3">
        <f t="shared" si="29"/>
        <v>25.221</v>
      </c>
      <c r="BB16" s="3">
        <f t="shared" si="29"/>
        <v>5.1429999999999998</v>
      </c>
      <c r="BC16" s="3">
        <f t="shared" si="29"/>
        <v>7.7889999999999997</v>
      </c>
      <c r="BD16" s="3">
        <f t="shared" si="29"/>
        <v>128.292</v>
      </c>
      <c r="BE16" s="3">
        <f t="shared" si="29"/>
        <v>2.028</v>
      </c>
      <c r="BF16" s="3">
        <f t="shared" si="29"/>
        <v>55.1</v>
      </c>
      <c r="BG16" s="3">
        <f t="shared" si="29"/>
        <v>0.40699999999999997</v>
      </c>
      <c r="BH16" s="3">
        <f t="shared" si="29"/>
        <v>0.14299999999999999</v>
      </c>
      <c r="BI16" s="3">
        <f t="shared" si="29"/>
        <v>17.332999999999998</v>
      </c>
      <c r="BJ16" s="3">
        <f t="shared" si="30"/>
        <v>29.257999999999999</v>
      </c>
      <c r="BK16" s="3">
        <f t="shared" si="30"/>
        <v>152.57599999999999</v>
      </c>
      <c r="BL16" s="3">
        <f t="shared" si="30"/>
        <v>6.2539999999999996</v>
      </c>
      <c r="BM16" s="3">
        <f t="shared" si="30"/>
        <v>6.1369999999999996</v>
      </c>
      <c r="BN16" s="3">
        <f t="shared" si="30"/>
        <v>0.76900000000000002</v>
      </c>
      <c r="BO16" s="3">
        <f t="shared" si="30"/>
        <v>17.327000000000002</v>
      </c>
      <c r="BP16" s="3">
        <f t="shared" si="30"/>
        <v>1</v>
      </c>
      <c r="BQ16" s="3">
        <f t="shared" si="30"/>
        <v>5.1589999999999998</v>
      </c>
      <c r="BR16" s="3">
        <f t="shared" si="30"/>
        <v>6429.2269999999999</v>
      </c>
      <c r="BS16" s="3">
        <f t="shared" si="30"/>
        <v>2675.2310000000002</v>
      </c>
      <c r="BT16" s="3">
        <f t="shared" si="31"/>
        <v>2101.8020000000001</v>
      </c>
      <c r="BU16" s="3">
        <f t="shared" si="31"/>
        <v>0</v>
      </c>
      <c r="BV16" s="3">
        <f t="shared" si="31"/>
        <v>1.341</v>
      </c>
      <c r="BW16" s="3">
        <f t="shared" si="31"/>
        <v>68.938999999999993</v>
      </c>
      <c r="BX16" s="3">
        <f t="shared" si="31"/>
        <v>413.66300000000001</v>
      </c>
      <c r="BY16" s="3">
        <f t="shared" si="31"/>
        <v>0</v>
      </c>
      <c r="BZ16" s="3">
        <f t="shared" si="31"/>
        <v>0</v>
      </c>
      <c r="CA16" s="3">
        <f t="shared" si="31"/>
        <v>0.76900000000000002</v>
      </c>
      <c r="CB16" s="3">
        <f t="shared" si="31"/>
        <v>0</v>
      </c>
      <c r="CC16" s="3">
        <f t="shared" si="31"/>
        <v>6.3860000000000001</v>
      </c>
      <c r="CD16" s="3">
        <f t="shared" si="32"/>
        <v>0.31900000000000001</v>
      </c>
      <c r="CE16" s="3">
        <f t="shared" si="32"/>
        <v>4.2720000000000002</v>
      </c>
      <c r="CF16" s="3">
        <f t="shared" si="32"/>
        <v>885.63300000000004</v>
      </c>
      <c r="CG16" s="3">
        <f t="shared" si="32"/>
        <v>6.4509999999999996</v>
      </c>
      <c r="CH16" s="3">
        <f t="shared" si="32"/>
        <v>109.485</v>
      </c>
      <c r="CI16" s="3">
        <f t="shared" si="32"/>
        <v>0.64</v>
      </c>
      <c r="CJ16" s="3">
        <f t="shared" si="32"/>
        <v>0.20499999999999999</v>
      </c>
      <c r="CK16" s="3">
        <f t="shared" si="32"/>
        <v>0</v>
      </c>
      <c r="CL16" s="3">
        <f t="shared" si="32"/>
        <v>11.18</v>
      </c>
      <c r="CM16" s="3">
        <f t="shared" si="32"/>
        <v>1.762</v>
      </c>
      <c r="CN16" s="3">
        <f t="shared" si="33"/>
        <v>0.20200000000000001</v>
      </c>
      <c r="CO16" s="3">
        <f t="shared" si="33"/>
        <v>1.927</v>
      </c>
      <c r="CP16" s="3">
        <f t="shared" si="33"/>
        <v>1.6519999999999999</v>
      </c>
      <c r="CQ16" s="3">
        <f t="shared" si="33"/>
        <v>7.194</v>
      </c>
      <c r="CR16" s="3">
        <f t="shared" si="33"/>
        <v>41.569000000000003</v>
      </c>
      <c r="CS16" s="3">
        <f t="shared" si="33"/>
        <v>60.252000000000002</v>
      </c>
      <c r="CT16" s="3">
        <f t="shared" si="33"/>
        <v>3.11</v>
      </c>
      <c r="CU16" s="3">
        <f t="shared" si="33"/>
        <v>1125.096</v>
      </c>
      <c r="CV16" s="3">
        <f t="shared" si="33"/>
        <v>343.02199999999999</v>
      </c>
      <c r="CW16" s="3">
        <f t="shared" si="33"/>
        <v>437.67899999999997</v>
      </c>
      <c r="CX16" s="3">
        <f t="shared" si="34"/>
        <v>112.803</v>
      </c>
      <c r="CY16" s="3">
        <f t="shared" si="34"/>
        <v>46.167000000000002</v>
      </c>
      <c r="CZ16" s="3">
        <f t="shared" si="34"/>
        <v>58.679000000000002</v>
      </c>
      <c r="DA16" s="3">
        <f t="shared" si="34"/>
        <v>501.63200000000001</v>
      </c>
      <c r="DB16" s="3">
        <f t="shared" si="34"/>
        <v>10.574</v>
      </c>
      <c r="DC16" s="3">
        <f t="shared" si="34"/>
        <v>1282.6859999999999</v>
      </c>
      <c r="DD16" s="3">
        <f t="shared" si="34"/>
        <v>18.670999999999999</v>
      </c>
      <c r="DE16" s="3">
        <f t="shared" si="34"/>
        <v>186.35599999999999</v>
      </c>
      <c r="DF16" s="3">
        <f t="shared" si="34"/>
        <v>7.59</v>
      </c>
      <c r="DG16" s="3">
        <f t="shared" si="34"/>
        <v>0.04</v>
      </c>
      <c r="DH16" s="3">
        <f t="shared" si="35"/>
        <v>0.16400000000000001</v>
      </c>
      <c r="DI16" s="3">
        <f t="shared" si="35"/>
        <v>65.631</v>
      </c>
      <c r="DJ16" s="3">
        <f t="shared" si="35"/>
        <v>0</v>
      </c>
      <c r="DK16" s="3">
        <f t="shared" si="35"/>
        <v>5.8079999999999998</v>
      </c>
      <c r="DL16" s="3">
        <f t="shared" si="35"/>
        <v>1.282</v>
      </c>
      <c r="DM16" s="3">
        <f t="shared" si="35"/>
        <v>7.7320000000000002</v>
      </c>
      <c r="DN16" s="3">
        <f t="shared" si="35"/>
        <v>17.207999999999998</v>
      </c>
      <c r="DO16" s="3">
        <f t="shared" si="35"/>
        <v>0</v>
      </c>
      <c r="DP16" s="3">
        <f t="shared" si="35"/>
        <v>1.982</v>
      </c>
      <c r="DQ16" s="3">
        <f t="shared" si="35"/>
        <v>0.54600000000000004</v>
      </c>
      <c r="DR16" s="3">
        <f t="shared" si="36"/>
        <v>56.85</v>
      </c>
      <c r="DS16" s="3">
        <f t="shared" si="36"/>
        <v>0.22900000000000001</v>
      </c>
      <c r="DT16" s="3">
        <f t="shared" si="36"/>
        <v>13.254</v>
      </c>
      <c r="DU16" s="3">
        <f t="shared" si="36"/>
        <v>11.821999999999999</v>
      </c>
      <c r="DV16" s="3">
        <f t="shared" si="36"/>
        <v>1.7150000000000001</v>
      </c>
      <c r="DW16" s="3">
        <f t="shared" si="36"/>
        <v>1.804</v>
      </c>
      <c r="DX16" s="3">
        <f t="shared" si="36"/>
        <v>0.90200000000000002</v>
      </c>
      <c r="DY16" s="3">
        <f t="shared" si="36"/>
        <v>169.678</v>
      </c>
      <c r="DZ16" s="3">
        <f t="shared" si="36"/>
        <v>0.66700000000000004</v>
      </c>
      <c r="EA16" s="3">
        <f t="shared" si="36"/>
        <v>1.407</v>
      </c>
      <c r="EB16" s="3">
        <f t="shared" si="37"/>
        <v>2.8490000000000002</v>
      </c>
      <c r="EC16" s="3">
        <f t="shared" si="37"/>
        <v>0.11700000000000001</v>
      </c>
      <c r="ED16" s="3">
        <f t="shared" si="37"/>
        <v>0</v>
      </c>
      <c r="EE16" s="3">
        <f t="shared" si="37"/>
        <v>1.385</v>
      </c>
      <c r="EF16" s="3">
        <f t="shared" si="37"/>
        <v>3.089</v>
      </c>
      <c r="EG16" s="3">
        <f t="shared" si="37"/>
        <v>0</v>
      </c>
      <c r="EH16" s="3">
        <f t="shared" si="37"/>
        <v>438.8</v>
      </c>
      <c r="EI16" s="3">
        <f t="shared" si="37"/>
        <v>0.14299999999999999</v>
      </c>
      <c r="EJ16" s="3">
        <f t="shared" si="37"/>
        <v>4.6130000000000004</v>
      </c>
      <c r="EK16" s="3">
        <f t="shared" si="37"/>
        <v>8.5009999999999994</v>
      </c>
      <c r="EL16" s="3">
        <f t="shared" si="38"/>
        <v>2.0409999999999999</v>
      </c>
      <c r="EM16" s="3">
        <f t="shared" si="38"/>
        <v>4.8000000000000001E-2</v>
      </c>
      <c r="EN16" s="3">
        <f t="shared" si="38"/>
        <v>42.225999999999999</v>
      </c>
      <c r="EO16" s="3">
        <f t="shared" si="38"/>
        <v>1.8640000000000001</v>
      </c>
      <c r="EP16" s="3">
        <f t="shared" si="38"/>
        <v>12.565</v>
      </c>
      <c r="EQ16" s="3">
        <f t="shared" si="38"/>
        <v>1.9710000000000001</v>
      </c>
      <c r="ER16" s="3">
        <f t="shared" si="38"/>
        <v>6.6000000000000003E-2</v>
      </c>
      <c r="ES16" s="3">
        <f t="shared" si="38"/>
        <v>2.5819999999999999</v>
      </c>
      <c r="ET16" s="3">
        <f t="shared" si="38"/>
        <v>181.78</v>
      </c>
      <c r="EU16" s="3">
        <f t="shared" si="38"/>
        <v>2.5150000000000001</v>
      </c>
      <c r="EV16" s="3">
        <f t="shared" si="39"/>
        <v>35.835999999999999</v>
      </c>
      <c r="EW16" s="3">
        <f t="shared" si="39"/>
        <v>4.3780000000000001</v>
      </c>
      <c r="EX16" s="3">
        <f t="shared" si="39"/>
        <v>0.79200000000000004</v>
      </c>
      <c r="EY16" s="3">
        <f t="shared" si="39"/>
        <v>94.837000000000003</v>
      </c>
      <c r="EZ16" s="3">
        <f t="shared" si="39"/>
        <v>4.0000000000000001E-3</v>
      </c>
      <c r="FA16" s="3">
        <f t="shared" si="39"/>
        <v>71.721999999999994</v>
      </c>
      <c r="FB16" s="3">
        <f t="shared" si="39"/>
        <v>8.2260000000000009</v>
      </c>
      <c r="FC16" s="3">
        <f t="shared" si="39"/>
        <v>44.235999999999997</v>
      </c>
      <c r="FD16" s="3">
        <f t="shared" si="39"/>
        <v>429.315</v>
      </c>
      <c r="FE16" s="3">
        <f t="shared" si="39"/>
        <v>29.023</v>
      </c>
      <c r="FF16" s="3">
        <f t="shared" si="40"/>
        <v>129.624</v>
      </c>
      <c r="FG16" s="3">
        <f t="shared" si="40"/>
        <v>0.216</v>
      </c>
      <c r="FH16" s="3">
        <f t="shared" si="40"/>
        <v>2.1949999999999998</v>
      </c>
      <c r="FI16" s="3">
        <f t="shared" si="40"/>
        <v>5.7110000000000003</v>
      </c>
      <c r="FJ16" s="3">
        <f t="shared" si="40"/>
        <v>0</v>
      </c>
      <c r="FK16" s="3">
        <f t="shared" si="40"/>
        <v>4.694</v>
      </c>
      <c r="FL16" s="3">
        <f t="shared" si="40"/>
        <v>4.0609999999999999</v>
      </c>
      <c r="FM16" s="3">
        <f t="shared" si="40"/>
        <v>28.334</v>
      </c>
      <c r="FN16" s="3">
        <f t="shared" si="40"/>
        <v>72.805999999999997</v>
      </c>
      <c r="FO16" s="3">
        <f t="shared" si="40"/>
        <v>323.79399999999998</v>
      </c>
      <c r="FP16" s="3">
        <f t="shared" si="41"/>
        <v>67.302999999999997</v>
      </c>
      <c r="FQ16" s="3">
        <f t="shared" si="41"/>
        <v>0</v>
      </c>
      <c r="FR16" s="3">
        <f t="shared" si="41"/>
        <v>47.32</v>
      </c>
      <c r="FS16" s="3">
        <f t="shared" si="41"/>
        <v>0</v>
      </c>
      <c r="FT16" s="3">
        <f t="shared" si="41"/>
        <v>103.277</v>
      </c>
      <c r="FU16" s="3">
        <f t="shared" si="41"/>
        <v>1543.9570000000001</v>
      </c>
      <c r="FV16" s="3">
        <f t="shared" si="41"/>
        <v>0.51600000000000001</v>
      </c>
      <c r="FW16" s="3">
        <f t="shared" si="41"/>
        <v>0</v>
      </c>
      <c r="FX16" s="3">
        <f t="shared" si="41"/>
        <v>1.0999999999999999E-2</v>
      </c>
      <c r="FY16" s="3">
        <f t="shared" si="41"/>
        <v>0.21299999999999999</v>
      </c>
      <c r="FZ16" s="3">
        <f t="shared" si="42"/>
        <v>0.40300000000000002</v>
      </c>
      <c r="GA16" s="3">
        <f t="shared" si="42"/>
        <v>5.8999999999999997E-2</v>
      </c>
      <c r="GB16" s="3">
        <f t="shared" si="42"/>
        <v>0.22</v>
      </c>
      <c r="GC16" s="3">
        <f t="shared" si="42"/>
        <v>0.16500000000000001</v>
      </c>
      <c r="GD16" s="3">
        <f t="shared" si="42"/>
        <v>7.2999999999999995E-2</v>
      </c>
      <c r="GE16" s="3">
        <f t="shared" si="42"/>
        <v>401.01299999999998</v>
      </c>
      <c r="GF16" s="3">
        <f t="shared" si="42"/>
        <v>5.2380000000000004</v>
      </c>
      <c r="GG16" s="3">
        <f t="shared" si="42"/>
        <v>60.167000000000002</v>
      </c>
      <c r="GH16" s="3">
        <f t="shared" si="42"/>
        <v>0.37</v>
      </c>
      <c r="GI16" s="3">
        <f t="shared" si="42"/>
        <v>0.52</v>
      </c>
      <c r="GJ16" s="3">
        <f t="shared" si="43"/>
        <v>46.859000000000002</v>
      </c>
      <c r="GK16" s="3">
        <f t="shared" si="43"/>
        <v>0.56899999999999995</v>
      </c>
      <c r="GL16" s="3">
        <f t="shared" si="43"/>
        <v>42.792000000000002</v>
      </c>
      <c r="GM16" s="3">
        <f t="shared" si="43"/>
        <v>16.704999999999998</v>
      </c>
      <c r="GN16" s="3">
        <f t="shared" si="43"/>
        <v>0.27500000000000002</v>
      </c>
      <c r="GO16" s="3">
        <f t="shared" si="43"/>
        <v>0.56100000000000005</v>
      </c>
      <c r="GP16" s="3">
        <f t="shared" si="43"/>
        <v>449.30700000000002</v>
      </c>
      <c r="GQ16" s="3">
        <f t="shared" si="43"/>
        <v>491.38900000000001</v>
      </c>
      <c r="GR16" s="3">
        <f t="shared" si="43"/>
        <v>0.95199999999999996</v>
      </c>
      <c r="GS16" s="3">
        <f t="shared" si="43"/>
        <v>353.01100000000002</v>
      </c>
      <c r="GT16" s="3">
        <f t="shared" si="44"/>
        <v>12.147</v>
      </c>
      <c r="GU16" s="3">
        <f t="shared" si="44"/>
        <v>0</v>
      </c>
      <c r="GV16" s="3">
        <f t="shared" si="44"/>
        <v>10.834</v>
      </c>
      <c r="GW16" s="3">
        <f t="shared" si="44"/>
        <v>1.556</v>
      </c>
      <c r="GX16" s="3">
        <f t="shared" si="44"/>
        <v>56.517000000000003</v>
      </c>
      <c r="GY16" s="3">
        <f t="shared" si="44"/>
        <v>45.231000000000002</v>
      </c>
      <c r="GZ16" s="3">
        <f t="shared" si="44"/>
        <v>51.286999999999999</v>
      </c>
      <c r="HA16" s="3">
        <f t="shared" si="44"/>
        <v>257.88299999999998</v>
      </c>
      <c r="HB16" s="3">
        <f t="shared" si="44"/>
        <v>2.56</v>
      </c>
      <c r="HC16" s="3">
        <f t="shared" si="44"/>
        <v>4.2210000000000001</v>
      </c>
      <c r="HD16" s="3">
        <f t="shared" si="45"/>
        <v>207.33099999999999</v>
      </c>
      <c r="HE16" s="3">
        <f t="shared" si="45"/>
        <v>0</v>
      </c>
      <c r="HF16" s="3">
        <f t="shared" si="45"/>
        <v>1.744</v>
      </c>
      <c r="HG16" s="3">
        <f t="shared" si="45"/>
        <v>0.11</v>
      </c>
      <c r="HH16" s="3">
        <f t="shared" si="45"/>
        <v>32.710999999999999</v>
      </c>
      <c r="HI16" s="3">
        <f t="shared" si="45"/>
        <v>22.094999999999999</v>
      </c>
      <c r="HJ16" s="3">
        <f t="shared" si="45"/>
        <v>244.76900000000001</v>
      </c>
      <c r="HK16" s="3">
        <f t="shared" si="45"/>
        <v>49.354999999999997</v>
      </c>
      <c r="HL16" s="3">
        <f t="shared" si="45"/>
        <v>0.161</v>
      </c>
      <c r="HM16" s="3">
        <f t="shared" si="45"/>
        <v>1.0999999999999999E-2</v>
      </c>
      <c r="HN16" s="3">
        <f t="shared" si="46"/>
        <v>1.607</v>
      </c>
      <c r="HO16" s="3">
        <f t="shared" si="46"/>
        <v>310.62599999999998</v>
      </c>
      <c r="HP16" s="3">
        <f t="shared" si="46"/>
        <v>111.703</v>
      </c>
      <c r="HQ16" s="3">
        <f t="shared" si="46"/>
        <v>573.42999999999995</v>
      </c>
      <c r="HR16" s="3">
        <f t="shared" si="46"/>
        <v>6112.6549999999997</v>
      </c>
      <c r="HS16" s="3">
        <f t="shared" si="46"/>
        <v>5.5650000000000004</v>
      </c>
      <c r="HT16" s="3">
        <f t="shared" si="46"/>
        <v>129.09800000000001</v>
      </c>
      <c r="HU16" s="3">
        <f t="shared" si="46"/>
        <v>5.8999999999999997E-2</v>
      </c>
      <c r="HV16" s="3">
        <f t="shared" si="46"/>
        <v>142.767</v>
      </c>
      <c r="HW16" s="3">
        <f t="shared" si="46"/>
        <v>88.938999999999993</v>
      </c>
      <c r="HX16" s="3">
        <f t="shared" si="46"/>
        <v>2.5999999999999999E-2</v>
      </c>
      <c r="HY16" s="3">
        <f t="shared" si="46"/>
        <v>19.977</v>
      </c>
      <c r="HZ16" s="3">
        <f t="shared" si="46"/>
        <v>2.1040000000000001</v>
      </c>
      <c r="IA16" s="3">
        <f t="shared" si="46"/>
        <v>9.4290000000000003</v>
      </c>
      <c r="IB16" s="3">
        <f t="shared" si="46"/>
        <v>0</v>
      </c>
      <c r="IC16" s="3">
        <f t="shared" si="23"/>
        <v>39351.123999999996</v>
      </c>
    </row>
    <row r="17" spans="1:237" x14ac:dyDescent="0.45">
      <c r="A17">
        <v>2005</v>
      </c>
      <c r="B17" s="3">
        <f t="shared" si="24"/>
        <v>29592.103999999999</v>
      </c>
      <c r="C17" s="3">
        <f t="shared" si="24"/>
        <v>1.89</v>
      </c>
      <c r="D17" s="3">
        <f t="shared" si="24"/>
        <v>4.2610000000000001</v>
      </c>
      <c r="E17" s="3">
        <f t="shared" si="24"/>
        <v>110.99299999999999</v>
      </c>
      <c r="F17" s="3">
        <f t="shared" si="24"/>
        <v>0.57499999999999996</v>
      </c>
      <c r="G17" s="3">
        <f t="shared" si="24"/>
        <v>15.387</v>
      </c>
      <c r="H17" s="3">
        <f t="shared" si="24"/>
        <v>0.11</v>
      </c>
      <c r="I17" s="3">
        <f t="shared" si="24"/>
        <v>7.0000000000000001E-3</v>
      </c>
      <c r="J17" s="3">
        <f t="shared" si="24"/>
        <v>0.48</v>
      </c>
      <c r="K17" s="3">
        <f t="shared" si="24"/>
        <v>161.18899999999999</v>
      </c>
      <c r="L17" s="3">
        <f t="shared" si="25"/>
        <v>4.3760000000000003</v>
      </c>
      <c r="M17" s="3">
        <f t="shared" si="25"/>
        <v>2.7189999999999999</v>
      </c>
      <c r="N17" s="3">
        <f t="shared" si="25"/>
        <v>386.20499999999998</v>
      </c>
      <c r="O17" s="3">
        <f t="shared" si="25"/>
        <v>79.096999999999994</v>
      </c>
      <c r="P17" s="3">
        <f t="shared" si="25"/>
        <v>34.194000000000003</v>
      </c>
      <c r="Q17" s="3">
        <f t="shared" si="25"/>
        <v>1.905</v>
      </c>
      <c r="R17" s="3">
        <f t="shared" si="25"/>
        <v>19.803999999999998</v>
      </c>
      <c r="S17" s="3">
        <f t="shared" si="25"/>
        <v>37.677</v>
      </c>
      <c r="T17" s="3">
        <f t="shared" si="25"/>
        <v>1.762</v>
      </c>
      <c r="U17" s="3">
        <f t="shared" si="25"/>
        <v>59.31</v>
      </c>
      <c r="V17" s="3">
        <f t="shared" si="26"/>
        <v>125.628</v>
      </c>
      <c r="W17" s="3">
        <f t="shared" si="26"/>
        <v>0.42099999999999999</v>
      </c>
      <c r="X17" s="3">
        <f t="shared" si="26"/>
        <v>2.4900000000000002</v>
      </c>
      <c r="Y17" s="3">
        <f t="shared" si="26"/>
        <v>0.58299999999999996</v>
      </c>
      <c r="Z17" s="3">
        <f t="shared" si="26"/>
        <v>0.39600000000000002</v>
      </c>
      <c r="AA17" s="3">
        <f t="shared" si="26"/>
        <v>12.313000000000001</v>
      </c>
      <c r="AB17" s="3">
        <f t="shared" si="26"/>
        <v>6.8000000000000005E-2</v>
      </c>
      <c r="AC17" s="3">
        <f t="shared" si="26"/>
        <v>16.045999999999999</v>
      </c>
      <c r="AD17" s="3">
        <f t="shared" si="26"/>
        <v>4.093</v>
      </c>
      <c r="AE17" s="3">
        <f t="shared" si="26"/>
        <v>364.37099999999998</v>
      </c>
      <c r="AF17" s="3">
        <f t="shared" si="27"/>
        <v>0.16500000000000001</v>
      </c>
      <c r="AG17" s="3">
        <f t="shared" si="27"/>
        <v>5.4290000000000003</v>
      </c>
      <c r="AH17" s="3">
        <f t="shared" si="27"/>
        <v>50.597999999999999</v>
      </c>
      <c r="AI17" s="3">
        <f t="shared" si="27"/>
        <v>1.1220000000000001</v>
      </c>
      <c r="AJ17" s="3">
        <f t="shared" si="27"/>
        <v>0.154</v>
      </c>
      <c r="AK17" s="3">
        <f t="shared" si="27"/>
        <v>2.774</v>
      </c>
      <c r="AL17" s="3">
        <f t="shared" si="27"/>
        <v>5.4240000000000004</v>
      </c>
      <c r="AM17" s="3">
        <f t="shared" si="27"/>
        <v>574.76400000000001</v>
      </c>
      <c r="AN17" s="3">
        <f t="shared" si="27"/>
        <v>0.44700000000000001</v>
      </c>
      <c r="AO17" s="3">
        <f t="shared" si="27"/>
        <v>0.216</v>
      </c>
      <c r="AP17" s="3">
        <f t="shared" si="28"/>
        <v>0.92600000000000005</v>
      </c>
      <c r="AQ17" s="3">
        <f t="shared" si="28"/>
        <v>61.127000000000002</v>
      </c>
      <c r="AR17" s="3">
        <f t="shared" si="28"/>
        <v>5882.143</v>
      </c>
      <c r="AS17" s="3">
        <f t="shared" si="28"/>
        <v>0</v>
      </c>
      <c r="AT17" s="3">
        <f t="shared" si="28"/>
        <v>60.161999999999999</v>
      </c>
      <c r="AU17" s="3">
        <f t="shared" si="28"/>
        <v>0.14299999999999999</v>
      </c>
      <c r="AV17" s="3">
        <f t="shared" si="28"/>
        <v>4.3520000000000003</v>
      </c>
      <c r="AW17" s="3">
        <f t="shared" si="28"/>
        <v>6.2E-2</v>
      </c>
      <c r="AX17" s="3">
        <f t="shared" si="28"/>
        <v>6.7229999999999999</v>
      </c>
      <c r="AY17" s="3">
        <f t="shared" si="28"/>
        <v>7.5640000000000001</v>
      </c>
      <c r="AZ17" s="3">
        <f t="shared" si="29"/>
        <v>23.34</v>
      </c>
      <c r="BA17" s="3">
        <f t="shared" si="29"/>
        <v>26.212</v>
      </c>
      <c r="BB17" s="3">
        <f t="shared" si="29"/>
        <v>5.0979999999999999</v>
      </c>
      <c r="BC17" s="3">
        <f t="shared" si="29"/>
        <v>7.9569999999999999</v>
      </c>
      <c r="BD17" s="3">
        <f t="shared" si="29"/>
        <v>125.691</v>
      </c>
      <c r="BE17" s="3">
        <f t="shared" si="29"/>
        <v>2.2879999999999998</v>
      </c>
      <c r="BF17" s="3">
        <f t="shared" si="29"/>
        <v>51.534999999999997</v>
      </c>
      <c r="BG17" s="3">
        <f t="shared" si="29"/>
        <v>0.41399999999999998</v>
      </c>
      <c r="BH17" s="3">
        <f t="shared" si="29"/>
        <v>0.15</v>
      </c>
      <c r="BI17" s="3">
        <f t="shared" si="29"/>
        <v>17.940999999999999</v>
      </c>
      <c r="BJ17" s="3">
        <f t="shared" si="30"/>
        <v>30.59</v>
      </c>
      <c r="BK17" s="3">
        <f t="shared" si="30"/>
        <v>168.21700000000001</v>
      </c>
      <c r="BL17" s="3">
        <f t="shared" si="30"/>
        <v>6.298</v>
      </c>
      <c r="BM17" s="3">
        <f t="shared" si="30"/>
        <v>6.2080000000000002</v>
      </c>
      <c r="BN17" s="3">
        <f t="shared" si="30"/>
        <v>0.76900000000000002</v>
      </c>
      <c r="BO17" s="3">
        <f t="shared" si="30"/>
        <v>17.097000000000001</v>
      </c>
      <c r="BP17" s="3">
        <f t="shared" si="30"/>
        <v>1.0149999999999999</v>
      </c>
      <c r="BQ17" s="3">
        <f t="shared" si="30"/>
        <v>4.9560000000000004</v>
      </c>
      <c r="BR17" s="3">
        <f t="shared" si="30"/>
        <v>6421.5450000000001</v>
      </c>
      <c r="BS17" s="3">
        <f t="shared" si="30"/>
        <v>2686.69</v>
      </c>
      <c r="BT17" s="3">
        <f t="shared" si="31"/>
        <v>2116.3519999999999</v>
      </c>
      <c r="BU17" s="3">
        <f t="shared" si="31"/>
        <v>0</v>
      </c>
      <c r="BV17" s="3">
        <f t="shared" si="31"/>
        <v>1.0820000000000001</v>
      </c>
      <c r="BW17" s="3">
        <f t="shared" si="31"/>
        <v>57.046999999999997</v>
      </c>
      <c r="BX17" s="3">
        <f t="shared" si="31"/>
        <v>416.15100000000001</v>
      </c>
      <c r="BY17" s="3">
        <f t="shared" si="31"/>
        <v>0</v>
      </c>
      <c r="BZ17" s="3">
        <f t="shared" si="31"/>
        <v>0</v>
      </c>
      <c r="CA17" s="3">
        <f t="shared" si="31"/>
        <v>0.82799999999999996</v>
      </c>
      <c r="CB17" s="3">
        <f t="shared" si="31"/>
        <v>0</v>
      </c>
      <c r="CC17" s="3">
        <f t="shared" si="31"/>
        <v>6.2229999999999999</v>
      </c>
      <c r="CD17" s="3">
        <f t="shared" si="32"/>
        <v>0.32200000000000001</v>
      </c>
      <c r="CE17" s="3">
        <f t="shared" si="32"/>
        <v>5.0140000000000002</v>
      </c>
      <c r="CF17" s="3">
        <f t="shared" si="32"/>
        <v>865.471</v>
      </c>
      <c r="CG17" s="3">
        <f t="shared" si="32"/>
        <v>6.1130000000000004</v>
      </c>
      <c r="CH17" s="3">
        <f t="shared" si="32"/>
        <v>113.889</v>
      </c>
      <c r="CI17" s="3">
        <f t="shared" si="32"/>
        <v>0.64400000000000002</v>
      </c>
      <c r="CJ17" s="3">
        <f t="shared" si="32"/>
        <v>0.216</v>
      </c>
      <c r="CK17" s="3">
        <f t="shared" si="32"/>
        <v>0</v>
      </c>
      <c r="CL17" s="3">
        <f t="shared" si="32"/>
        <v>12.109</v>
      </c>
      <c r="CM17" s="3">
        <f t="shared" si="32"/>
        <v>1.825</v>
      </c>
      <c r="CN17" s="3">
        <f t="shared" si="33"/>
        <v>0.21299999999999999</v>
      </c>
      <c r="CO17" s="3">
        <f t="shared" si="33"/>
        <v>1.619</v>
      </c>
      <c r="CP17" s="3">
        <f t="shared" si="33"/>
        <v>1.724</v>
      </c>
      <c r="CQ17" s="3">
        <f t="shared" si="33"/>
        <v>6.835</v>
      </c>
      <c r="CR17" s="3">
        <f t="shared" si="33"/>
        <v>43.731000000000002</v>
      </c>
      <c r="CS17" s="3">
        <f t="shared" si="33"/>
        <v>60.401000000000003</v>
      </c>
      <c r="CT17" s="3">
        <f t="shared" si="33"/>
        <v>2.9780000000000002</v>
      </c>
      <c r="CU17" s="3">
        <f t="shared" si="33"/>
        <v>1185.674</v>
      </c>
      <c r="CV17" s="3">
        <f t="shared" si="33"/>
        <v>347.61700000000002</v>
      </c>
      <c r="CW17" s="3">
        <f t="shared" si="33"/>
        <v>462.00299999999999</v>
      </c>
      <c r="CX17" s="3">
        <f t="shared" si="34"/>
        <v>114.02</v>
      </c>
      <c r="CY17" s="3">
        <f t="shared" si="34"/>
        <v>48.155999999999999</v>
      </c>
      <c r="CZ17" s="3">
        <f t="shared" si="34"/>
        <v>56.524000000000001</v>
      </c>
      <c r="DA17" s="3">
        <f t="shared" si="34"/>
        <v>502.34699999999998</v>
      </c>
      <c r="DB17" s="3">
        <f t="shared" si="34"/>
        <v>10.417</v>
      </c>
      <c r="DC17" s="3">
        <f t="shared" si="34"/>
        <v>1290.145</v>
      </c>
      <c r="DD17" s="3">
        <f t="shared" si="34"/>
        <v>20.437000000000001</v>
      </c>
      <c r="DE17" s="3">
        <f t="shared" si="34"/>
        <v>200.042</v>
      </c>
      <c r="DF17" s="3">
        <f t="shared" si="34"/>
        <v>8.5549999999999997</v>
      </c>
      <c r="DG17" s="3">
        <f t="shared" si="34"/>
        <v>4.8000000000000001E-2</v>
      </c>
      <c r="DH17" s="3">
        <f t="shared" si="35"/>
        <v>0.16200000000000001</v>
      </c>
      <c r="DI17" s="3">
        <f t="shared" si="35"/>
        <v>74.426000000000002</v>
      </c>
      <c r="DJ17" s="3">
        <f t="shared" si="35"/>
        <v>0</v>
      </c>
      <c r="DK17" s="3">
        <f t="shared" si="35"/>
        <v>5.5190000000000001</v>
      </c>
      <c r="DL17" s="3">
        <f t="shared" si="35"/>
        <v>1.337</v>
      </c>
      <c r="DM17" s="3">
        <f t="shared" si="35"/>
        <v>7.8120000000000003</v>
      </c>
      <c r="DN17" s="3">
        <f t="shared" si="35"/>
        <v>16.649999999999999</v>
      </c>
      <c r="DO17" s="3">
        <f t="shared" si="35"/>
        <v>0</v>
      </c>
      <c r="DP17" s="3">
        <f t="shared" si="35"/>
        <v>2.012</v>
      </c>
      <c r="DQ17" s="3">
        <f t="shared" si="35"/>
        <v>0.65100000000000002</v>
      </c>
      <c r="DR17" s="3">
        <f t="shared" si="36"/>
        <v>60.668999999999997</v>
      </c>
      <c r="DS17" s="3">
        <f t="shared" si="36"/>
        <v>0.22900000000000001</v>
      </c>
      <c r="DT17" s="3">
        <f t="shared" si="36"/>
        <v>13.863</v>
      </c>
      <c r="DU17" s="3">
        <f t="shared" si="36"/>
        <v>12.08</v>
      </c>
      <c r="DV17" s="3">
        <f t="shared" si="36"/>
        <v>1.8280000000000001</v>
      </c>
      <c r="DW17" s="3">
        <f t="shared" si="36"/>
        <v>1.7410000000000001</v>
      </c>
      <c r="DX17" s="3">
        <f t="shared" si="36"/>
        <v>0.84899999999999998</v>
      </c>
      <c r="DY17" s="3">
        <f t="shared" si="36"/>
        <v>169.96700000000001</v>
      </c>
      <c r="DZ17" s="3">
        <f t="shared" si="36"/>
        <v>0.60099999999999998</v>
      </c>
      <c r="EA17" s="3">
        <f t="shared" si="36"/>
        <v>1.4550000000000001</v>
      </c>
      <c r="EB17" s="3">
        <f t="shared" si="37"/>
        <v>2.657</v>
      </c>
      <c r="EC17" s="3">
        <f t="shared" si="37"/>
        <v>0.114</v>
      </c>
      <c r="ED17" s="3">
        <f t="shared" si="37"/>
        <v>0</v>
      </c>
      <c r="EE17" s="3">
        <f t="shared" si="37"/>
        <v>1.4370000000000001</v>
      </c>
      <c r="EF17" s="3">
        <f t="shared" si="37"/>
        <v>3.294</v>
      </c>
      <c r="EG17" s="3">
        <f t="shared" si="37"/>
        <v>0</v>
      </c>
      <c r="EH17" s="3">
        <f t="shared" si="37"/>
        <v>463.64400000000001</v>
      </c>
      <c r="EI17" s="3">
        <f t="shared" si="37"/>
        <v>0.11700000000000001</v>
      </c>
      <c r="EJ17" s="3">
        <f t="shared" si="37"/>
        <v>4.9379999999999997</v>
      </c>
      <c r="EK17" s="3">
        <f t="shared" si="37"/>
        <v>8.5150000000000006</v>
      </c>
      <c r="EL17" s="3">
        <f t="shared" si="38"/>
        <v>1.7509999999999999</v>
      </c>
      <c r="EM17" s="3">
        <f t="shared" si="38"/>
        <v>0.04</v>
      </c>
      <c r="EN17" s="3">
        <f t="shared" si="38"/>
        <v>44.661000000000001</v>
      </c>
      <c r="EO17" s="3">
        <f t="shared" si="38"/>
        <v>1.77</v>
      </c>
      <c r="EP17" s="3">
        <f t="shared" si="38"/>
        <v>11.555</v>
      </c>
      <c r="EQ17" s="3">
        <f t="shared" si="38"/>
        <v>2.3119999999999998</v>
      </c>
      <c r="ER17" s="3">
        <f t="shared" si="38"/>
        <v>6.2E-2</v>
      </c>
      <c r="ES17" s="3">
        <f t="shared" si="38"/>
        <v>2.9870000000000001</v>
      </c>
      <c r="ET17" s="3">
        <f t="shared" si="38"/>
        <v>177.85900000000001</v>
      </c>
      <c r="EU17" s="3">
        <f t="shared" si="38"/>
        <v>2.81</v>
      </c>
      <c r="EV17" s="3">
        <f t="shared" si="39"/>
        <v>37.423000000000002</v>
      </c>
      <c r="EW17" s="3">
        <f t="shared" si="39"/>
        <v>4.2699999999999996</v>
      </c>
      <c r="EX17" s="3">
        <f t="shared" si="39"/>
        <v>0.69099999999999995</v>
      </c>
      <c r="EY17" s="3">
        <f t="shared" si="39"/>
        <v>101.474</v>
      </c>
      <c r="EZ17" s="3">
        <f t="shared" si="39"/>
        <v>4.0000000000000001E-3</v>
      </c>
      <c r="FA17" s="3">
        <f t="shared" si="39"/>
        <v>75.010000000000005</v>
      </c>
      <c r="FB17" s="3">
        <f t="shared" si="39"/>
        <v>8.5960000000000001</v>
      </c>
      <c r="FC17" s="3">
        <f t="shared" si="39"/>
        <v>43.262999999999998</v>
      </c>
      <c r="FD17" s="3">
        <f t="shared" si="39"/>
        <v>434.61900000000003</v>
      </c>
      <c r="FE17" s="3">
        <f t="shared" si="39"/>
        <v>31.597000000000001</v>
      </c>
      <c r="FF17" s="3">
        <f t="shared" si="40"/>
        <v>134.69200000000001</v>
      </c>
      <c r="FG17" s="3">
        <f t="shared" si="40"/>
        <v>0.22</v>
      </c>
      <c r="FH17" s="3">
        <f t="shared" si="40"/>
        <v>2.7410000000000001</v>
      </c>
      <c r="FI17" s="3">
        <f t="shared" si="40"/>
        <v>6.9710000000000001</v>
      </c>
      <c r="FJ17" s="3">
        <f t="shared" si="40"/>
        <v>0</v>
      </c>
      <c r="FK17" s="3">
        <f t="shared" si="40"/>
        <v>4.9800000000000004</v>
      </c>
      <c r="FL17" s="3">
        <f t="shared" si="40"/>
        <v>3.78</v>
      </c>
      <c r="FM17" s="3">
        <f t="shared" si="40"/>
        <v>30.321000000000002</v>
      </c>
      <c r="FN17" s="3">
        <f t="shared" si="40"/>
        <v>73.302999999999997</v>
      </c>
      <c r="FO17" s="3">
        <f t="shared" si="40"/>
        <v>322.76499999999999</v>
      </c>
      <c r="FP17" s="3">
        <f t="shared" si="41"/>
        <v>69.635000000000005</v>
      </c>
      <c r="FQ17" s="3">
        <f t="shared" si="41"/>
        <v>0</v>
      </c>
      <c r="FR17" s="3">
        <f t="shared" si="41"/>
        <v>47.551000000000002</v>
      </c>
      <c r="FS17" s="3">
        <f t="shared" si="41"/>
        <v>0</v>
      </c>
      <c r="FT17" s="3">
        <f t="shared" si="41"/>
        <v>101.837</v>
      </c>
      <c r="FU17" s="3">
        <f t="shared" si="41"/>
        <v>1562.577</v>
      </c>
      <c r="FV17" s="3">
        <f t="shared" si="41"/>
        <v>0.51400000000000001</v>
      </c>
      <c r="FW17" s="3">
        <f t="shared" si="41"/>
        <v>0</v>
      </c>
      <c r="FX17" s="3">
        <f t="shared" si="41"/>
        <v>1.0999999999999999E-2</v>
      </c>
      <c r="FY17" s="3">
        <f t="shared" si="41"/>
        <v>0.19800000000000001</v>
      </c>
      <c r="FZ17" s="3">
        <f t="shared" si="42"/>
        <v>0.38800000000000001</v>
      </c>
      <c r="GA17" s="3">
        <f t="shared" si="42"/>
        <v>6.2E-2</v>
      </c>
      <c r="GB17" s="3">
        <f t="shared" si="42"/>
        <v>0.22</v>
      </c>
      <c r="GC17" s="3">
        <f t="shared" si="42"/>
        <v>0.16900000000000001</v>
      </c>
      <c r="GD17" s="3">
        <f t="shared" si="42"/>
        <v>7.6999999999999999E-2</v>
      </c>
      <c r="GE17" s="3">
        <f t="shared" si="42"/>
        <v>402.84800000000001</v>
      </c>
      <c r="GF17" s="3">
        <f t="shared" si="42"/>
        <v>5.5389999999999997</v>
      </c>
      <c r="GG17" s="3">
        <f t="shared" si="42"/>
        <v>51.634</v>
      </c>
      <c r="GH17" s="3">
        <f t="shared" si="42"/>
        <v>0.38100000000000001</v>
      </c>
      <c r="GI17" s="3">
        <f t="shared" si="42"/>
        <v>0.42499999999999999</v>
      </c>
      <c r="GJ17" s="3">
        <f t="shared" si="43"/>
        <v>41.585999999999999</v>
      </c>
      <c r="GK17" s="3">
        <f t="shared" si="43"/>
        <v>0.56399999999999995</v>
      </c>
      <c r="GL17" s="3">
        <f t="shared" si="43"/>
        <v>42.798999999999999</v>
      </c>
      <c r="GM17" s="3">
        <f t="shared" si="43"/>
        <v>16.931999999999999</v>
      </c>
      <c r="GN17" s="3">
        <f t="shared" si="43"/>
        <v>0.28199999999999997</v>
      </c>
      <c r="GO17" s="3">
        <f t="shared" si="43"/>
        <v>0.56399999999999995</v>
      </c>
      <c r="GP17" s="3">
        <f t="shared" si="43"/>
        <v>416.20100000000002</v>
      </c>
      <c r="GQ17" s="3">
        <f t="shared" si="43"/>
        <v>498.68799999999999</v>
      </c>
      <c r="GR17" s="3">
        <f t="shared" si="43"/>
        <v>0.91200000000000003</v>
      </c>
      <c r="GS17" s="3">
        <f t="shared" si="43"/>
        <v>368.33800000000002</v>
      </c>
      <c r="GT17" s="3">
        <f t="shared" si="44"/>
        <v>11.935</v>
      </c>
      <c r="GU17" s="3">
        <f t="shared" si="44"/>
        <v>0</v>
      </c>
      <c r="GV17" s="3">
        <f t="shared" si="44"/>
        <v>10.528</v>
      </c>
      <c r="GW17" s="3">
        <f t="shared" si="44"/>
        <v>1.589</v>
      </c>
      <c r="GX17" s="3">
        <f t="shared" si="44"/>
        <v>53.875</v>
      </c>
      <c r="GY17" s="3">
        <f t="shared" si="44"/>
        <v>45.777999999999999</v>
      </c>
      <c r="GZ17" s="3">
        <f t="shared" si="44"/>
        <v>50.750999999999998</v>
      </c>
      <c r="HA17" s="3">
        <f t="shared" si="44"/>
        <v>266.45999999999998</v>
      </c>
      <c r="HB17" s="3">
        <f t="shared" si="44"/>
        <v>2.4390000000000001</v>
      </c>
      <c r="HC17" s="3">
        <f t="shared" si="44"/>
        <v>5.3559999999999999</v>
      </c>
      <c r="HD17" s="3">
        <f t="shared" si="45"/>
        <v>214.32499999999999</v>
      </c>
      <c r="HE17" s="3">
        <f t="shared" si="45"/>
        <v>0</v>
      </c>
      <c r="HF17" s="3">
        <f t="shared" si="45"/>
        <v>1.722</v>
      </c>
      <c r="HG17" s="3">
        <f t="shared" si="45"/>
        <v>0.114</v>
      </c>
      <c r="HH17" s="3">
        <f t="shared" si="45"/>
        <v>38.226999999999997</v>
      </c>
      <c r="HI17" s="3">
        <f t="shared" si="45"/>
        <v>22.548999999999999</v>
      </c>
      <c r="HJ17" s="3">
        <f t="shared" si="45"/>
        <v>264.87099999999998</v>
      </c>
      <c r="HK17" s="3">
        <f t="shared" si="45"/>
        <v>47.929000000000002</v>
      </c>
      <c r="HL17" s="3">
        <f t="shared" si="45"/>
        <v>0.191</v>
      </c>
      <c r="HM17" s="3">
        <f t="shared" si="45"/>
        <v>1.0999999999999999E-2</v>
      </c>
      <c r="HN17" s="3">
        <f t="shared" si="46"/>
        <v>2.0179999999999998</v>
      </c>
      <c r="HO17" s="3">
        <f t="shared" si="46"/>
        <v>313.53100000000001</v>
      </c>
      <c r="HP17" s="3">
        <f t="shared" si="46"/>
        <v>114.399</v>
      </c>
      <c r="HQ17" s="3">
        <f t="shared" si="46"/>
        <v>570.33799999999997</v>
      </c>
      <c r="HR17" s="3">
        <f t="shared" si="46"/>
        <v>6132.183</v>
      </c>
      <c r="HS17" s="3">
        <f t="shared" si="46"/>
        <v>5.7270000000000003</v>
      </c>
      <c r="HT17" s="3">
        <f t="shared" si="46"/>
        <v>121.6</v>
      </c>
      <c r="HU17" s="3">
        <f t="shared" si="46"/>
        <v>5.8999999999999997E-2</v>
      </c>
      <c r="HV17" s="3">
        <f t="shared" si="46"/>
        <v>148.31100000000001</v>
      </c>
      <c r="HW17" s="3">
        <f t="shared" si="46"/>
        <v>95.846000000000004</v>
      </c>
      <c r="HX17" s="3">
        <f t="shared" si="46"/>
        <v>2.9000000000000001E-2</v>
      </c>
      <c r="HY17" s="3">
        <f t="shared" si="46"/>
        <v>21.661999999999999</v>
      </c>
      <c r="HZ17" s="3">
        <f t="shared" si="46"/>
        <v>2.2429999999999999</v>
      </c>
      <c r="IA17" s="3">
        <f t="shared" si="46"/>
        <v>10.698</v>
      </c>
      <c r="IB17" s="3">
        <f t="shared" si="46"/>
        <v>0</v>
      </c>
      <c r="IC17" s="3">
        <f t="shared" si="23"/>
        <v>40310.748000000007</v>
      </c>
    </row>
    <row r="18" spans="1:237" x14ac:dyDescent="0.45">
      <c r="A18">
        <v>2006</v>
      </c>
      <c r="B18" s="3">
        <f t="shared" si="24"/>
        <v>30605.766</v>
      </c>
      <c r="C18" s="3">
        <f t="shared" si="24"/>
        <v>2.1589999999999998</v>
      </c>
      <c r="D18" s="3">
        <f t="shared" si="24"/>
        <v>3.911</v>
      </c>
      <c r="E18" s="3">
        <f t="shared" si="24"/>
        <v>105.896</v>
      </c>
      <c r="F18" s="3">
        <f t="shared" si="24"/>
        <v>0.54600000000000004</v>
      </c>
      <c r="G18" s="3">
        <f t="shared" si="24"/>
        <v>17.145</v>
      </c>
      <c r="H18" s="3">
        <f t="shared" si="24"/>
        <v>0.121</v>
      </c>
      <c r="I18" s="3">
        <f t="shared" si="24"/>
        <v>7.0000000000000001E-3</v>
      </c>
      <c r="J18" s="3">
        <f t="shared" si="24"/>
        <v>0.51700000000000002</v>
      </c>
      <c r="K18" s="3">
        <f t="shared" si="24"/>
        <v>174.21</v>
      </c>
      <c r="L18" s="3">
        <f t="shared" si="25"/>
        <v>4.4020000000000001</v>
      </c>
      <c r="M18" s="3">
        <f t="shared" si="25"/>
        <v>2.7149999999999999</v>
      </c>
      <c r="N18" s="3">
        <f t="shared" si="25"/>
        <v>392.43599999999998</v>
      </c>
      <c r="O18" s="3">
        <f t="shared" si="25"/>
        <v>76.816999999999993</v>
      </c>
      <c r="P18" s="3">
        <f t="shared" si="25"/>
        <v>34.521999999999998</v>
      </c>
      <c r="Q18" s="3">
        <f t="shared" si="25"/>
        <v>1.8540000000000001</v>
      </c>
      <c r="R18" s="3">
        <f t="shared" si="25"/>
        <v>19.420999999999999</v>
      </c>
      <c r="S18" s="3">
        <f t="shared" si="25"/>
        <v>41.689</v>
      </c>
      <c r="T18" s="3">
        <f t="shared" si="25"/>
        <v>1.7749999999999999</v>
      </c>
      <c r="U18" s="3">
        <f t="shared" si="25"/>
        <v>61.744</v>
      </c>
      <c r="V18" s="3">
        <f t="shared" si="26"/>
        <v>123.873</v>
      </c>
      <c r="W18" s="3">
        <f t="shared" si="26"/>
        <v>0.443</v>
      </c>
      <c r="X18" s="3">
        <f t="shared" si="26"/>
        <v>3.351</v>
      </c>
      <c r="Y18" s="3">
        <f t="shared" si="26"/>
        <v>0.65200000000000002</v>
      </c>
      <c r="Z18" s="3">
        <f t="shared" si="26"/>
        <v>0.39400000000000002</v>
      </c>
      <c r="AA18" s="3">
        <f t="shared" si="26"/>
        <v>12.332000000000001</v>
      </c>
      <c r="AB18" s="3">
        <f t="shared" si="26"/>
        <v>7.0999999999999994E-2</v>
      </c>
      <c r="AC18" s="3">
        <f t="shared" si="26"/>
        <v>17.387</v>
      </c>
      <c r="AD18" s="3">
        <f t="shared" si="26"/>
        <v>4.133</v>
      </c>
      <c r="AE18" s="3">
        <f t="shared" si="26"/>
        <v>368.87099999999998</v>
      </c>
      <c r="AF18" s="3">
        <f t="shared" si="27"/>
        <v>0.18</v>
      </c>
      <c r="AG18" s="3">
        <f t="shared" si="27"/>
        <v>7.1440000000000001</v>
      </c>
      <c r="AH18" s="3">
        <f t="shared" si="27"/>
        <v>51.837000000000003</v>
      </c>
      <c r="AI18" s="3">
        <f t="shared" si="27"/>
        <v>1.36</v>
      </c>
      <c r="AJ18" s="3">
        <f t="shared" si="27"/>
        <v>0.183</v>
      </c>
      <c r="AK18" s="3">
        <f t="shared" si="27"/>
        <v>2.9969999999999999</v>
      </c>
      <c r="AL18" s="3">
        <f t="shared" si="27"/>
        <v>5.4859999999999998</v>
      </c>
      <c r="AM18" s="3">
        <f t="shared" si="27"/>
        <v>568.58500000000004</v>
      </c>
      <c r="AN18" s="3">
        <f t="shared" si="27"/>
        <v>0.495</v>
      </c>
      <c r="AO18" s="3">
        <f t="shared" si="27"/>
        <v>0.22700000000000001</v>
      </c>
      <c r="AP18" s="3">
        <f t="shared" si="28"/>
        <v>0.96099999999999997</v>
      </c>
      <c r="AQ18" s="3">
        <f t="shared" si="28"/>
        <v>64.052000000000007</v>
      </c>
      <c r="AR18" s="3">
        <f t="shared" si="28"/>
        <v>6494.3379999999997</v>
      </c>
      <c r="AS18" s="3">
        <f t="shared" si="28"/>
        <v>0</v>
      </c>
      <c r="AT18" s="3">
        <f t="shared" si="28"/>
        <v>62.304000000000002</v>
      </c>
      <c r="AU18" s="3">
        <f t="shared" si="28"/>
        <v>0.16500000000000001</v>
      </c>
      <c r="AV18" s="3">
        <f t="shared" si="28"/>
        <v>4.7859999999999996</v>
      </c>
      <c r="AW18" s="3">
        <f t="shared" si="28"/>
        <v>6.6000000000000003E-2</v>
      </c>
      <c r="AX18" s="3">
        <f t="shared" si="28"/>
        <v>7.0069999999999997</v>
      </c>
      <c r="AY18" s="3">
        <f t="shared" si="28"/>
        <v>6.8869999999999996</v>
      </c>
      <c r="AZ18" s="3">
        <f t="shared" si="29"/>
        <v>23.547000000000001</v>
      </c>
      <c r="BA18" s="3">
        <f t="shared" si="29"/>
        <v>26.818000000000001</v>
      </c>
      <c r="BB18" s="3">
        <f t="shared" si="29"/>
        <v>5.3129999999999997</v>
      </c>
      <c r="BC18" s="3">
        <f t="shared" si="29"/>
        <v>8.1850000000000005</v>
      </c>
      <c r="BD18" s="3">
        <f t="shared" si="29"/>
        <v>126.55500000000001</v>
      </c>
      <c r="BE18" s="3">
        <f t="shared" si="29"/>
        <v>2.3530000000000002</v>
      </c>
      <c r="BF18" s="3">
        <f t="shared" si="29"/>
        <v>59.5</v>
      </c>
      <c r="BG18" s="3">
        <f t="shared" si="29"/>
        <v>0.41399999999999998</v>
      </c>
      <c r="BH18" s="3">
        <f t="shared" si="29"/>
        <v>0.14299999999999999</v>
      </c>
      <c r="BI18" s="3">
        <f t="shared" si="29"/>
        <v>19.111999999999998</v>
      </c>
      <c r="BJ18" s="3">
        <f t="shared" si="30"/>
        <v>29.69</v>
      </c>
      <c r="BK18" s="3">
        <f t="shared" si="30"/>
        <v>179.19399999999999</v>
      </c>
      <c r="BL18" s="3">
        <f t="shared" si="30"/>
        <v>6.718</v>
      </c>
      <c r="BM18" s="3">
        <f t="shared" si="30"/>
        <v>6.1820000000000004</v>
      </c>
      <c r="BN18" s="3">
        <f t="shared" si="30"/>
        <v>0.54900000000000004</v>
      </c>
      <c r="BO18" s="3">
        <f t="shared" si="30"/>
        <v>16.445</v>
      </c>
      <c r="BP18" s="3">
        <f t="shared" si="30"/>
        <v>1.0149999999999999</v>
      </c>
      <c r="BQ18" s="3">
        <f t="shared" si="30"/>
        <v>5.3179999999999996</v>
      </c>
      <c r="BR18" s="3">
        <f t="shared" si="30"/>
        <v>6522.0410000000002</v>
      </c>
      <c r="BS18" s="3">
        <f t="shared" si="30"/>
        <v>2777.5129999999999</v>
      </c>
      <c r="BT18" s="3">
        <f t="shared" si="31"/>
        <v>2209.6669999999999</v>
      </c>
      <c r="BU18" s="3">
        <f t="shared" si="31"/>
        <v>0</v>
      </c>
      <c r="BV18" s="3">
        <f t="shared" si="31"/>
        <v>1.2030000000000001</v>
      </c>
      <c r="BW18" s="3">
        <f t="shared" si="31"/>
        <v>68.370999999999995</v>
      </c>
      <c r="BX18" s="3">
        <f t="shared" si="31"/>
        <v>406.31</v>
      </c>
      <c r="BY18" s="3">
        <f t="shared" si="31"/>
        <v>0</v>
      </c>
      <c r="BZ18" s="3">
        <f t="shared" si="31"/>
        <v>0</v>
      </c>
      <c r="CA18" s="3">
        <f t="shared" si="31"/>
        <v>0.82099999999999995</v>
      </c>
      <c r="CB18" s="3">
        <f t="shared" si="31"/>
        <v>0</v>
      </c>
      <c r="CC18" s="3">
        <f t="shared" si="31"/>
        <v>5.5430000000000001</v>
      </c>
      <c r="CD18" s="3">
        <f t="shared" si="32"/>
        <v>0.34799999999999998</v>
      </c>
      <c r="CE18" s="3">
        <f t="shared" si="32"/>
        <v>6.093</v>
      </c>
      <c r="CF18" s="3">
        <f t="shared" si="32"/>
        <v>877.49800000000005</v>
      </c>
      <c r="CG18" s="3">
        <f t="shared" si="32"/>
        <v>8.5229999999999997</v>
      </c>
      <c r="CH18" s="3">
        <f t="shared" si="32"/>
        <v>112.42</v>
      </c>
      <c r="CI18" s="3">
        <f t="shared" si="32"/>
        <v>0.66300000000000003</v>
      </c>
      <c r="CJ18" s="3">
        <f t="shared" si="32"/>
        <v>0.23100000000000001</v>
      </c>
      <c r="CK18" s="3">
        <f t="shared" si="32"/>
        <v>0</v>
      </c>
      <c r="CL18" s="3">
        <f t="shared" si="32"/>
        <v>12.177</v>
      </c>
      <c r="CM18" s="3">
        <f t="shared" si="32"/>
        <v>1.891</v>
      </c>
      <c r="CN18" s="3">
        <f t="shared" si="33"/>
        <v>0.216</v>
      </c>
      <c r="CO18" s="3">
        <f t="shared" si="33"/>
        <v>1.51</v>
      </c>
      <c r="CP18" s="3">
        <f t="shared" si="33"/>
        <v>1.752</v>
      </c>
      <c r="CQ18" s="3">
        <f t="shared" si="33"/>
        <v>7.6980000000000004</v>
      </c>
      <c r="CR18" s="3">
        <f t="shared" si="33"/>
        <v>41.914999999999999</v>
      </c>
      <c r="CS18" s="3">
        <f t="shared" si="33"/>
        <v>59.71</v>
      </c>
      <c r="CT18" s="3">
        <f t="shared" si="33"/>
        <v>3.1560000000000001</v>
      </c>
      <c r="CU18" s="3">
        <f t="shared" si="33"/>
        <v>1292.4849999999999</v>
      </c>
      <c r="CV18" s="3">
        <f t="shared" si="33"/>
        <v>346.63299999999998</v>
      </c>
      <c r="CW18" s="3">
        <f t="shared" si="33"/>
        <v>496.07</v>
      </c>
      <c r="CX18" s="3">
        <f t="shared" si="34"/>
        <v>98.563999999999993</v>
      </c>
      <c r="CY18" s="3">
        <f t="shared" si="34"/>
        <v>47.603999999999999</v>
      </c>
      <c r="CZ18" s="3">
        <f t="shared" si="34"/>
        <v>62.149000000000001</v>
      </c>
      <c r="DA18" s="3">
        <f t="shared" si="34"/>
        <v>496.93400000000003</v>
      </c>
      <c r="DB18" s="3">
        <f t="shared" si="34"/>
        <v>11.577</v>
      </c>
      <c r="DC18" s="3">
        <f t="shared" si="34"/>
        <v>1267.1179999999999</v>
      </c>
      <c r="DD18" s="3">
        <f t="shared" si="34"/>
        <v>20.526</v>
      </c>
      <c r="DE18" s="3">
        <f t="shared" si="34"/>
        <v>220.57499999999999</v>
      </c>
      <c r="DF18" s="3">
        <f t="shared" si="34"/>
        <v>9.5660000000000007</v>
      </c>
      <c r="DG18" s="3">
        <f t="shared" si="34"/>
        <v>4.8000000000000001E-2</v>
      </c>
      <c r="DH18" s="3">
        <f t="shared" si="35"/>
        <v>0.161</v>
      </c>
      <c r="DI18" s="3">
        <f t="shared" si="35"/>
        <v>76.046999999999997</v>
      </c>
      <c r="DJ18" s="3">
        <f t="shared" si="35"/>
        <v>0</v>
      </c>
      <c r="DK18" s="3">
        <f t="shared" si="35"/>
        <v>5.4610000000000003</v>
      </c>
      <c r="DL18" s="3">
        <f t="shared" si="35"/>
        <v>1.7569999999999999</v>
      </c>
      <c r="DM18" s="3">
        <f t="shared" si="35"/>
        <v>8.3109999999999999</v>
      </c>
      <c r="DN18" s="3">
        <f t="shared" si="35"/>
        <v>14.792</v>
      </c>
      <c r="DO18" s="3">
        <f t="shared" si="35"/>
        <v>0</v>
      </c>
      <c r="DP18" s="3">
        <f t="shared" si="35"/>
        <v>2.0369999999999999</v>
      </c>
      <c r="DQ18" s="3">
        <f t="shared" si="35"/>
        <v>0.67300000000000004</v>
      </c>
      <c r="DR18" s="3">
        <f t="shared" si="36"/>
        <v>55.744</v>
      </c>
      <c r="DS18" s="3">
        <f t="shared" si="36"/>
        <v>0.23100000000000001</v>
      </c>
      <c r="DT18" s="3">
        <f t="shared" si="36"/>
        <v>14.196</v>
      </c>
      <c r="DU18" s="3">
        <f t="shared" si="36"/>
        <v>11.911</v>
      </c>
      <c r="DV18" s="3">
        <f t="shared" si="36"/>
        <v>1.619</v>
      </c>
      <c r="DW18" s="3">
        <f t="shared" si="36"/>
        <v>1.675</v>
      </c>
      <c r="DX18" s="3">
        <f t="shared" si="36"/>
        <v>0.84799999999999998</v>
      </c>
      <c r="DY18" s="3">
        <f t="shared" si="36"/>
        <v>170.166</v>
      </c>
      <c r="DZ18" s="3">
        <f t="shared" si="36"/>
        <v>0.74399999999999999</v>
      </c>
      <c r="EA18" s="3">
        <f t="shared" si="36"/>
        <v>1.5349999999999999</v>
      </c>
      <c r="EB18" s="3">
        <f t="shared" si="37"/>
        <v>2.6669999999999998</v>
      </c>
      <c r="EC18" s="3">
        <f t="shared" si="37"/>
        <v>0.121</v>
      </c>
      <c r="ED18" s="3">
        <f t="shared" si="37"/>
        <v>0</v>
      </c>
      <c r="EE18" s="3">
        <f t="shared" si="37"/>
        <v>1.55</v>
      </c>
      <c r="EF18" s="3">
        <f t="shared" si="37"/>
        <v>3.6269999999999998</v>
      </c>
      <c r="EG18" s="3">
        <f t="shared" si="37"/>
        <v>0</v>
      </c>
      <c r="EH18" s="3">
        <f t="shared" si="37"/>
        <v>474.74400000000003</v>
      </c>
      <c r="EI18" s="3">
        <f t="shared" si="37"/>
        <v>0.114</v>
      </c>
      <c r="EJ18" s="3">
        <f t="shared" si="37"/>
        <v>5.03</v>
      </c>
      <c r="EK18" s="3">
        <f t="shared" si="37"/>
        <v>9.2810000000000006</v>
      </c>
      <c r="EL18" s="3">
        <f t="shared" si="38"/>
        <v>2.0630000000000002</v>
      </c>
      <c r="EM18" s="3">
        <f t="shared" si="38"/>
        <v>0.04</v>
      </c>
      <c r="EN18" s="3">
        <f t="shared" si="38"/>
        <v>46.249000000000002</v>
      </c>
      <c r="EO18" s="3">
        <f t="shared" si="38"/>
        <v>1.9159999999999999</v>
      </c>
      <c r="EP18" s="3">
        <f t="shared" si="38"/>
        <v>12.813000000000001</v>
      </c>
      <c r="EQ18" s="3">
        <f t="shared" si="38"/>
        <v>2.3380000000000001</v>
      </c>
      <c r="ER18" s="3">
        <f t="shared" si="38"/>
        <v>4.3999999999999997E-2</v>
      </c>
      <c r="ES18" s="3">
        <f t="shared" si="38"/>
        <v>2.456</v>
      </c>
      <c r="ET18" s="3">
        <f t="shared" si="38"/>
        <v>172.99100000000001</v>
      </c>
      <c r="EU18" s="3">
        <f t="shared" si="38"/>
        <v>2.7069999999999999</v>
      </c>
      <c r="EV18" s="3">
        <f t="shared" si="39"/>
        <v>37.33</v>
      </c>
      <c r="EW18" s="3">
        <f t="shared" si="39"/>
        <v>4.4180000000000001</v>
      </c>
      <c r="EX18" s="3">
        <f t="shared" si="39"/>
        <v>0.67100000000000004</v>
      </c>
      <c r="EY18" s="3">
        <f t="shared" si="39"/>
        <v>89.95</v>
      </c>
      <c r="EZ18" s="3">
        <f t="shared" si="39"/>
        <v>4.0000000000000001E-3</v>
      </c>
      <c r="FA18" s="3">
        <f t="shared" si="39"/>
        <v>76.17</v>
      </c>
      <c r="FB18" s="3">
        <f t="shared" si="39"/>
        <v>8.6509999999999998</v>
      </c>
      <c r="FC18" s="3">
        <f t="shared" si="39"/>
        <v>43.841999999999999</v>
      </c>
      <c r="FD18" s="3">
        <f t="shared" si="39"/>
        <v>440.84800000000001</v>
      </c>
      <c r="FE18" s="3">
        <f t="shared" si="39"/>
        <v>40.167000000000002</v>
      </c>
      <c r="FF18" s="3">
        <f t="shared" si="40"/>
        <v>143.55099999999999</v>
      </c>
      <c r="FG18" s="3">
        <f t="shared" si="40"/>
        <v>0.22700000000000001</v>
      </c>
      <c r="FH18" s="3">
        <f t="shared" si="40"/>
        <v>2.2639999999999998</v>
      </c>
      <c r="FI18" s="3">
        <f t="shared" si="40"/>
        <v>7.524</v>
      </c>
      <c r="FJ18" s="3">
        <f t="shared" si="40"/>
        <v>0</v>
      </c>
      <c r="FK18" s="3">
        <f t="shared" si="40"/>
        <v>5.0510000000000002</v>
      </c>
      <c r="FL18" s="3">
        <f t="shared" si="40"/>
        <v>3.9089999999999998</v>
      </c>
      <c r="FM18" s="3">
        <f t="shared" si="40"/>
        <v>28.196999999999999</v>
      </c>
      <c r="FN18" s="3">
        <f t="shared" si="40"/>
        <v>66.554000000000002</v>
      </c>
      <c r="FO18" s="3">
        <f t="shared" si="40"/>
        <v>336.57299999999998</v>
      </c>
      <c r="FP18" s="3">
        <f t="shared" si="41"/>
        <v>64.843000000000004</v>
      </c>
      <c r="FQ18" s="3">
        <f t="shared" si="41"/>
        <v>0</v>
      </c>
      <c r="FR18" s="3">
        <f t="shared" si="41"/>
        <v>59.63</v>
      </c>
      <c r="FS18" s="3">
        <f t="shared" si="41"/>
        <v>0</v>
      </c>
      <c r="FT18" s="3">
        <f t="shared" si="41"/>
        <v>104.29600000000001</v>
      </c>
      <c r="FU18" s="3">
        <f t="shared" si="41"/>
        <v>1623.002</v>
      </c>
      <c r="FV18" s="3">
        <f t="shared" si="41"/>
        <v>0.51400000000000001</v>
      </c>
      <c r="FW18" s="3">
        <f t="shared" si="41"/>
        <v>0</v>
      </c>
      <c r="FX18" s="3">
        <f t="shared" si="41"/>
        <v>1.0999999999999999E-2</v>
      </c>
      <c r="FY18" s="3">
        <f t="shared" si="41"/>
        <v>0.20200000000000001</v>
      </c>
      <c r="FZ18" s="3">
        <f t="shared" si="42"/>
        <v>0.41</v>
      </c>
      <c r="GA18" s="3">
        <f t="shared" si="42"/>
        <v>6.6000000000000003E-2</v>
      </c>
      <c r="GB18" s="3">
        <f t="shared" si="42"/>
        <v>0.216</v>
      </c>
      <c r="GC18" s="3">
        <f t="shared" si="42"/>
        <v>0.17199999999999999</v>
      </c>
      <c r="GD18" s="3">
        <f t="shared" si="42"/>
        <v>8.4000000000000005E-2</v>
      </c>
      <c r="GE18" s="3">
        <f t="shared" si="42"/>
        <v>439.11700000000002</v>
      </c>
      <c r="GF18" s="3">
        <f t="shared" si="42"/>
        <v>4.4219999999999997</v>
      </c>
      <c r="GG18" s="3">
        <f t="shared" si="42"/>
        <v>60.838000000000001</v>
      </c>
      <c r="GH18" s="3">
        <f t="shared" si="42"/>
        <v>0.38500000000000001</v>
      </c>
      <c r="GI18" s="3">
        <f t="shared" si="42"/>
        <v>0.57899999999999996</v>
      </c>
      <c r="GJ18" s="3">
        <f t="shared" si="43"/>
        <v>42.308</v>
      </c>
      <c r="GK18" s="3">
        <f t="shared" si="43"/>
        <v>0.58799999999999997</v>
      </c>
      <c r="GL18" s="3">
        <f t="shared" si="43"/>
        <v>42.564</v>
      </c>
      <c r="GM18" s="3">
        <f t="shared" si="43"/>
        <v>17.178000000000001</v>
      </c>
      <c r="GN18" s="3">
        <f t="shared" si="43"/>
        <v>0.28899999999999998</v>
      </c>
      <c r="GO18" s="3">
        <f t="shared" si="43"/>
        <v>0.56399999999999995</v>
      </c>
      <c r="GP18" s="3">
        <f t="shared" si="43"/>
        <v>446.77</v>
      </c>
      <c r="GQ18" s="3">
        <f t="shared" si="43"/>
        <v>503.47800000000001</v>
      </c>
      <c r="GR18" s="3">
        <f t="shared" si="43"/>
        <v>0.999</v>
      </c>
      <c r="GS18" s="3">
        <f t="shared" si="43"/>
        <v>359.65300000000002</v>
      </c>
      <c r="GT18" s="3">
        <f t="shared" si="44"/>
        <v>11.792999999999999</v>
      </c>
      <c r="GU18" s="3">
        <f t="shared" si="44"/>
        <v>0</v>
      </c>
      <c r="GV18" s="3">
        <f t="shared" si="44"/>
        <v>11.510999999999999</v>
      </c>
      <c r="GW18" s="3">
        <f t="shared" si="44"/>
        <v>1.7390000000000001</v>
      </c>
      <c r="GX18" s="3">
        <f t="shared" si="44"/>
        <v>53.738</v>
      </c>
      <c r="GY18" s="3">
        <f t="shared" si="44"/>
        <v>45.368000000000002</v>
      </c>
      <c r="GZ18" s="3">
        <f t="shared" si="44"/>
        <v>53.664000000000001</v>
      </c>
      <c r="HA18" s="3">
        <f t="shared" si="44"/>
        <v>276.15899999999999</v>
      </c>
      <c r="HB18" s="3">
        <f t="shared" si="44"/>
        <v>2.6549999999999998</v>
      </c>
      <c r="HC18" s="3">
        <f t="shared" si="44"/>
        <v>5.8760000000000003</v>
      </c>
      <c r="HD18" s="3">
        <f t="shared" si="45"/>
        <v>215.82499999999999</v>
      </c>
      <c r="HE18" s="3">
        <f t="shared" si="45"/>
        <v>0</v>
      </c>
      <c r="HF18" s="3">
        <f t="shared" si="45"/>
        <v>1.5009999999999999</v>
      </c>
      <c r="HG18" s="3">
        <f t="shared" si="45"/>
        <v>0.128</v>
      </c>
      <c r="HH18" s="3">
        <f t="shared" si="45"/>
        <v>42.726999999999997</v>
      </c>
      <c r="HI18" s="3">
        <f t="shared" si="45"/>
        <v>22.97</v>
      </c>
      <c r="HJ18" s="3">
        <f t="shared" si="45"/>
        <v>282.36799999999999</v>
      </c>
      <c r="HK18" s="3">
        <f t="shared" si="45"/>
        <v>49.5</v>
      </c>
      <c r="HL18" s="3">
        <f t="shared" si="45"/>
        <v>0.216</v>
      </c>
      <c r="HM18" s="3">
        <f t="shared" si="45"/>
        <v>1.0999999999999999E-2</v>
      </c>
      <c r="HN18" s="3">
        <f t="shared" si="46"/>
        <v>2.383</v>
      </c>
      <c r="HO18" s="3">
        <f t="shared" si="46"/>
        <v>333.06200000000001</v>
      </c>
      <c r="HP18" s="3">
        <f t="shared" si="46"/>
        <v>121.705</v>
      </c>
      <c r="HQ18" s="3">
        <f t="shared" si="46"/>
        <v>567.846</v>
      </c>
      <c r="HR18" s="3">
        <f t="shared" si="46"/>
        <v>6052.6859999999997</v>
      </c>
      <c r="HS18" s="3">
        <f t="shared" si="46"/>
        <v>6.5970000000000004</v>
      </c>
      <c r="HT18" s="3">
        <f t="shared" si="46"/>
        <v>124.901</v>
      </c>
      <c r="HU18" s="3">
        <f t="shared" si="46"/>
        <v>4.8000000000000001E-2</v>
      </c>
      <c r="HV18" s="3">
        <f t="shared" si="46"/>
        <v>155.59700000000001</v>
      </c>
      <c r="HW18" s="3">
        <f t="shared" si="46"/>
        <v>99.652000000000001</v>
      </c>
      <c r="HX18" s="3">
        <f t="shared" si="46"/>
        <v>2.9000000000000001E-2</v>
      </c>
      <c r="HY18" s="3">
        <f t="shared" si="46"/>
        <v>23.791</v>
      </c>
      <c r="HZ18" s="3">
        <f t="shared" si="46"/>
        <v>2.2309999999999999</v>
      </c>
      <c r="IA18" s="3">
        <f t="shared" si="46"/>
        <v>10.365</v>
      </c>
      <c r="IB18" s="3">
        <f t="shared" si="46"/>
        <v>0</v>
      </c>
      <c r="IC18" s="3">
        <f t="shared" si="23"/>
        <v>41563.003999999986</v>
      </c>
    </row>
    <row r="19" spans="1:237" x14ac:dyDescent="0.45">
      <c r="A19">
        <v>2007</v>
      </c>
      <c r="B19" s="3">
        <f t="shared" si="24"/>
        <v>31499.734</v>
      </c>
      <c r="C19" s="3">
        <f t="shared" si="24"/>
        <v>2.8</v>
      </c>
      <c r="D19" s="3">
        <f t="shared" si="24"/>
        <v>3.9489999999999998</v>
      </c>
      <c r="E19" s="3">
        <f t="shared" si="24"/>
        <v>109.889</v>
      </c>
      <c r="F19" s="3">
        <f t="shared" si="24"/>
        <v>0.53900000000000003</v>
      </c>
      <c r="G19" s="3">
        <f t="shared" si="24"/>
        <v>17.588000000000001</v>
      </c>
      <c r="H19" s="3">
        <f t="shared" si="24"/>
        <v>0.125</v>
      </c>
      <c r="I19" s="3">
        <f t="shared" si="24"/>
        <v>1.0999999999999999E-2</v>
      </c>
      <c r="J19" s="3">
        <f t="shared" si="24"/>
        <v>0.53500000000000003</v>
      </c>
      <c r="K19" s="3">
        <f t="shared" si="24"/>
        <v>173.482</v>
      </c>
      <c r="L19" s="3">
        <f t="shared" si="25"/>
        <v>5.0999999999999996</v>
      </c>
      <c r="M19" s="3">
        <f t="shared" si="25"/>
        <v>2.8210000000000002</v>
      </c>
      <c r="N19" s="3">
        <f t="shared" si="25"/>
        <v>399.67599999999999</v>
      </c>
      <c r="O19" s="3">
        <f t="shared" si="25"/>
        <v>74.117999999999995</v>
      </c>
      <c r="P19" s="3">
        <f t="shared" si="25"/>
        <v>30.036999999999999</v>
      </c>
      <c r="Q19" s="3">
        <f t="shared" si="25"/>
        <v>1.8720000000000001</v>
      </c>
      <c r="R19" s="3">
        <f t="shared" si="25"/>
        <v>26.771000000000001</v>
      </c>
      <c r="S19" s="3">
        <f t="shared" si="25"/>
        <v>42.642000000000003</v>
      </c>
      <c r="T19" s="3">
        <f t="shared" si="25"/>
        <v>1.802</v>
      </c>
      <c r="U19" s="3">
        <f t="shared" si="25"/>
        <v>60.218000000000004</v>
      </c>
      <c r="V19" s="3">
        <f t="shared" si="26"/>
        <v>120.46299999999999</v>
      </c>
      <c r="W19" s="3">
        <f t="shared" si="26"/>
        <v>0.47599999999999998</v>
      </c>
      <c r="X19" s="3">
        <f t="shared" si="26"/>
        <v>3.931</v>
      </c>
      <c r="Y19" s="3">
        <f t="shared" si="26"/>
        <v>0.72899999999999998</v>
      </c>
      <c r="Z19" s="3">
        <f t="shared" si="26"/>
        <v>0.39400000000000002</v>
      </c>
      <c r="AA19" s="3">
        <f t="shared" si="26"/>
        <v>12.695</v>
      </c>
      <c r="AB19" s="3">
        <f t="shared" si="26"/>
        <v>0.08</v>
      </c>
      <c r="AC19" s="3">
        <f t="shared" si="26"/>
        <v>17.474</v>
      </c>
      <c r="AD19" s="3">
        <f t="shared" si="26"/>
        <v>4.2279999999999998</v>
      </c>
      <c r="AE19" s="3">
        <f t="shared" si="26"/>
        <v>390.57299999999998</v>
      </c>
      <c r="AF19" s="3">
        <f t="shared" si="27"/>
        <v>0.187</v>
      </c>
      <c r="AG19" s="3">
        <f t="shared" si="27"/>
        <v>8.077</v>
      </c>
      <c r="AH19" s="3">
        <f t="shared" si="27"/>
        <v>55.683999999999997</v>
      </c>
      <c r="AI19" s="3">
        <f t="shared" si="27"/>
        <v>1.591</v>
      </c>
      <c r="AJ19" s="3">
        <f t="shared" si="27"/>
        <v>0.20200000000000001</v>
      </c>
      <c r="AK19" s="3">
        <f t="shared" si="27"/>
        <v>3.4710000000000001</v>
      </c>
      <c r="AL19" s="3">
        <f t="shared" si="27"/>
        <v>7.4089999999999998</v>
      </c>
      <c r="AM19" s="3">
        <f t="shared" si="27"/>
        <v>593.755</v>
      </c>
      <c r="AN19" s="3">
        <f t="shared" si="27"/>
        <v>0.50600000000000001</v>
      </c>
      <c r="AO19" s="3">
        <f t="shared" si="27"/>
        <v>0.23100000000000001</v>
      </c>
      <c r="AP19" s="3">
        <f t="shared" si="28"/>
        <v>1.089</v>
      </c>
      <c r="AQ19" s="3">
        <f t="shared" si="28"/>
        <v>70.475999999999999</v>
      </c>
      <c r="AR19" s="3">
        <f t="shared" si="28"/>
        <v>6983.5770000000002</v>
      </c>
      <c r="AS19" s="3">
        <f t="shared" si="28"/>
        <v>0</v>
      </c>
      <c r="AT19" s="3">
        <f t="shared" si="28"/>
        <v>60.491</v>
      </c>
      <c r="AU19" s="3">
        <f t="shared" si="28"/>
        <v>0.106</v>
      </c>
      <c r="AV19" s="3">
        <f t="shared" si="28"/>
        <v>4.2590000000000003</v>
      </c>
      <c r="AW19" s="3">
        <f t="shared" si="28"/>
        <v>6.6000000000000003E-2</v>
      </c>
      <c r="AX19" s="3">
        <f t="shared" si="28"/>
        <v>7.9610000000000003</v>
      </c>
      <c r="AY19" s="3">
        <f t="shared" si="28"/>
        <v>6.6529999999999996</v>
      </c>
      <c r="AZ19" s="3">
        <f t="shared" si="29"/>
        <v>24.86</v>
      </c>
      <c r="BA19" s="3">
        <f t="shared" si="29"/>
        <v>26.204000000000001</v>
      </c>
      <c r="BB19" s="3">
        <f t="shared" si="29"/>
        <v>5.9809999999999999</v>
      </c>
      <c r="BC19" s="3">
        <f t="shared" si="29"/>
        <v>8.5030000000000001</v>
      </c>
      <c r="BD19" s="3">
        <f t="shared" si="29"/>
        <v>128.38200000000001</v>
      </c>
      <c r="BE19" s="3">
        <f t="shared" si="29"/>
        <v>2.6240000000000001</v>
      </c>
      <c r="BF19" s="3">
        <f t="shared" si="29"/>
        <v>54.709000000000003</v>
      </c>
      <c r="BG19" s="3">
        <f t="shared" si="29"/>
        <v>0.46200000000000002</v>
      </c>
      <c r="BH19" s="3">
        <f t="shared" si="29"/>
        <v>0.17199999999999999</v>
      </c>
      <c r="BI19" s="3">
        <f t="shared" si="29"/>
        <v>19.992999999999999</v>
      </c>
      <c r="BJ19" s="3">
        <f t="shared" si="30"/>
        <v>34.279000000000003</v>
      </c>
      <c r="BK19" s="3">
        <f t="shared" si="30"/>
        <v>188.80500000000001</v>
      </c>
      <c r="BL19" s="3">
        <f t="shared" si="30"/>
        <v>6.8460000000000001</v>
      </c>
      <c r="BM19" s="3">
        <f t="shared" si="30"/>
        <v>5.7240000000000002</v>
      </c>
      <c r="BN19" s="3">
        <f t="shared" si="30"/>
        <v>0.56299999999999994</v>
      </c>
      <c r="BO19" s="3">
        <f t="shared" si="30"/>
        <v>19.942</v>
      </c>
      <c r="BP19" s="3">
        <f t="shared" si="30"/>
        <v>1.0409999999999999</v>
      </c>
      <c r="BQ19" s="3">
        <f t="shared" si="30"/>
        <v>5.84</v>
      </c>
      <c r="BR19" s="3">
        <f t="shared" si="30"/>
        <v>6479.6959999999999</v>
      </c>
      <c r="BS19" s="3">
        <f t="shared" si="30"/>
        <v>2771.451</v>
      </c>
      <c r="BT19" s="3">
        <f t="shared" si="31"/>
        <v>2211.8850000000002</v>
      </c>
      <c r="BU19" s="3">
        <f t="shared" si="31"/>
        <v>0</v>
      </c>
      <c r="BV19" s="3">
        <f t="shared" si="31"/>
        <v>1.1399999999999999</v>
      </c>
      <c r="BW19" s="3">
        <f t="shared" si="31"/>
        <v>66.760000000000005</v>
      </c>
      <c r="BX19" s="3">
        <f t="shared" si="31"/>
        <v>396.19799999999998</v>
      </c>
      <c r="BY19" s="3">
        <f t="shared" si="31"/>
        <v>0</v>
      </c>
      <c r="BZ19" s="3">
        <f t="shared" si="31"/>
        <v>0</v>
      </c>
      <c r="CA19" s="3">
        <f t="shared" si="31"/>
        <v>0.81299999999999994</v>
      </c>
      <c r="CB19" s="3">
        <f t="shared" si="31"/>
        <v>0</v>
      </c>
      <c r="CC19" s="3">
        <f t="shared" si="31"/>
        <v>5.0380000000000003</v>
      </c>
      <c r="CD19" s="3">
        <f t="shared" si="32"/>
        <v>0.34799999999999998</v>
      </c>
      <c r="CE19" s="3">
        <f t="shared" si="32"/>
        <v>6.3620000000000001</v>
      </c>
      <c r="CF19" s="3">
        <f t="shared" si="32"/>
        <v>850.23</v>
      </c>
      <c r="CG19" s="3">
        <f t="shared" si="32"/>
        <v>8.9819999999999993</v>
      </c>
      <c r="CH19" s="3">
        <f t="shared" si="32"/>
        <v>114.54600000000001</v>
      </c>
      <c r="CI19" s="3">
        <f t="shared" si="32"/>
        <v>0.65400000000000003</v>
      </c>
      <c r="CJ19" s="3">
        <f t="shared" si="32"/>
        <v>0.23799999999999999</v>
      </c>
      <c r="CK19" s="3">
        <f t="shared" si="32"/>
        <v>0</v>
      </c>
      <c r="CL19" s="3">
        <f t="shared" si="32"/>
        <v>12.145</v>
      </c>
      <c r="CM19" s="3">
        <f t="shared" si="32"/>
        <v>1.968</v>
      </c>
      <c r="CN19" s="3">
        <f t="shared" si="33"/>
        <v>0.23100000000000001</v>
      </c>
      <c r="CO19" s="3">
        <f t="shared" si="33"/>
        <v>1.7809999999999999</v>
      </c>
      <c r="CP19" s="3">
        <f t="shared" si="33"/>
        <v>1.772</v>
      </c>
      <c r="CQ19" s="3">
        <f t="shared" si="33"/>
        <v>8.2159999999999993</v>
      </c>
      <c r="CR19" s="3">
        <f t="shared" si="33"/>
        <v>43.572000000000003</v>
      </c>
      <c r="CS19" s="3">
        <f t="shared" si="33"/>
        <v>58.631</v>
      </c>
      <c r="CT19" s="3">
        <f t="shared" si="33"/>
        <v>3.4950000000000001</v>
      </c>
      <c r="CU19" s="3">
        <f t="shared" si="33"/>
        <v>1392.5060000000001</v>
      </c>
      <c r="CV19" s="3">
        <f t="shared" si="33"/>
        <v>387.858</v>
      </c>
      <c r="CW19" s="3">
        <f t="shared" si="33"/>
        <v>502.565</v>
      </c>
      <c r="CX19" s="3">
        <f t="shared" si="34"/>
        <v>61.085999999999999</v>
      </c>
      <c r="CY19" s="3">
        <f t="shared" si="34"/>
        <v>47.664000000000001</v>
      </c>
      <c r="CZ19" s="3">
        <f t="shared" si="34"/>
        <v>62.8</v>
      </c>
      <c r="DA19" s="3">
        <f t="shared" si="34"/>
        <v>490.65300000000002</v>
      </c>
      <c r="DB19" s="3">
        <f t="shared" si="34"/>
        <v>10.749000000000001</v>
      </c>
      <c r="DC19" s="3">
        <f t="shared" si="34"/>
        <v>1302.837</v>
      </c>
      <c r="DD19" s="3">
        <f t="shared" si="34"/>
        <v>21.436</v>
      </c>
      <c r="DE19" s="3">
        <f t="shared" si="34"/>
        <v>226.745</v>
      </c>
      <c r="DF19" s="3">
        <f t="shared" si="34"/>
        <v>9.8239999999999998</v>
      </c>
      <c r="DG19" s="3">
        <f t="shared" si="34"/>
        <v>4.8000000000000001E-2</v>
      </c>
      <c r="DH19" s="3">
        <f t="shared" si="35"/>
        <v>0.16600000000000001</v>
      </c>
      <c r="DI19" s="3">
        <f t="shared" si="35"/>
        <v>77.158000000000001</v>
      </c>
      <c r="DJ19" s="3">
        <f t="shared" si="35"/>
        <v>0</v>
      </c>
      <c r="DK19" s="3">
        <f t="shared" si="35"/>
        <v>6.5220000000000002</v>
      </c>
      <c r="DL19" s="3">
        <f t="shared" si="35"/>
        <v>1.835</v>
      </c>
      <c r="DM19" s="3">
        <f t="shared" si="35"/>
        <v>8.6389999999999993</v>
      </c>
      <c r="DN19" s="3">
        <f t="shared" si="35"/>
        <v>13.746</v>
      </c>
      <c r="DO19" s="3">
        <f t="shared" si="35"/>
        <v>0</v>
      </c>
      <c r="DP19" s="3">
        <f t="shared" si="35"/>
        <v>2.0739999999999998</v>
      </c>
      <c r="DQ19" s="3">
        <f t="shared" si="35"/>
        <v>0.625</v>
      </c>
      <c r="DR19" s="3">
        <f t="shared" si="36"/>
        <v>51.594999999999999</v>
      </c>
      <c r="DS19" s="3">
        <f t="shared" si="36"/>
        <v>0.20100000000000001</v>
      </c>
      <c r="DT19" s="3">
        <f t="shared" si="36"/>
        <v>15.475</v>
      </c>
      <c r="DU19" s="3">
        <f t="shared" si="36"/>
        <v>11.307</v>
      </c>
      <c r="DV19" s="3">
        <f t="shared" si="36"/>
        <v>1.363</v>
      </c>
      <c r="DW19" s="3">
        <f t="shared" si="36"/>
        <v>1.7350000000000001</v>
      </c>
      <c r="DX19" s="3">
        <f t="shared" si="36"/>
        <v>0.91900000000000004</v>
      </c>
      <c r="DY19" s="3">
        <f t="shared" si="36"/>
        <v>175.45099999999999</v>
      </c>
      <c r="DZ19" s="3">
        <f t="shared" si="36"/>
        <v>0.78</v>
      </c>
      <c r="EA19" s="3">
        <f t="shared" si="36"/>
        <v>1.788</v>
      </c>
      <c r="EB19" s="3">
        <f t="shared" si="37"/>
        <v>2.7309999999999999</v>
      </c>
      <c r="EC19" s="3">
        <f t="shared" si="37"/>
        <v>0.125</v>
      </c>
      <c r="ED19" s="3">
        <f t="shared" si="37"/>
        <v>0</v>
      </c>
      <c r="EE19" s="3">
        <f t="shared" si="37"/>
        <v>1.758</v>
      </c>
      <c r="EF19" s="3">
        <f t="shared" si="37"/>
        <v>3.6859999999999999</v>
      </c>
      <c r="EG19" s="3">
        <f t="shared" si="37"/>
        <v>0</v>
      </c>
      <c r="EH19" s="3">
        <f t="shared" si="37"/>
        <v>473.74799999999999</v>
      </c>
      <c r="EI19" s="3">
        <f t="shared" si="37"/>
        <v>0.13200000000000001</v>
      </c>
      <c r="EJ19" s="3">
        <f t="shared" si="37"/>
        <v>4.9790000000000001</v>
      </c>
      <c r="EK19" s="3">
        <f t="shared" si="37"/>
        <v>11.958</v>
      </c>
      <c r="EL19" s="3">
        <f t="shared" si="38"/>
        <v>2.056</v>
      </c>
      <c r="EM19" s="3">
        <f t="shared" si="38"/>
        <v>0.04</v>
      </c>
      <c r="EN19" s="3">
        <f t="shared" si="38"/>
        <v>48.912999999999997</v>
      </c>
      <c r="EO19" s="3">
        <f t="shared" si="38"/>
        <v>2.1890000000000001</v>
      </c>
      <c r="EP19" s="3">
        <f t="shared" si="38"/>
        <v>12.840999999999999</v>
      </c>
      <c r="EQ19" s="3">
        <f t="shared" si="38"/>
        <v>2.2639999999999998</v>
      </c>
      <c r="ER19" s="3">
        <f t="shared" si="38"/>
        <v>4.3999999999999997E-2</v>
      </c>
      <c r="ES19" s="3">
        <f t="shared" si="38"/>
        <v>2.57</v>
      </c>
      <c r="ET19" s="3">
        <f t="shared" si="38"/>
        <v>172.74700000000001</v>
      </c>
      <c r="EU19" s="3">
        <f t="shared" si="38"/>
        <v>2.927</v>
      </c>
      <c r="EV19" s="3">
        <f t="shared" si="39"/>
        <v>36.409999999999997</v>
      </c>
      <c r="EW19" s="3">
        <f t="shared" si="39"/>
        <v>4.5510000000000002</v>
      </c>
      <c r="EX19" s="3">
        <f t="shared" si="39"/>
        <v>0.71</v>
      </c>
      <c r="EY19" s="3">
        <f t="shared" si="39"/>
        <v>81.941000000000003</v>
      </c>
      <c r="EZ19" s="3">
        <f t="shared" si="39"/>
        <v>4.0000000000000001E-3</v>
      </c>
      <c r="FA19" s="3">
        <f t="shared" si="39"/>
        <v>63.478000000000002</v>
      </c>
      <c r="FB19" s="3">
        <f t="shared" si="39"/>
        <v>9.0129999999999999</v>
      </c>
      <c r="FC19" s="3">
        <f t="shared" si="39"/>
        <v>45.588000000000001</v>
      </c>
      <c r="FD19" s="3">
        <f t="shared" si="39"/>
        <v>448.95100000000002</v>
      </c>
      <c r="FE19" s="3">
        <f t="shared" si="39"/>
        <v>45.067999999999998</v>
      </c>
      <c r="FF19" s="3">
        <f t="shared" si="40"/>
        <v>155.40199999999999</v>
      </c>
      <c r="FG19" s="3">
        <f t="shared" si="40"/>
        <v>0.253</v>
      </c>
      <c r="FH19" s="3">
        <f t="shared" si="40"/>
        <v>2.323</v>
      </c>
      <c r="FI19" s="3">
        <f t="shared" si="40"/>
        <v>7.35</v>
      </c>
      <c r="FJ19" s="3">
        <f t="shared" si="40"/>
        <v>0</v>
      </c>
      <c r="FK19" s="3">
        <f t="shared" si="40"/>
        <v>6.5810000000000004</v>
      </c>
      <c r="FL19" s="3">
        <f t="shared" si="40"/>
        <v>4.0419999999999998</v>
      </c>
      <c r="FM19" s="3">
        <f t="shared" si="40"/>
        <v>34.305999999999997</v>
      </c>
      <c r="FN19" s="3">
        <f t="shared" si="40"/>
        <v>70.796000000000006</v>
      </c>
      <c r="FO19" s="3">
        <f t="shared" si="40"/>
        <v>335.92</v>
      </c>
      <c r="FP19" s="3">
        <f t="shared" si="41"/>
        <v>62.354999999999997</v>
      </c>
      <c r="FQ19" s="3">
        <f t="shared" si="41"/>
        <v>0</v>
      </c>
      <c r="FR19" s="3">
        <f t="shared" si="41"/>
        <v>59.383000000000003</v>
      </c>
      <c r="FS19" s="3">
        <f t="shared" si="41"/>
        <v>0</v>
      </c>
      <c r="FT19" s="3">
        <f t="shared" si="41"/>
        <v>109.02</v>
      </c>
      <c r="FU19" s="3">
        <f t="shared" si="41"/>
        <v>1623.7809999999999</v>
      </c>
      <c r="FV19" s="3">
        <f t="shared" si="41"/>
        <v>0.54200000000000004</v>
      </c>
      <c r="FW19" s="3">
        <f t="shared" si="41"/>
        <v>0</v>
      </c>
      <c r="FX19" s="3">
        <f t="shared" si="41"/>
        <v>1.0999999999999999E-2</v>
      </c>
      <c r="FY19" s="3">
        <f t="shared" si="41"/>
        <v>0.216</v>
      </c>
      <c r="FZ19" s="3">
        <f t="shared" si="42"/>
        <v>0.42499999999999999</v>
      </c>
      <c r="GA19" s="3">
        <f t="shared" si="42"/>
        <v>6.6000000000000003E-2</v>
      </c>
      <c r="GB19" s="3">
        <f t="shared" si="42"/>
        <v>0.23400000000000001</v>
      </c>
      <c r="GC19" s="3">
        <f t="shared" si="42"/>
        <v>0.18</v>
      </c>
      <c r="GD19" s="3">
        <f t="shared" si="42"/>
        <v>8.4000000000000005E-2</v>
      </c>
      <c r="GE19" s="3">
        <f t="shared" si="42"/>
        <v>394.10300000000001</v>
      </c>
      <c r="GF19" s="3">
        <f t="shared" si="42"/>
        <v>4.8630000000000004</v>
      </c>
      <c r="GG19" s="3">
        <f t="shared" si="42"/>
        <v>59.554000000000002</v>
      </c>
      <c r="GH19" s="3">
        <f t="shared" si="42"/>
        <v>0.40300000000000002</v>
      </c>
      <c r="GI19" s="3">
        <f t="shared" si="42"/>
        <v>0.48699999999999999</v>
      </c>
      <c r="GJ19" s="3">
        <f t="shared" si="43"/>
        <v>30.780999999999999</v>
      </c>
      <c r="GK19" s="3">
        <f t="shared" si="43"/>
        <v>0.66200000000000003</v>
      </c>
      <c r="GL19" s="3">
        <f t="shared" si="43"/>
        <v>40.972000000000001</v>
      </c>
      <c r="GM19" s="3">
        <f t="shared" si="43"/>
        <v>17.343</v>
      </c>
      <c r="GN19" s="3">
        <f t="shared" si="43"/>
        <v>0.3</v>
      </c>
      <c r="GO19" s="3">
        <f t="shared" si="43"/>
        <v>0.60799999999999998</v>
      </c>
      <c r="GP19" s="3">
        <f t="shared" si="43"/>
        <v>465.04500000000002</v>
      </c>
      <c r="GQ19" s="3">
        <f t="shared" si="43"/>
        <v>521.70899999999995</v>
      </c>
      <c r="GR19" s="3">
        <f t="shared" si="43"/>
        <v>1.173</v>
      </c>
      <c r="GS19" s="3">
        <f t="shared" si="43"/>
        <v>367.399</v>
      </c>
      <c r="GT19" s="3">
        <f t="shared" si="44"/>
        <v>12.151999999999999</v>
      </c>
      <c r="GU19" s="3">
        <f t="shared" si="44"/>
        <v>0</v>
      </c>
      <c r="GV19" s="3">
        <f t="shared" si="44"/>
        <v>13.525</v>
      </c>
      <c r="GW19" s="3">
        <f t="shared" si="44"/>
        <v>1.756</v>
      </c>
      <c r="GX19" s="3">
        <f t="shared" si="44"/>
        <v>52.994</v>
      </c>
      <c r="GY19" s="3">
        <f t="shared" si="44"/>
        <v>43.363</v>
      </c>
      <c r="GZ19" s="3">
        <f t="shared" si="44"/>
        <v>66.66</v>
      </c>
      <c r="HA19" s="3">
        <f t="shared" si="44"/>
        <v>279.8</v>
      </c>
      <c r="HB19" s="3">
        <f t="shared" si="44"/>
        <v>3.2269999999999999</v>
      </c>
      <c r="HC19" s="3">
        <f t="shared" si="44"/>
        <v>5.7060000000000004</v>
      </c>
      <c r="HD19" s="3">
        <f t="shared" si="45"/>
        <v>224.083</v>
      </c>
      <c r="HE19" s="3">
        <f t="shared" si="45"/>
        <v>0</v>
      </c>
      <c r="HF19" s="3">
        <f t="shared" si="45"/>
        <v>1.5169999999999999</v>
      </c>
      <c r="HG19" s="3">
        <f t="shared" si="45"/>
        <v>0.114</v>
      </c>
      <c r="HH19" s="3">
        <f t="shared" si="45"/>
        <v>45.582000000000001</v>
      </c>
      <c r="HI19" s="3">
        <f t="shared" si="45"/>
        <v>24.591000000000001</v>
      </c>
      <c r="HJ19" s="3">
        <f t="shared" si="45"/>
        <v>313.69299999999998</v>
      </c>
      <c r="HK19" s="3">
        <f t="shared" si="45"/>
        <v>49.183</v>
      </c>
      <c r="HL19" s="3">
        <f t="shared" si="45"/>
        <v>0.253</v>
      </c>
      <c r="HM19" s="3">
        <f t="shared" si="45"/>
        <v>1.0999999999999999E-2</v>
      </c>
      <c r="HN19" s="3">
        <f t="shared" si="46"/>
        <v>2.71</v>
      </c>
      <c r="HO19" s="3">
        <f t="shared" si="46"/>
        <v>336.82</v>
      </c>
      <c r="HP19" s="3">
        <f t="shared" si="46"/>
        <v>133.125</v>
      </c>
      <c r="HQ19" s="3">
        <f t="shared" si="46"/>
        <v>559.56600000000003</v>
      </c>
      <c r="HR19" s="3">
        <f t="shared" si="46"/>
        <v>6130.1229999999996</v>
      </c>
      <c r="HS19" s="3">
        <f t="shared" si="46"/>
        <v>5.9480000000000004</v>
      </c>
      <c r="HT19" s="3">
        <f t="shared" si="46"/>
        <v>123.821</v>
      </c>
      <c r="HU19" s="3">
        <f t="shared" si="46"/>
        <v>9.9000000000000005E-2</v>
      </c>
      <c r="HV19" s="3">
        <f t="shared" si="46"/>
        <v>153.96199999999999</v>
      </c>
      <c r="HW19" s="3">
        <f t="shared" si="46"/>
        <v>101.43</v>
      </c>
      <c r="HX19" s="3">
        <f t="shared" si="46"/>
        <v>2.9000000000000001E-2</v>
      </c>
      <c r="HY19" s="3">
        <f t="shared" si="46"/>
        <v>23.571000000000002</v>
      </c>
      <c r="HZ19" s="3">
        <f t="shared" si="46"/>
        <v>2.294</v>
      </c>
      <c r="IA19" s="3">
        <f t="shared" si="46"/>
        <v>9.8350000000000009</v>
      </c>
      <c r="IB19" s="3">
        <f t="shared" si="46"/>
        <v>0</v>
      </c>
      <c r="IC19" s="3">
        <f t="shared" si="23"/>
        <v>42361.678</v>
      </c>
    </row>
    <row r="20" spans="1:237" x14ac:dyDescent="0.45">
      <c r="A20">
        <v>2008</v>
      </c>
      <c r="B20" s="3">
        <f t="shared" si="24"/>
        <v>32041.901999999998</v>
      </c>
      <c r="C20" s="3">
        <f t="shared" si="24"/>
        <v>4.2539999999999996</v>
      </c>
      <c r="D20" s="3">
        <f t="shared" si="24"/>
        <v>4.3970000000000002</v>
      </c>
      <c r="E20" s="3">
        <f t="shared" si="24"/>
        <v>111.087</v>
      </c>
      <c r="F20" s="3">
        <f t="shared" si="24"/>
        <v>0.53900000000000003</v>
      </c>
      <c r="G20" s="3">
        <f t="shared" si="24"/>
        <v>18.75</v>
      </c>
      <c r="H20" s="3">
        <f t="shared" si="24"/>
        <v>0.125</v>
      </c>
      <c r="I20" s="3">
        <f t="shared" si="24"/>
        <v>0</v>
      </c>
      <c r="J20" s="3">
        <f t="shared" si="24"/>
        <v>0.53900000000000003</v>
      </c>
      <c r="K20" s="3">
        <f t="shared" si="24"/>
        <v>187.24299999999999</v>
      </c>
      <c r="L20" s="3">
        <f t="shared" si="25"/>
        <v>5.5750000000000002</v>
      </c>
      <c r="M20" s="3">
        <f t="shared" si="25"/>
        <v>2.6560000000000001</v>
      </c>
      <c r="N20" s="3">
        <f t="shared" si="25"/>
        <v>404.25599999999997</v>
      </c>
      <c r="O20" s="3">
        <f t="shared" si="25"/>
        <v>73.495000000000005</v>
      </c>
      <c r="P20" s="3">
        <f t="shared" si="25"/>
        <v>33.036999999999999</v>
      </c>
      <c r="Q20" s="3">
        <f t="shared" si="25"/>
        <v>1.9159999999999999</v>
      </c>
      <c r="R20" s="3">
        <f t="shared" si="25"/>
        <v>29.681000000000001</v>
      </c>
      <c r="S20" s="3">
        <f t="shared" si="25"/>
        <v>45.301000000000002</v>
      </c>
      <c r="T20" s="3">
        <f t="shared" si="25"/>
        <v>2.081</v>
      </c>
      <c r="U20" s="3">
        <f t="shared" si="25"/>
        <v>62.835999999999999</v>
      </c>
      <c r="V20" s="3">
        <f t="shared" si="26"/>
        <v>120.17</v>
      </c>
      <c r="W20" s="3">
        <f t="shared" si="26"/>
        <v>0.436</v>
      </c>
      <c r="X20" s="3">
        <f t="shared" si="26"/>
        <v>3.919</v>
      </c>
      <c r="Y20" s="3">
        <f t="shared" si="26"/>
        <v>0.64900000000000002</v>
      </c>
      <c r="Z20" s="3">
        <f t="shared" si="26"/>
        <v>0.42199999999999999</v>
      </c>
      <c r="AA20" s="3">
        <f t="shared" si="26"/>
        <v>12.965</v>
      </c>
      <c r="AB20" s="3">
        <f t="shared" si="26"/>
        <v>7.6999999999999999E-2</v>
      </c>
      <c r="AC20" s="3">
        <f t="shared" si="26"/>
        <v>19.959</v>
      </c>
      <c r="AD20" s="3">
        <f t="shared" si="26"/>
        <v>4.5030000000000001</v>
      </c>
      <c r="AE20" s="3">
        <f t="shared" si="26"/>
        <v>412.63799999999998</v>
      </c>
      <c r="AF20" s="3">
        <f t="shared" si="27"/>
        <v>0.19400000000000001</v>
      </c>
      <c r="AG20" s="3">
        <f t="shared" si="27"/>
        <v>9.1660000000000004</v>
      </c>
      <c r="AH20" s="3">
        <f t="shared" si="27"/>
        <v>54.021999999999998</v>
      </c>
      <c r="AI20" s="3">
        <f t="shared" si="27"/>
        <v>1.734</v>
      </c>
      <c r="AJ20" s="3">
        <f t="shared" si="27"/>
        <v>0.20899999999999999</v>
      </c>
      <c r="AK20" s="3">
        <f t="shared" si="27"/>
        <v>3.867</v>
      </c>
      <c r="AL20" s="3">
        <f t="shared" si="27"/>
        <v>7.3209999999999997</v>
      </c>
      <c r="AM20" s="3">
        <f t="shared" si="27"/>
        <v>576.80899999999997</v>
      </c>
      <c r="AN20" s="3">
        <f t="shared" si="27"/>
        <v>0.46899999999999997</v>
      </c>
      <c r="AO20" s="3">
        <f t="shared" si="27"/>
        <v>0.16500000000000001</v>
      </c>
      <c r="AP20" s="3">
        <f t="shared" si="28"/>
        <v>0.872</v>
      </c>
      <c r="AQ20" s="3">
        <f t="shared" si="28"/>
        <v>70.552999999999997</v>
      </c>
      <c r="AR20" s="3">
        <f t="shared" si="28"/>
        <v>7501.4979999999996</v>
      </c>
      <c r="AS20" s="3">
        <f t="shared" si="28"/>
        <v>0</v>
      </c>
      <c r="AT20" s="3">
        <f t="shared" si="28"/>
        <v>66.963999999999999</v>
      </c>
      <c r="AU20" s="3">
        <f t="shared" si="28"/>
        <v>0.11</v>
      </c>
      <c r="AV20" s="3">
        <f t="shared" si="28"/>
        <v>4.2699999999999996</v>
      </c>
      <c r="AW20" s="3">
        <f t="shared" si="28"/>
        <v>6.6000000000000003E-2</v>
      </c>
      <c r="AX20" s="3">
        <f t="shared" si="28"/>
        <v>7.99</v>
      </c>
      <c r="AY20" s="3">
        <f t="shared" si="28"/>
        <v>6.7130000000000001</v>
      </c>
      <c r="AZ20" s="3">
        <f t="shared" si="29"/>
        <v>23.594000000000001</v>
      </c>
      <c r="BA20" s="3">
        <f t="shared" si="29"/>
        <v>28.108000000000001</v>
      </c>
      <c r="BB20" s="3">
        <f t="shared" si="29"/>
        <v>5.7530000000000001</v>
      </c>
      <c r="BC20" s="3">
        <f t="shared" si="29"/>
        <v>8.7159999999999993</v>
      </c>
      <c r="BD20" s="3">
        <f t="shared" si="29"/>
        <v>122.95099999999999</v>
      </c>
      <c r="BE20" s="3">
        <f t="shared" si="29"/>
        <v>2.6869999999999998</v>
      </c>
      <c r="BF20" s="3">
        <f t="shared" si="29"/>
        <v>51.256</v>
      </c>
      <c r="BG20" s="3">
        <f t="shared" si="29"/>
        <v>0.498</v>
      </c>
      <c r="BH20" s="3">
        <f t="shared" si="29"/>
        <v>0.16900000000000001</v>
      </c>
      <c r="BI20" s="3">
        <f t="shared" si="29"/>
        <v>20.332000000000001</v>
      </c>
      <c r="BJ20" s="3">
        <f t="shared" si="30"/>
        <v>30.314</v>
      </c>
      <c r="BK20" s="3">
        <f t="shared" si="30"/>
        <v>197.72800000000001</v>
      </c>
      <c r="BL20" s="3">
        <f t="shared" si="30"/>
        <v>6.4050000000000002</v>
      </c>
      <c r="BM20" s="3">
        <f t="shared" si="30"/>
        <v>5.9420000000000002</v>
      </c>
      <c r="BN20" s="3">
        <f t="shared" si="30"/>
        <v>0.40899999999999997</v>
      </c>
      <c r="BO20" s="3">
        <f t="shared" si="30"/>
        <v>17.821999999999999</v>
      </c>
      <c r="BP20" s="3">
        <f t="shared" si="30"/>
        <v>1.022</v>
      </c>
      <c r="BQ20" s="3">
        <f t="shared" si="30"/>
        <v>6.4180000000000001</v>
      </c>
      <c r="BR20" s="3">
        <f t="shared" si="30"/>
        <v>6404.9849999999997</v>
      </c>
      <c r="BS20" s="3">
        <f t="shared" si="30"/>
        <v>2780.627</v>
      </c>
      <c r="BT20" s="3">
        <f t="shared" si="31"/>
        <v>2235.694</v>
      </c>
      <c r="BU20" s="3">
        <f t="shared" si="31"/>
        <v>0</v>
      </c>
      <c r="BV20" s="3">
        <f t="shared" si="31"/>
        <v>0.84599999999999997</v>
      </c>
      <c r="BW20" s="3">
        <f t="shared" si="31"/>
        <v>58.621000000000002</v>
      </c>
      <c r="BX20" s="3">
        <f t="shared" si="31"/>
        <v>389.42700000000002</v>
      </c>
      <c r="BY20" s="3">
        <f t="shared" si="31"/>
        <v>0</v>
      </c>
      <c r="BZ20" s="3">
        <f t="shared" si="31"/>
        <v>0</v>
      </c>
      <c r="CA20" s="3">
        <f t="shared" si="31"/>
        <v>0.83499999999999996</v>
      </c>
      <c r="CB20" s="3">
        <f t="shared" si="31"/>
        <v>0</v>
      </c>
      <c r="CC20" s="3">
        <f t="shared" si="31"/>
        <v>5.3789999999999996</v>
      </c>
      <c r="CD20" s="3">
        <f t="shared" si="32"/>
        <v>0.36299999999999999</v>
      </c>
      <c r="CE20" s="3">
        <f t="shared" si="32"/>
        <v>5.3090000000000002</v>
      </c>
      <c r="CF20" s="3">
        <f t="shared" si="32"/>
        <v>852.85799999999995</v>
      </c>
      <c r="CG20" s="3">
        <f t="shared" si="32"/>
        <v>8.3239999999999998</v>
      </c>
      <c r="CH20" s="3">
        <f t="shared" si="32"/>
        <v>111.08</v>
      </c>
      <c r="CI20" s="3">
        <f t="shared" si="32"/>
        <v>0.67700000000000005</v>
      </c>
      <c r="CJ20" s="3">
        <f t="shared" si="32"/>
        <v>0.253</v>
      </c>
      <c r="CK20" s="3">
        <f t="shared" si="32"/>
        <v>0</v>
      </c>
      <c r="CL20" s="3">
        <f t="shared" si="32"/>
        <v>10.893000000000001</v>
      </c>
      <c r="CM20" s="3">
        <f t="shared" si="32"/>
        <v>1.9970000000000001</v>
      </c>
      <c r="CN20" s="3">
        <f t="shared" si="33"/>
        <v>0.22700000000000001</v>
      </c>
      <c r="CO20" s="3">
        <f t="shared" si="33"/>
        <v>1.7070000000000001</v>
      </c>
      <c r="CP20" s="3">
        <f t="shared" si="33"/>
        <v>1.7609999999999999</v>
      </c>
      <c r="CQ20" s="3">
        <f t="shared" si="33"/>
        <v>8.5329999999999995</v>
      </c>
      <c r="CR20" s="3">
        <f t="shared" si="33"/>
        <v>42.790999999999997</v>
      </c>
      <c r="CS20" s="3">
        <f t="shared" si="33"/>
        <v>57.326000000000001</v>
      </c>
      <c r="CT20" s="3">
        <f t="shared" si="33"/>
        <v>3.8130000000000002</v>
      </c>
      <c r="CU20" s="3">
        <f t="shared" si="33"/>
        <v>1489.4369999999999</v>
      </c>
      <c r="CV20" s="3">
        <f t="shared" si="33"/>
        <v>365.71800000000002</v>
      </c>
      <c r="CW20" s="3">
        <f t="shared" si="33"/>
        <v>522.55700000000002</v>
      </c>
      <c r="CX20" s="3">
        <f t="shared" si="34"/>
        <v>93.938000000000002</v>
      </c>
      <c r="CY20" s="3">
        <f t="shared" si="34"/>
        <v>47.363</v>
      </c>
      <c r="CZ20" s="3">
        <f t="shared" si="34"/>
        <v>67.98</v>
      </c>
      <c r="DA20" s="3">
        <f t="shared" si="34"/>
        <v>479.077</v>
      </c>
      <c r="DB20" s="3">
        <f t="shared" si="34"/>
        <v>10.78</v>
      </c>
      <c r="DC20" s="3">
        <f t="shared" si="34"/>
        <v>1232.0139999999999</v>
      </c>
      <c r="DD20" s="3">
        <f t="shared" si="34"/>
        <v>20.718</v>
      </c>
      <c r="DE20" s="3">
        <f t="shared" si="34"/>
        <v>226.83099999999999</v>
      </c>
      <c r="DF20" s="3">
        <f t="shared" si="34"/>
        <v>10.233000000000001</v>
      </c>
      <c r="DG20" s="3">
        <f t="shared" si="34"/>
        <v>4.8000000000000001E-2</v>
      </c>
      <c r="DH20" s="3">
        <f t="shared" si="35"/>
        <v>7.3620000000000001</v>
      </c>
      <c r="DI20" s="3">
        <f t="shared" si="35"/>
        <v>84.281000000000006</v>
      </c>
      <c r="DJ20" s="3">
        <f t="shared" si="35"/>
        <v>0</v>
      </c>
      <c r="DK20" s="3">
        <f t="shared" si="35"/>
        <v>7.4809999999999999</v>
      </c>
      <c r="DL20" s="3">
        <f t="shared" si="35"/>
        <v>2.1309999999999998</v>
      </c>
      <c r="DM20" s="3">
        <f t="shared" si="35"/>
        <v>8.1989999999999998</v>
      </c>
      <c r="DN20" s="3">
        <f t="shared" si="35"/>
        <v>17.417999999999999</v>
      </c>
      <c r="DO20" s="3">
        <f t="shared" si="35"/>
        <v>0</v>
      </c>
      <c r="DP20" s="3">
        <f t="shared" si="35"/>
        <v>2.125</v>
      </c>
      <c r="DQ20" s="3">
        <f t="shared" si="35"/>
        <v>0.53100000000000003</v>
      </c>
      <c r="DR20" s="3">
        <f t="shared" si="36"/>
        <v>53.502000000000002</v>
      </c>
      <c r="DS20" s="3">
        <f t="shared" si="36"/>
        <v>0.22</v>
      </c>
      <c r="DT20" s="3">
        <f t="shared" si="36"/>
        <v>14.919</v>
      </c>
      <c r="DU20" s="3">
        <f t="shared" si="36"/>
        <v>11.172000000000001</v>
      </c>
      <c r="DV20" s="3">
        <f t="shared" si="36"/>
        <v>1.1319999999999999</v>
      </c>
      <c r="DW20" s="3">
        <f t="shared" si="36"/>
        <v>1.78</v>
      </c>
      <c r="DX20" s="3">
        <f t="shared" si="36"/>
        <v>0.998</v>
      </c>
      <c r="DY20" s="3">
        <f t="shared" si="36"/>
        <v>192.84700000000001</v>
      </c>
      <c r="DZ20" s="3">
        <f t="shared" si="36"/>
        <v>0.84299999999999997</v>
      </c>
      <c r="EA20" s="3">
        <f t="shared" si="36"/>
        <v>1.9570000000000001</v>
      </c>
      <c r="EB20" s="3">
        <f t="shared" si="37"/>
        <v>2.69</v>
      </c>
      <c r="EC20" s="3">
        <f t="shared" si="37"/>
        <v>0.128</v>
      </c>
      <c r="ED20" s="3">
        <f t="shared" si="37"/>
        <v>0</v>
      </c>
      <c r="EE20" s="3">
        <f t="shared" si="37"/>
        <v>1.8340000000000001</v>
      </c>
      <c r="EF20" s="3">
        <f t="shared" si="37"/>
        <v>3.7669999999999999</v>
      </c>
      <c r="EG20" s="3">
        <f t="shared" si="37"/>
        <v>0</v>
      </c>
      <c r="EH20" s="3">
        <f t="shared" si="37"/>
        <v>473.10700000000003</v>
      </c>
      <c r="EI20" s="3">
        <f t="shared" si="37"/>
        <v>0.11</v>
      </c>
      <c r="EJ20" s="3">
        <f t="shared" si="37"/>
        <v>5.19</v>
      </c>
      <c r="EK20" s="3">
        <f t="shared" si="37"/>
        <v>11.917999999999999</v>
      </c>
      <c r="EL20" s="3">
        <f t="shared" si="38"/>
        <v>2.605</v>
      </c>
      <c r="EM20" s="3">
        <f t="shared" si="38"/>
        <v>4.8000000000000001E-2</v>
      </c>
      <c r="EN20" s="3">
        <f t="shared" si="38"/>
        <v>51.369</v>
      </c>
      <c r="EO20" s="3">
        <f t="shared" si="38"/>
        <v>2.1800000000000002</v>
      </c>
      <c r="EP20" s="3">
        <f t="shared" si="38"/>
        <v>9.7720000000000002</v>
      </c>
      <c r="EQ20" s="3">
        <f t="shared" si="38"/>
        <v>2.7040000000000002</v>
      </c>
      <c r="ER20" s="3">
        <f t="shared" si="38"/>
        <v>4.3999999999999997E-2</v>
      </c>
      <c r="ES20" s="3">
        <f t="shared" si="38"/>
        <v>3.3519999999999999</v>
      </c>
      <c r="ET20" s="3">
        <f t="shared" si="38"/>
        <v>175.71100000000001</v>
      </c>
      <c r="EU20" s="3">
        <f t="shared" si="38"/>
        <v>2.8479999999999999</v>
      </c>
      <c r="EV20" s="3">
        <f t="shared" si="39"/>
        <v>37.508000000000003</v>
      </c>
      <c r="EW20" s="3">
        <f t="shared" si="39"/>
        <v>4.3650000000000002</v>
      </c>
      <c r="EX20" s="3">
        <f t="shared" si="39"/>
        <v>0.79200000000000004</v>
      </c>
      <c r="EY20" s="3">
        <f t="shared" si="39"/>
        <v>87.274000000000001</v>
      </c>
      <c r="EZ20" s="3">
        <f t="shared" si="39"/>
        <v>7.0000000000000001E-3</v>
      </c>
      <c r="FA20" s="3">
        <f t="shared" si="39"/>
        <v>70.328999999999994</v>
      </c>
      <c r="FB20" s="3">
        <f t="shared" si="39"/>
        <v>8.9359999999999999</v>
      </c>
      <c r="FC20" s="3">
        <f t="shared" si="39"/>
        <v>44.674999999999997</v>
      </c>
      <c r="FD20" s="3">
        <f t="shared" si="39"/>
        <v>453.16500000000002</v>
      </c>
      <c r="FE20" s="3">
        <f t="shared" si="39"/>
        <v>47.180999999999997</v>
      </c>
      <c r="FF20" s="3">
        <f t="shared" si="40"/>
        <v>153.922</v>
      </c>
      <c r="FG20" s="3">
        <f t="shared" si="40"/>
        <v>0.20499999999999999</v>
      </c>
      <c r="FH20" s="3">
        <f t="shared" si="40"/>
        <v>2.052</v>
      </c>
      <c r="FI20" s="3">
        <f t="shared" si="40"/>
        <v>7.335</v>
      </c>
      <c r="FJ20" s="3">
        <f t="shared" si="40"/>
        <v>0</v>
      </c>
      <c r="FK20" s="3">
        <f t="shared" si="40"/>
        <v>5.5449999999999999</v>
      </c>
      <c r="FL20" s="3">
        <f t="shared" si="40"/>
        <v>4.2779999999999996</v>
      </c>
      <c r="FM20" s="3">
        <f t="shared" si="40"/>
        <v>35.298999999999999</v>
      </c>
      <c r="FN20" s="3">
        <f t="shared" si="40"/>
        <v>77.331000000000003</v>
      </c>
      <c r="FO20" s="3">
        <f t="shared" si="40"/>
        <v>329.56700000000001</v>
      </c>
      <c r="FP20" s="3">
        <f t="shared" si="41"/>
        <v>60.027999999999999</v>
      </c>
      <c r="FQ20" s="3">
        <f t="shared" si="41"/>
        <v>0</v>
      </c>
      <c r="FR20" s="3">
        <f t="shared" si="41"/>
        <v>61.637</v>
      </c>
      <c r="FS20" s="3">
        <f t="shared" si="41"/>
        <v>0</v>
      </c>
      <c r="FT20" s="3">
        <f t="shared" si="41"/>
        <v>107.89400000000001</v>
      </c>
      <c r="FU20" s="3">
        <f t="shared" si="41"/>
        <v>1652.0640000000001</v>
      </c>
      <c r="FV20" s="3">
        <f t="shared" si="41"/>
        <v>0.52800000000000002</v>
      </c>
      <c r="FW20" s="3">
        <f t="shared" si="41"/>
        <v>0</v>
      </c>
      <c r="FX20" s="3">
        <f t="shared" si="41"/>
        <v>1.0999999999999999E-2</v>
      </c>
      <c r="FY20" s="3">
        <f t="shared" si="41"/>
        <v>0.216</v>
      </c>
      <c r="FZ20" s="3">
        <f t="shared" si="42"/>
        <v>0.42499999999999999</v>
      </c>
      <c r="GA20" s="3">
        <f t="shared" si="42"/>
        <v>6.6000000000000003E-2</v>
      </c>
      <c r="GB20" s="3">
        <f t="shared" si="42"/>
        <v>0.22</v>
      </c>
      <c r="GC20" s="3">
        <f t="shared" si="42"/>
        <v>0.161</v>
      </c>
      <c r="GD20" s="3">
        <f t="shared" si="42"/>
        <v>8.4000000000000005E-2</v>
      </c>
      <c r="GE20" s="3">
        <f t="shared" si="42"/>
        <v>440.34399999999999</v>
      </c>
      <c r="GF20" s="3">
        <f t="shared" si="42"/>
        <v>4.74</v>
      </c>
      <c r="GG20" s="3">
        <f t="shared" si="42"/>
        <v>51.777999999999999</v>
      </c>
      <c r="GH20" s="3">
        <f t="shared" si="42"/>
        <v>0.41399999999999998</v>
      </c>
      <c r="GI20" s="3">
        <f t="shared" si="42"/>
        <v>0.50600000000000001</v>
      </c>
      <c r="GJ20" s="3">
        <f t="shared" si="43"/>
        <v>46.704999999999998</v>
      </c>
      <c r="GK20" s="3">
        <f t="shared" si="43"/>
        <v>0.63700000000000001</v>
      </c>
      <c r="GL20" s="3">
        <f t="shared" si="43"/>
        <v>41.363999999999997</v>
      </c>
      <c r="GM20" s="3">
        <f t="shared" si="43"/>
        <v>18.277999999999999</v>
      </c>
      <c r="GN20" s="3">
        <f t="shared" si="43"/>
        <v>0.308</v>
      </c>
      <c r="GO20" s="3">
        <f t="shared" si="43"/>
        <v>0.60099999999999998</v>
      </c>
      <c r="GP20" s="3">
        <f t="shared" si="43"/>
        <v>495.17099999999999</v>
      </c>
      <c r="GQ20" s="3">
        <f t="shared" si="43"/>
        <v>532.65099999999995</v>
      </c>
      <c r="GR20" s="3">
        <f t="shared" si="43"/>
        <v>1.2390000000000001</v>
      </c>
      <c r="GS20" s="3">
        <f t="shared" si="43"/>
        <v>335.887</v>
      </c>
      <c r="GT20" s="3">
        <f t="shared" si="44"/>
        <v>11.987</v>
      </c>
      <c r="GU20" s="3">
        <f t="shared" si="44"/>
        <v>0</v>
      </c>
      <c r="GV20" s="3">
        <f t="shared" si="44"/>
        <v>14.138</v>
      </c>
      <c r="GW20" s="3">
        <f t="shared" si="44"/>
        <v>1.9319999999999999</v>
      </c>
      <c r="GX20" s="3">
        <f t="shared" si="44"/>
        <v>50.866999999999997</v>
      </c>
      <c r="GY20" s="3">
        <f t="shared" si="44"/>
        <v>44.706000000000003</v>
      </c>
      <c r="GZ20" s="3">
        <f t="shared" si="44"/>
        <v>67.756</v>
      </c>
      <c r="HA20" s="3">
        <f t="shared" si="44"/>
        <v>266.59399999999999</v>
      </c>
      <c r="HB20" s="3">
        <f t="shared" si="44"/>
        <v>2.8959999999999999</v>
      </c>
      <c r="HC20" s="3">
        <f t="shared" si="44"/>
        <v>5.9109999999999996</v>
      </c>
      <c r="HD20" s="3">
        <f t="shared" si="45"/>
        <v>224.249</v>
      </c>
      <c r="HE20" s="3">
        <f t="shared" si="45"/>
        <v>0</v>
      </c>
      <c r="HF20" s="3">
        <f t="shared" si="45"/>
        <v>1.5229999999999999</v>
      </c>
      <c r="HG20" s="3">
        <f t="shared" si="45"/>
        <v>0.121</v>
      </c>
      <c r="HH20" s="3">
        <f t="shared" si="45"/>
        <v>44.465000000000003</v>
      </c>
      <c r="HI20" s="3">
        <f t="shared" si="45"/>
        <v>25.541</v>
      </c>
      <c r="HJ20" s="3">
        <f t="shared" si="45"/>
        <v>310.62200000000001</v>
      </c>
      <c r="HK20" s="3">
        <f t="shared" si="45"/>
        <v>59.438000000000002</v>
      </c>
      <c r="HL20" s="3">
        <f t="shared" si="45"/>
        <v>0.26400000000000001</v>
      </c>
      <c r="HM20" s="3">
        <f t="shared" si="45"/>
        <v>1.0999999999999999E-2</v>
      </c>
      <c r="HN20" s="3">
        <f t="shared" si="46"/>
        <v>2.78</v>
      </c>
      <c r="HO20" s="3">
        <f t="shared" si="46"/>
        <v>325.983</v>
      </c>
      <c r="HP20" s="3">
        <f t="shared" si="46"/>
        <v>153.684</v>
      </c>
      <c r="HQ20" s="3">
        <f t="shared" si="46"/>
        <v>544.93200000000002</v>
      </c>
      <c r="HR20" s="3">
        <f t="shared" si="46"/>
        <v>5915.1189999999997</v>
      </c>
      <c r="HS20" s="3">
        <f t="shared" si="46"/>
        <v>8.202</v>
      </c>
      <c r="HT20" s="3">
        <f t="shared" si="46"/>
        <v>128.38800000000001</v>
      </c>
      <c r="HU20" s="3">
        <f t="shared" si="46"/>
        <v>9.5000000000000001E-2</v>
      </c>
      <c r="HV20" s="3">
        <f t="shared" si="46"/>
        <v>155.505</v>
      </c>
      <c r="HW20" s="3">
        <f t="shared" si="46"/>
        <v>114.303</v>
      </c>
      <c r="HX20" s="3">
        <f t="shared" si="46"/>
        <v>2.1999999999999999E-2</v>
      </c>
      <c r="HY20" s="3">
        <f t="shared" si="46"/>
        <v>24.407</v>
      </c>
      <c r="HZ20" s="3">
        <f t="shared" si="46"/>
        <v>2.5529999999999999</v>
      </c>
      <c r="IA20" s="3">
        <f t="shared" si="46"/>
        <v>7.72</v>
      </c>
      <c r="IB20" s="3">
        <f t="shared" si="46"/>
        <v>0</v>
      </c>
      <c r="IC20" s="3">
        <f t="shared" si="23"/>
        <v>42856.353999999985</v>
      </c>
    </row>
    <row r="21" spans="1:237" x14ac:dyDescent="0.45">
      <c r="A21">
        <v>2009</v>
      </c>
      <c r="B21" s="3">
        <f t="shared" si="24"/>
        <v>31493.266</v>
      </c>
      <c r="C21" s="3">
        <f t="shared" si="24"/>
        <v>6.3920000000000003</v>
      </c>
      <c r="D21" s="3">
        <f t="shared" si="24"/>
        <v>4.407</v>
      </c>
      <c r="E21" s="3">
        <f t="shared" si="24"/>
        <v>118.85599999999999</v>
      </c>
      <c r="F21" s="3">
        <f t="shared" si="24"/>
        <v>0.51700000000000002</v>
      </c>
      <c r="G21" s="3">
        <f t="shared" si="24"/>
        <v>20.667999999999999</v>
      </c>
      <c r="H21" s="3">
        <f t="shared" si="24"/>
        <v>0.125</v>
      </c>
      <c r="I21" s="3">
        <f t="shared" si="24"/>
        <v>0</v>
      </c>
      <c r="J21" s="3">
        <f t="shared" si="24"/>
        <v>0.55700000000000005</v>
      </c>
      <c r="K21" s="3">
        <f t="shared" si="24"/>
        <v>178.11099999999999</v>
      </c>
      <c r="L21" s="3">
        <f t="shared" si="25"/>
        <v>4.3630000000000004</v>
      </c>
      <c r="M21" s="3">
        <f t="shared" si="25"/>
        <v>2.6269999999999998</v>
      </c>
      <c r="N21" s="3">
        <f t="shared" si="25"/>
        <v>407.47699999999998</v>
      </c>
      <c r="O21" s="3">
        <f t="shared" si="25"/>
        <v>67.314999999999998</v>
      </c>
      <c r="P21" s="3">
        <f t="shared" si="25"/>
        <v>29.103000000000002</v>
      </c>
      <c r="Q21" s="3">
        <f t="shared" si="25"/>
        <v>2.1539999999999999</v>
      </c>
      <c r="R21" s="3">
        <f t="shared" si="25"/>
        <v>28.097999999999999</v>
      </c>
      <c r="S21" s="3">
        <f t="shared" si="25"/>
        <v>49.148000000000003</v>
      </c>
      <c r="T21" s="3">
        <f t="shared" si="25"/>
        <v>2</v>
      </c>
      <c r="U21" s="3">
        <f t="shared" si="25"/>
        <v>60.578000000000003</v>
      </c>
      <c r="V21" s="3">
        <f t="shared" si="26"/>
        <v>107.765</v>
      </c>
      <c r="W21" s="3">
        <f t="shared" si="26"/>
        <v>0.51700000000000002</v>
      </c>
      <c r="X21" s="3">
        <f t="shared" si="26"/>
        <v>4.2249999999999996</v>
      </c>
      <c r="Y21" s="3">
        <f t="shared" si="26"/>
        <v>0.47599999999999998</v>
      </c>
      <c r="Z21" s="3">
        <f t="shared" si="26"/>
        <v>0.39</v>
      </c>
      <c r="AA21" s="3">
        <f t="shared" si="26"/>
        <v>13.538</v>
      </c>
      <c r="AB21" s="3">
        <f t="shared" si="26"/>
        <v>7.9000000000000001E-2</v>
      </c>
      <c r="AC21" s="3">
        <f t="shared" si="26"/>
        <v>20.536999999999999</v>
      </c>
      <c r="AD21" s="3">
        <f t="shared" si="26"/>
        <v>3.855</v>
      </c>
      <c r="AE21" s="3">
        <f t="shared" si="26"/>
        <v>389.77499999999998</v>
      </c>
      <c r="AF21" s="3">
        <f t="shared" si="27"/>
        <v>0.19400000000000001</v>
      </c>
      <c r="AG21" s="3">
        <f t="shared" si="27"/>
        <v>7.7450000000000001</v>
      </c>
      <c r="AH21" s="3">
        <f t="shared" si="27"/>
        <v>45.76</v>
      </c>
      <c r="AI21" s="3">
        <f t="shared" si="27"/>
        <v>1.829</v>
      </c>
      <c r="AJ21" s="3">
        <f t="shared" si="27"/>
        <v>0.16900000000000001</v>
      </c>
      <c r="AK21" s="3">
        <f t="shared" si="27"/>
        <v>4.5570000000000004</v>
      </c>
      <c r="AL21" s="3">
        <f t="shared" si="27"/>
        <v>8.5549999999999997</v>
      </c>
      <c r="AM21" s="3">
        <f t="shared" si="27"/>
        <v>544.14</v>
      </c>
      <c r="AN21" s="3">
        <f t="shared" si="27"/>
        <v>0.52</v>
      </c>
      <c r="AO21" s="3">
        <f t="shared" si="27"/>
        <v>0.161</v>
      </c>
      <c r="AP21" s="3">
        <f t="shared" si="28"/>
        <v>1.216</v>
      </c>
      <c r="AQ21" s="3">
        <f t="shared" si="28"/>
        <v>65.959999999999994</v>
      </c>
      <c r="AR21" s="3">
        <f t="shared" si="28"/>
        <v>7891.0889999999999</v>
      </c>
      <c r="AS21" s="3">
        <f t="shared" si="28"/>
        <v>0</v>
      </c>
      <c r="AT21" s="3">
        <f t="shared" si="28"/>
        <v>72.460999999999999</v>
      </c>
      <c r="AU21" s="3">
        <f t="shared" si="28"/>
        <v>0.13600000000000001</v>
      </c>
      <c r="AV21" s="3">
        <f t="shared" si="28"/>
        <v>4.944</v>
      </c>
      <c r="AW21" s="3">
        <f t="shared" si="28"/>
        <v>6.6000000000000003E-2</v>
      </c>
      <c r="AX21" s="3">
        <f t="shared" si="28"/>
        <v>7.7480000000000002</v>
      </c>
      <c r="AY21" s="3">
        <f t="shared" si="28"/>
        <v>5.66</v>
      </c>
      <c r="AZ21" s="3">
        <f t="shared" si="29"/>
        <v>21.805</v>
      </c>
      <c r="BA21" s="3">
        <f t="shared" si="29"/>
        <v>28.396000000000001</v>
      </c>
      <c r="BB21" s="3">
        <f t="shared" si="29"/>
        <v>5.8869999999999996</v>
      </c>
      <c r="BC21" s="3">
        <f t="shared" si="29"/>
        <v>8.4700000000000006</v>
      </c>
      <c r="BD21" s="3">
        <f t="shared" si="29"/>
        <v>114.999</v>
      </c>
      <c r="BE21" s="3">
        <f t="shared" si="29"/>
        <v>2.4470000000000001</v>
      </c>
      <c r="BF21" s="3">
        <f t="shared" si="29"/>
        <v>48.850999999999999</v>
      </c>
      <c r="BG21" s="3">
        <f t="shared" si="29"/>
        <v>0.443</v>
      </c>
      <c r="BH21" s="3">
        <f t="shared" si="29"/>
        <v>0.187</v>
      </c>
      <c r="BI21" s="3">
        <f t="shared" si="29"/>
        <v>19.780999999999999</v>
      </c>
      <c r="BJ21" s="3">
        <f t="shared" si="30"/>
        <v>33.598999999999997</v>
      </c>
      <c r="BK21" s="3">
        <f t="shared" si="30"/>
        <v>206.47800000000001</v>
      </c>
      <c r="BL21" s="3">
        <f t="shared" si="30"/>
        <v>6.3120000000000003</v>
      </c>
      <c r="BM21" s="3">
        <f t="shared" si="30"/>
        <v>4.9020000000000001</v>
      </c>
      <c r="BN21" s="3">
        <f t="shared" si="30"/>
        <v>0.497</v>
      </c>
      <c r="BO21" s="3">
        <f t="shared" si="30"/>
        <v>14.417</v>
      </c>
      <c r="BP21" s="3">
        <f t="shared" si="30"/>
        <v>1.0589999999999999</v>
      </c>
      <c r="BQ21" s="3">
        <f t="shared" si="30"/>
        <v>6.4530000000000003</v>
      </c>
      <c r="BR21" s="3">
        <f t="shared" si="30"/>
        <v>5892.8810000000003</v>
      </c>
      <c r="BS21" s="3">
        <f t="shared" si="30"/>
        <v>2562.3580000000002</v>
      </c>
      <c r="BT21" s="3">
        <f t="shared" si="31"/>
        <v>2068.25</v>
      </c>
      <c r="BU21" s="3">
        <f t="shared" si="31"/>
        <v>0</v>
      </c>
      <c r="BV21" s="3">
        <f t="shared" si="31"/>
        <v>0.74199999999999999</v>
      </c>
      <c r="BW21" s="3">
        <f t="shared" si="31"/>
        <v>55.905999999999999</v>
      </c>
      <c r="BX21" s="3">
        <f t="shared" si="31"/>
        <v>370.96600000000001</v>
      </c>
      <c r="BY21" s="3">
        <f t="shared" si="31"/>
        <v>0</v>
      </c>
      <c r="BZ21" s="3">
        <f t="shared" si="31"/>
        <v>0</v>
      </c>
      <c r="CA21" s="3">
        <f t="shared" si="31"/>
        <v>0.83899999999999997</v>
      </c>
      <c r="CB21" s="3">
        <f t="shared" si="31"/>
        <v>0</v>
      </c>
      <c r="CC21" s="3">
        <f t="shared" si="31"/>
        <v>5.3040000000000003</v>
      </c>
      <c r="CD21" s="3">
        <f t="shared" si="32"/>
        <v>0.374</v>
      </c>
      <c r="CE21" s="3">
        <f t="shared" si="32"/>
        <v>6.1360000000000001</v>
      </c>
      <c r="CF21" s="3">
        <f t="shared" si="32"/>
        <v>788.28599999999994</v>
      </c>
      <c r="CG21" s="3">
        <f t="shared" si="32"/>
        <v>6.8680000000000003</v>
      </c>
      <c r="CH21" s="3">
        <f t="shared" si="32"/>
        <v>104.32</v>
      </c>
      <c r="CI21" s="3">
        <f t="shared" si="32"/>
        <v>0.59199999999999997</v>
      </c>
      <c r="CJ21" s="3">
        <f t="shared" si="32"/>
        <v>0.253</v>
      </c>
      <c r="CK21" s="3">
        <f t="shared" si="32"/>
        <v>0</v>
      </c>
      <c r="CL21" s="3">
        <f t="shared" si="32"/>
        <v>11.442</v>
      </c>
      <c r="CM21" s="3">
        <f t="shared" si="32"/>
        <v>2.11</v>
      </c>
      <c r="CN21" s="3">
        <f t="shared" si="33"/>
        <v>0.23400000000000001</v>
      </c>
      <c r="CO21" s="3">
        <f t="shared" si="33"/>
        <v>1.909</v>
      </c>
      <c r="CP21" s="3">
        <f t="shared" si="33"/>
        <v>1.8879999999999999</v>
      </c>
      <c r="CQ21" s="3">
        <f t="shared" si="33"/>
        <v>8.0299999999999994</v>
      </c>
      <c r="CR21" s="3">
        <f t="shared" si="33"/>
        <v>41.579000000000001</v>
      </c>
      <c r="CS21" s="3">
        <f t="shared" si="33"/>
        <v>51.542000000000002</v>
      </c>
      <c r="CT21" s="3">
        <f t="shared" si="33"/>
        <v>3.7309999999999999</v>
      </c>
      <c r="CU21" s="3">
        <f t="shared" si="33"/>
        <v>1612.2159999999999</v>
      </c>
      <c r="CV21" s="3">
        <f t="shared" si="33"/>
        <v>398.94200000000001</v>
      </c>
      <c r="CW21" s="3">
        <f t="shared" si="33"/>
        <v>536.60500000000002</v>
      </c>
      <c r="CX21" s="3">
        <f t="shared" si="34"/>
        <v>104.815</v>
      </c>
      <c r="CY21" s="3">
        <f t="shared" si="34"/>
        <v>42.179000000000002</v>
      </c>
      <c r="CZ21" s="3">
        <f t="shared" si="34"/>
        <v>63.860999999999997</v>
      </c>
      <c r="DA21" s="3">
        <f t="shared" si="34"/>
        <v>424.95299999999997</v>
      </c>
      <c r="DB21" s="3">
        <f t="shared" si="34"/>
        <v>7.9340000000000002</v>
      </c>
      <c r="DC21" s="3">
        <f t="shared" si="34"/>
        <v>1163.057</v>
      </c>
      <c r="DD21" s="3">
        <f t="shared" si="34"/>
        <v>21.337</v>
      </c>
      <c r="DE21" s="3">
        <f t="shared" si="34"/>
        <v>224.55</v>
      </c>
      <c r="DF21" s="3">
        <f t="shared" si="34"/>
        <v>12.343</v>
      </c>
      <c r="DG21" s="3">
        <f t="shared" si="34"/>
        <v>4.8000000000000001E-2</v>
      </c>
      <c r="DH21" s="3">
        <f t="shared" si="35"/>
        <v>8.109</v>
      </c>
      <c r="DI21" s="3">
        <f t="shared" si="35"/>
        <v>88.716999999999999</v>
      </c>
      <c r="DJ21" s="3">
        <f t="shared" si="35"/>
        <v>0</v>
      </c>
      <c r="DK21" s="3">
        <f t="shared" si="35"/>
        <v>6.7089999999999996</v>
      </c>
      <c r="DL21" s="3">
        <f t="shared" si="35"/>
        <v>2.6669999999999998</v>
      </c>
      <c r="DM21" s="3">
        <f t="shared" si="35"/>
        <v>7.4569999999999999</v>
      </c>
      <c r="DN21" s="3">
        <f t="shared" si="35"/>
        <v>20.957999999999998</v>
      </c>
      <c r="DO21" s="3">
        <f t="shared" si="35"/>
        <v>0</v>
      </c>
      <c r="DP21" s="3">
        <f t="shared" si="35"/>
        <v>2.2170000000000001</v>
      </c>
      <c r="DQ21" s="3">
        <f t="shared" si="35"/>
        <v>0.47099999999999997</v>
      </c>
      <c r="DR21" s="3">
        <f t="shared" si="36"/>
        <v>53.396999999999998</v>
      </c>
      <c r="DS21" s="3">
        <f t="shared" si="36"/>
        <v>0.20499999999999999</v>
      </c>
      <c r="DT21" s="3">
        <f t="shared" si="36"/>
        <v>12.831</v>
      </c>
      <c r="DU21" s="3">
        <f t="shared" si="36"/>
        <v>10.63</v>
      </c>
      <c r="DV21" s="3">
        <f t="shared" si="36"/>
        <v>1.891</v>
      </c>
      <c r="DW21" s="3">
        <f t="shared" si="36"/>
        <v>1.706</v>
      </c>
      <c r="DX21" s="3">
        <f t="shared" si="36"/>
        <v>1.0129999999999999</v>
      </c>
      <c r="DY21" s="3">
        <f t="shared" si="36"/>
        <v>192.119</v>
      </c>
      <c r="DZ21" s="3">
        <f t="shared" si="36"/>
        <v>0.88300000000000001</v>
      </c>
      <c r="EA21" s="3">
        <f t="shared" si="36"/>
        <v>1.887</v>
      </c>
      <c r="EB21" s="3">
        <f t="shared" si="37"/>
        <v>2.5259999999999998</v>
      </c>
      <c r="EC21" s="3">
        <f t="shared" si="37"/>
        <v>0.13200000000000001</v>
      </c>
      <c r="ED21" s="3">
        <f t="shared" si="37"/>
        <v>0</v>
      </c>
      <c r="EE21" s="3">
        <f t="shared" si="37"/>
        <v>2.012</v>
      </c>
      <c r="EF21" s="3">
        <f t="shared" si="37"/>
        <v>3.7080000000000002</v>
      </c>
      <c r="EG21" s="3">
        <f t="shared" si="37"/>
        <v>0</v>
      </c>
      <c r="EH21" s="3">
        <f t="shared" si="37"/>
        <v>460.41699999999997</v>
      </c>
      <c r="EI21" s="3">
        <f t="shared" si="37"/>
        <v>0.14699999999999999</v>
      </c>
      <c r="EJ21" s="3">
        <f t="shared" si="37"/>
        <v>4.54</v>
      </c>
      <c r="EK21" s="3">
        <f t="shared" si="37"/>
        <v>13.026</v>
      </c>
      <c r="EL21" s="3">
        <f t="shared" si="38"/>
        <v>1.6819999999999999</v>
      </c>
      <c r="EM21" s="3">
        <f t="shared" si="38"/>
        <v>4.3999999999999997E-2</v>
      </c>
      <c r="EN21" s="3">
        <f t="shared" si="38"/>
        <v>50.86</v>
      </c>
      <c r="EO21" s="3">
        <f t="shared" si="38"/>
        <v>2.4390000000000001</v>
      </c>
      <c r="EP21" s="3">
        <f t="shared" si="38"/>
        <v>10.207000000000001</v>
      </c>
      <c r="EQ21" s="3">
        <f t="shared" si="38"/>
        <v>2.7629999999999999</v>
      </c>
      <c r="ER21" s="3">
        <f t="shared" si="38"/>
        <v>0.04</v>
      </c>
      <c r="ES21" s="3">
        <f t="shared" si="38"/>
        <v>4.1289999999999996</v>
      </c>
      <c r="ET21" s="3">
        <f t="shared" si="38"/>
        <v>170.33600000000001</v>
      </c>
      <c r="EU21" s="3">
        <f t="shared" si="38"/>
        <v>3.036</v>
      </c>
      <c r="EV21" s="3">
        <f t="shared" si="39"/>
        <v>34.619999999999997</v>
      </c>
      <c r="EW21" s="3">
        <f t="shared" si="39"/>
        <v>4.4450000000000003</v>
      </c>
      <c r="EX21" s="3">
        <f t="shared" si="39"/>
        <v>0.95199999999999996</v>
      </c>
      <c r="EY21" s="3">
        <f t="shared" si="39"/>
        <v>77.228999999999999</v>
      </c>
      <c r="EZ21" s="3">
        <f t="shared" si="39"/>
        <v>4.0000000000000001E-3</v>
      </c>
      <c r="FA21" s="3">
        <f t="shared" si="39"/>
        <v>53.462000000000003</v>
      </c>
      <c r="FB21" s="3">
        <f t="shared" si="39"/>
        <v>8.2370000000000001</v>
      </c>
      <c r="FC21" s="3">
        <f t="shared" si="39"/>
        <v>43.081000000000003</v>
      </c>
      <c r="FD21" s="3">
        <f t="shared" si="39"/>
        <v>453.39299999999997</v>
      </c>
      <c r="FE21" s="3">
        <f t="shared" si="39"/>
        <v>44.252000000000002</v>
      </c>
      <c r="FF21" s="3">
        <f t="shared" si="40"/>
        <v>155.41900000000001</v>
      </c>
      <c r="FG21" s="3">
        <f t="shared" si="40"/>
        <v>0.19800000000000001</v>
      </c>
      <c r="FH21" s="3">
        <f t="shared" si="40"/>
        <v>2.0880000000000001</v>
      </c>
      <c r="FI21" s="3">
        <f t="shared" si="40"/>
        <v>8.4610000000000003</v>
      </c>
      <c r="FJ21" s="3">
        <f t="shared" si="40"/>
        <v>0</v>
      </c>
      <c r="FK21" s="3">
        <f t="shared" si="40"/>
        <v>5.2649999999999997</v>
      </c>
      <c r="FL21" s="3">
        <f t="shared" si="40"/>
        <v>4.5309999999999997</v>
      </c>
      <c r="FM21" s="3">
        <f t="shared" si="40"/>
        <v>39.511000000000003</v>
      </c>
      <c r="FN21" s="3">
        <f t="shared" si="40"/>
        <v>76.61</v>
      </c>
      <c r="FO21" s="3">
        <f t="shared" si="40"/>
        <v>316.02100000000002</v>
      </c>
      <c r="FP21" s="3">
        <f t="shared" si="41"/>
        <v>57.136000000000003</v>
      </c>
      <c r="FQ21" s="3">
        <f t="shared" si="41"/>
        <v>0</v>
      </c>
      <c r="FR21" s="3">
        <f t="shared" si="41"/>
        <v>65.073999999999998</v>
      </c>
      <c r="FS21" s="3">
        <f t="shared" si="41"/>
        <v>0</v>
      </c>
      <c r="FT21" s="3">
        <f t="shared" si="41"/>
        <v>88.481999999999999</v>
      </c>
      <c r="FU21" s="3">
        <f t="shared" si="41"/>
        <v>1545.0340000000001</v>
      </c>
      <c r="FV21" s="3">
        <f t="shared" si="41"/>
        <v>0.55800000000000005</v>
      </c>
      <c r="FW21" s="3">
        <f t="shared" si="41"/>
        <v>0</v>
      </c>
      <c r="FX21" s="3">
        <f t="shared" si="41"/>
        <v>1.0999999999999999E-2</v>
      </c>
      <c r="FY21" s="3">
        <f t="shared" si="41"/>
        <v>0.224</v>
      </c>
      <c r="FZ21" s="3">
        <f t="shared" si="42"/>
        <v>0.42499999999999999</v>
      </c>
      <c r="GA21" s="3">
        <f t="shared" si="42"/>
        <v>6.6000000000000003E-2</v>
      </c>
      <c r="GB21" s="3">
        <f t="shared" si="42"/>
        <v>0.27800000000000002</v>
      </c>
      <c r="GC21" s="3">
        <f t="shared" si="42"/>
        <v>0.16900000000000001</v>
      </c>
      <c r="GD21" s="3">
        <f t="shared" si="42"/>
        <v>9.1999999999999998E-2</v>
      </c>
      <c r="GE21" s="3">
        <f t="shared" si="42"/>
        <v>473.21499999999997</v>
      </c>
      <c r="GF21" s="3">
        <f t="shared" si="42"/>
        <v>5.258</v>
      </c>
      <c r="GG21" s="3">
        <f t="shared" si="42"/>
        <v>45.895000000000003</v>
      </c>
      <c r="GH21" s="3">
        <f t="shared" si="42"/>
        <v>0.44</v>
      </c>
      <c r="GI21" s="3">
        <f t="shared" si="42"/>
        <v>0.502</v>
      </c>
      <c r="GJ21" s="3">
        <f t="shared" si="43"/>
        <v>45.25</v>
      </c>
      <c r="GK21" s="3">
        <f t="shared" si="43"/>
        <v>0.65200000000000002</v>
      </c>
      <c r="GL21" s="3">
        <f t="shared" si="43"/>
        <v>37.625999999999998</v>
      </c>
      <c r="GM21" s="3">
        <f t="shared" si="43"/>
        <v>16.204000000000001</v>
      </c>
      <c r="GN21" s="3">
        <f t="shared" si="43"/>
        <v>0.31900000000000001</v>
      </c>
      <c r="GO21" s="3">
        <f t="shared" si="43"/>
        <v>0.59699999999999998</v>
      </c>
      <c r="GP21" s="3">
        <f t="shared" si="43"/>
        <v>480.572</v>
      </c>
      <c r="GQ21" s="3">
        <f t="shared" si="43"/>
        <v>537.82000000000005</v>
      </c>
      <c r="GR21" s="3">
        <f t="shared" si="43"/>
        <v>1.2909999999999999</v>
      </c>
      <c r="GS21" s="3">
        <f t="shared" si="43"/>
        <v>296.5</v>
      </c>
      <c r="GT21" s="3">
        <f t="shared" si="44"/>
        <v>12.945</v>
      </c>
      <c r="GU21" s="3">
        <f t="shared" si="44"/>
        <v>0</v>
      </c>
      <c r="GV21" s="3">
        <f t="shared" si="44"/>
        <v>14.762</v>
      </c>
      <c r="GW21" s="3">
        <f t="shared" si="44"/>
        <v>1.9910000000000001</v>
      </c>
      <c r="GX21" s="3">
        <f t="shared" si="44"/>
        <v>47.238999999999997</v>
      </c>
      <c r="GY21" s="3">
        <f t="shared" si="44"/>
        <v>43.53</v>
      </c>
      <c r="GZ21" s="3">
        <f t="shared" si="44"/>
        <v>62.968000000000004</v>
      </c>
      <c r="HA21" s="3">
        <f t="shared" si="44"/>
        <v>252.505</v>
      </c>
      <c r="HB21" s="3">
        <f t="shared" si="44"/>
        <v>2.444</v>
      </c>
      <c r="HC21" s="3">
        <f t="shared" si="44"/>
        <v>5.7670000000000003</v>
      </c>
      <c r="HD21" s="3">
        <f t="shared" si="45"/>
        <v>228.83600000000001</v>
      </c>
      <c r="HE21" s="3">
        <f t="shared" si="45"/>
        <v>0</v>
      </c>
      <c r="HF21" s="3">
        <f t="shared" si="45"/>
        <v>2.7410000000000001</v>
      </c>
      <c r="HG21" s="3">
        <f t="shared" si="45"/>
        <v>0.13200000000000001</v>
      </c>
      <c r="HH21" s="3">
        <f t="shared" si="45"/>
        <v>44.442</v>
      </c>
      <c r="HI21" s="3">
        <f t="shared" si="45"/>
        <v>25.422000000000001</v>
      </c>
      <c r="HJ21" s="3">
        <f t="shared" si="45"/>
        <v>316.41199999999998</v>
      </c>
      <c r="HK21" s="3">
        <f t="shared" si="45"/>
        <v>52.462000000000003</v>
      </c>
      <c r="HL21" s="3">
        <f t="shared" si="45"/>
        <v>0.27500000000000002</v>
      </c>
      <c r="HM21" s="3">
        <f t="shared" si="45"/>
        <v>1.0999999999999999E-2</v>
      </c>
      <c r="HN21" s="3">
        <f t="shared" si="46"/>
        <v>3</v>
      </c>
      <c r="HO21" s="3">
        <f t="shared" si="46"/>
        <v>277.59300000000002</v>
      </c>
      <c r="HP21" s="3">
        <f t="shared" si="46"/>
        <v>168.01300000000001</v>
      </c>
      <c r="HQ21" s="3">
        <f t="shared" si="46"/>
        <v>494.108</v>
      </c>
      <c r="HR21" s="3">
        <f t="shared" si="46"/>
        <v>5480.7259999999997</v>
      </c>
      <c r="HS21" s="3">
        <f t="shared" si="46"/>
        <v>7.9470000000000001</v>
      </c>
      <c r="HT21" s="3">
        <f t="shared" si="46"/>
        <v>109.227</v>
      </c>
      <c r="HU21" s="3">
        <f t="shared" si="46"/>
        <v>0.121</v>
      </c>
      <c r="HV21" s="3">
        <f t="shared" si="46"/>
        <v>151.84800000000001</v>
      </c>
      <c r="HW21" s="3">
        <f t="shared" si="46"/>
        <v>124.49299999999999</v>
      </c>
      <c r="HX21" s="3">
        <f t="shared" si="46"/>
        <v>2.9000000000000001E-2</v>
      </c>
      <c r="HY21" s="3">
        <f t="shared" si="46"/>
        <v>26.777000000000001</v>
      </c>
      <c r="HZ21" s="3">
        <f t="shared" si="46"/>
        <v>2.94</v>
      </c>
      <c r="IA21" s="3">
        <f t="shared" si="46"/>
        <v>8.25</v>
      </c>
      <c r="IB21" s="3">
        <f t="shared" si="46"/>
        <v>0</v>
      </c>
      <c r="IC21" s="3">
        <f t="shared" si="23"/>
        <v>41454.26200000001</v>
      </c>
    </row>
    <row r="22" spans="1:237" x14ac:dyDescent="0.45">
      <c r="A22">
        <v>2010</v>
      </c>
      <c r="B22" s="3">
        <f t="shared" ref="B22:K34" si="47">SUMIFS(co2_mass,year,$A22,country,B$1)</f>
        <v>33306.328000000001</v>
      </c>
      <c r="C22" s="3">
        <f t="shared" si="47"/>
        <v>8.3650000000000002</v>
      </c>
      <c r="D22" s="3">
        <f t="shared" si="47"/>
        <v>4.7839999999999998</v>
      </c>
      <c r="E22" s="3">
        <f t="shared" si="47"/>
        <v>118.35299999999999</v>
      </c>
      <c r="F22" s="3">
        <f t="shared" si="47"/>
        <v>0.51700000000000002</v>
      </c>
      <c r="G22" s="3">
        <f t="shared" si="47"/>
        <v>22.983000000000001</v>
      </c>
      <c r="H22" s="3">
        <f t="shared" si="47"/>
        <v>0.13200000000000001</v>
      </c>
      <c r="I22" s="3">
        <f t="shared" si="47"/>
        <v>0</v>
      </c>
      <c r="J22" s="3">
        <f t="shared" si="47"/>
        <v>0.55000000000000004</v>
      </c>
      <c r="K22" s="3">
        <f t="shared" si="47"/>
        <v>185.85400000000001</v>
      </c>
      <c r="L22" s="3">
        <f t="shared" ref="L22:U34" si="48">SUMIFS(co2_mass,year,$A22,country,L$1)</f>
        <v>4.2530000000000001</v>
      </c>
      <c r="M22" s="3">
        <f t="shared" si="48"/>
        <v>2.5059999999999998</v>
      </c>
      <c r="N22" s="3">
        <f t="shared" si="48"/>
        <v>405.512</v>
      </c>
      <c r="O22" s="3">
        <f t="shared" si="48"/>
        <v>72.016999999999996</v>
      </c>
      <c r="P22" s="3">
        <f t="shared" si="48"/>
        <v>27.548999999999999</v>
      </c>
      <c r="Q22" s="3">
        <f t="shared" si="48"/>
        <v>2.2280000000000002</v>
      </c>
      <c r="R22" s="3">
        <f t="shared" si="48"/>
        <v>29.074999999999999</v>
      </c>
      <c r="S22" s="3">
        <f t="shared" si="48"/>
        <v>53.991999999999997</v>
      </c>
      <c r="T22" s="3">
        <f t="shared" si="48"/>
        <v>1.845</v>
      </c>
      <c r="U22" s="3">
        <f t="shared" si="48"/>
        <v>62.445</v>
      </c>
      <c r="V22" s="3">
        <f t="shared" ref="V22:AE34" si="49">SUMIFS(co2_mass,year,$A22,country,V$1)</f>
        <v>114.604</v>
      </c>
      <c r="W22" s="3">
        <f t="shared" si="49"/>
        <v>0.53900000000000003</v>
      </c>
      <c r="X22" s="3">
        <f t="shared" si="49"/>
        <v>4.6790000000000003</v>
      </c>
      <c r="Y22" s="3">
        <f t="shared" si="49"/>
        <v>0.60799999999999998</v>
      </c>
      <c r="Z22" s="3">
        <f t="shared" si="49"/>
        <v>0.48799999999999999</v>
      </c>
      <c r="AA22" s="3">
        <f t="shared" si="49"/>
        <v>14.718999999999999</v>
      </c>
      <c r="AB22" s="3">
        <f t="shared" si="49"/>
        <v>5.3999999999999999E-2</v>
      </c>
      <c r="AC22" s="3">
        <f t="shared" si="49"/>
        <v>21.146000000000001</v>
      </c>
      <c r="AD22" s="3">
        <f t="shared" si="49"/>
        <v>4.5369999999999999</v>
      </c>
      <c r="AE22" s="3">
        <f t="shared" si="49"/>
        <v>440.26900000000001</v>
      </c>
      <c r="AF22" s="3">
        <f t="shared" ref="AF22:AO34" si="50">SUMIFS(co2_mass,year,$A22,country,AF$1)</f>
        <v>0.21299999999999999</v>
      </c>
      <c r="AG22" s="3">
        <f t="shared" si="50"/>
        <v>8.0169999999999995</v>
      </c>
      <c r="AH22" s="3">
        <f t="shared" si="50"/>
        <v>47.808</v>
      </c>
      <c r="AI22" s="3">
        <f t="shared" si="50"/>
        <v>2.036</v>
      </c>
      <c r="AJ22" s="3">
        <f t="shared" si="50"/>
        <v>0.29699999999999999</v>
      </c>
      <c r="AK22" s="3">
        <f t="shared" si="50"/>
        <v>5.0780000000000003</v>
      </c>
      <c r="AL22" s="3">
        <f t="shared" si="50"/>
        <v>8.3829999999999991</v>
      </c>
      <c r="AM22" s="3">
        <f t="shared" si="50"/>
        <v>556.06200000000001</v>
      </c>
      <c r="AN22" s="3">
        <f t="shared" si="50"/>
        <v>0.55700000000000005</v>
      </c>
      <c r="AO22" s="3">
        <f t="shared" si="50"/>
        <v>0.16900000000000001</v>
      </c>
      <c r="AP22" s="3">
        <f t="shared" ref="AP22:AY34" si="51">SUMIFS(co2_mass,year,$A22,country,AP$1)</f>
        <v>1.236</v>
      </c>
      <c r="AQ22" s="3">
        <f t="shared" si="51"/>
        <v>71.347999999999999</v>
      </c>
      <c r="AR22" s="3">
        <f t="shared" si="51"/>
        <v>8620.6270000000004</v>
      </c>
      <c r="AS22" s="3">
        <f t="shared" si="51"/>
        <v>0</v>
      </c>
      <c r="AT22" s="3">
        <f t="shared" si="51"/>
        <v>76.266000000000005</v>
      </c>
      <c r="AU22" s="3">
        <f t="shared" si="51"/>
        <v>0.161</v>
      </c>
      <c r="AV22" s="3">
        <f t="shared" si="51"/>
        <v>5.5</v>
      </c>
      <c r="AW22" s="3">
        <f t="shared" si="51"/>
        <v>7.2999999999999995E-2</v>
      </c>
      <c r="AX22" s="3">
        <f t="shared" si="51"/>
        <v>7.4930000000000003</v>
      </c>
      <c r="AY22" s="3">
        <f t="shared" si="51"/>
        <v>6.2249999999999996</v>
      </c>
      <c r="AZ22" s="3">
        <f t="shared" ref="AZ22:BI34" si="52">SUMIFS(co2_mass,year,$A22,country,AZ$1)</f>
        <v>21.018000000000001</v>
      </c>
      <c r="BA22" s="3">
        <f t="shared" si="52"/>
        <v>34.200000000000003</v>
      </c>
      <c r="BB22" s="3">
        <f t="shared" si="52"/>
        <v>4.0549999999999997</v>
      </c>
      <c r="BC22" s="3">
        <f t="shared" si="52"/>
        <v>8.1010000000000009</v>
      </c>
      <c r="BD22" s="3">
        <f t="shared" si="52"/>
        <v>117.491</v>
      </c>
      <c r="BE22" s="3">
        <f t="shared" si="52"/>
        <v>2.7370000000000001</v>
      </c>
      <c r="BF22" s="3">
        <f t="shared" si="52"/>
        <v>49.19</v>
      </c>
      <c r="BG22" s="3">
        <f t="shared" si="52"/>
        <v>0.51700000000000002</v>
      </c>
      <c r="BH22" s="3">
        <f t="shared" si="52"/>
        <v>0.17199999999999999</v>
      </c>
      <c r="BI22" s="3">
        <f t="shared" si="52"/>
        <v>20.553000000000001</v>
      </c>
      <c r="BJ22" s="3">
        <f t="shared" ref="BJ22:BS34" si="53">SUMIFS(co2_mass,year,$A22,country,BJ$1)</f>
        <v>36.276000000000003</v>
      </c>
      <c r="BK22" s="3">
        <f t="shared" si="53"/>
        <v>203.608</v>
      </c>
      <c r="BL22" s="3">
        <f t="shared" si="53"/>
        <v>6.319</v>
      </c>
      <c r="BM22" s="3">
        <f t="shared" si="53"/>
        <v>6.4020000000000001</v>
      </c>
      <c r="BN22" s="3">
        <f t="shared" si="53"/>
        <v>0.497</v>
      </c>
      <c r="BO22" s="3">
        <f t="shared" si="53"/>
        <v>18.975000000000001</v>
      </c>
      <c r="BP22" s="3">
        <f t="shared" si="53"/>
        <v>0.997</v>
      </c>
      <c r="BQ22" s="3">
        <f t="shared" si="53"/>
        <v>6.3369999999999997</v>
      </c>
      <c r="BR22" s="3">
        <f t="shared" si="53"/>
        <v>6123.9920000000002</v>
      </c>
      <c r="BS22" s="3">
        <f t="shared" si="53"/>
        <v>2692.547</v>
      </c>
      <c r="BT22" s="3">
        <f t="shared" ref="BT22:CC34" si="54">SUMIFS(co2_mass,year,$A22,country,BT$1)</f>
        <v>2180.643</v>
      </c>
      <c r="BU22" s="3">
        <f t="shared" si="54"/>
        <v>0</v>
      </c>
      <c r="BV22" s="3">
        <f t="shared" si="54"/>
        <v>1.0920000000000001</v>
      </c>
      <c r="BW22" s="3">
        <f t="shared" si="54"/>
        <v>64.081000000000003</v>
      </c>
      <c r="BX22" s="3">
        <f t="shared" si="54"/>
        <v>376.56400000000002</v>
      </c>
      <c r="BY22" s="3">
        <f t="shared" si="54"/>
        <v>0</v>
      </c>
      <c r="BZ22" s="3">
        <f t="shared" si="54"/>
        <v>0</v>
      </c>
      <c r="CA22" s="3">
        <f t="shared" si="54"/>
        <v>0.92300000000000004</v>
      </c>
      <c r="CB22" s="3">
        <f t="shared" si="54"/>
        <v>0</v>
      </c>
      <c r="CC22" s="3">
        <f t="shared" si="54"/>
        <v>5.8360000000000003</v>
      </c>
      <c r="CD22" s="3">
        <f t="shared" ref="CD22:CM34" si="55">SUMIFS(co2_mass,year,$A22,country,CD$1)</f>
        <v>0.42499999999999999</v>
      </c>
      <c r="CE22" s="3">
        <f t="shared" si="55"/>
        <v>6.2080000000000002</v>
      </c>
      <c r="CF22" s="3">
        <f t="shared" si="55"/>
        <v>831.13</v>
      </c>
      <c r="CG22" s="3">
        <f t="shared" si="55"/>
        <v>8.9429999999999996</v>
      </c>
      <c r="CH22" s="3">
        <f t="shared" si="55"/>
        <v>97.353999999999999</v>
      </c>
      <c r="CI22" s="3">
        <f t="shared" si="55"/>
        <v>0.67900000000000005</v>
      </c>
      <c r="CJ22" s="3">
        <f t="shared" si="55"/>
        <v>0.26</v>
      </c>
      <c r="CK22" s="3">
        <f t="shared" si="55"/>
        <v>0</v>
      </c>
      <c r="CL22" s="3">
        <f t="shared" si="55"/>
        <v>11.098000000000001</v>
      </c>
      <c r="CM22" s="3">
        <f t="shared" si="55"/>
        <v>2.484</v>
      </c>
      <c r="CN22" s="3">
        <f t="shared" ref="CN22:CW34" si="56">SUMIFS(co2_mass,year,$A22,country,CN$1)</f>
        <v>0.23799999999999999</v>
      </c>
      <c r="CO22" s="3">
        <f t="shared" si="56"/>
        <v>1.887</v>
      </c>
      <c r="CP22" s="3">
        <f t="shared" si="56"/>
        <v>2.137</v>
      </c>
      <c r="CQ22" s="3">
        <f t="shared" si="56"/>
        <v>7.9969999999999999</v>
      </c>
      <c r="CR22" s="3">
        <f t="shared" si="56"/>
        <v>40.063000000000002</v>
      </c>
      <c r="CS22" s="3">
        <f t="shared" si="56"/>
        <v>52.087000000000003</v>
      </c>
      <c r="CT22" s="3">
        <f t="shared" si="56"/>
        <v>3.6269999999999998</v>
      </c>
      <c r="CU22" s="3">
        <f t="shared" si="56"/>
        <v>1677.337</v>
      </c>
      <c r="CV22" s="3">
        <f t="shared" si="56"/>
        <v>445.80599999999998</v>
      </c>
      <c r="CW22" s="3">
        <f t="shared" si="56"/>
        <v>552.95299999999997</v>
      </c>
      <c r="CX22" s="3">
        <f t="shared" ref="CX22:DG34" si="57">SUMIFS(co2_mass,year,$A22,country,CX$1)</f>
        <v>113.536</v>
      </c>
      <c r="CY22" s="3">
        <f t="shared" si="57"/>
        <v>41.792999999999999</v>
      </c>
      <c r="CZ22" s="3">
        <f t="shared" si="57"/>
        <v>68.287000000000006</v>
      </c>
      <c r="DA22" s="3">
        <f t="shared" si="57"/>
        <v>436.53399999999999</v>
      </c>
      <c r="DB22" s="3">
        <f t="shared" si="57"/>
        <v>7.6769999999999996</v>
      </c>
      <c r="DC22" s="3">
        <f t="shared" si="57"/>
        <v>1214.7070000000001</v>
      </c>
      <c r="DD22" s="3">
        <f t="shared" si="57"/>
        <v>20.614999999999998</v>
      </c>
      <c r="DE22" s="3">
        <f t="shared" si="57"/>
        <v>248.803</v>
      </c>
      <c r="DF22" s="3">
        <f t="shared" si="57"/>
        <v>12.163</v>
      </c>
      <c r="DG22" s="3">
        <f t="shared" si="57"/>
        <v>5.8999999999999997E-2</v>
      </c>
      <c r="DH22" s="3">
        <f t="shared" ref="DH22:DQ34" si="58">SUMIFS(co2_mass,year,$A22,country,DH$1)</f>
        <v>8.3550000000000004</v>
      </c>
      <c r="DI22" s="3">
        <f t="shared" si="58"/>
        <v>90.87</v>
      </c>
      <c r="DJ22" s="3">
        <f t="shared" si="58"/>
        <v>0</v>
      </c>
      <c r="DK22" s="3">
        <f t="shared" si="58"/>
        <v>6.3559999999999999</v>
      </c>
      <c r="DL22" s="3">
        <f t="shared" si="58"/>
        <v>3.0049999999999999</v>
      </c>
      <c r="DM22" s="3">
        <f t="shared" si="58"/>
        <v>8.5549999999999997</v>
      </c>
      <c r="DN22" s="3">
        <f t="shared" si="58"/>
        <v>19.997</v>
      </c>
      <c r="DO22" s="3">
        <f t="shared" si="58"/>
        <v>0</v>
      </c>
      <c r="DP22" s="3">
        <f t="shared" si="58"/>
        <v>2.2749999999999999</v>
      </c>
      <c r="DQ22" s="3">
        <f t="shared" si="58"/>
        <v>0.75700000000000001</v>
      </c>
      <c r="DR22" s="3">
        <f t="shared" ref="DR22:EA34" si="59">SUMIFS(co2_mass,year,$A22,country,DR$1)</f>
        <v>61.085999999999999</v>
      </c>
      <c r="DS22" s="3">
        <f t="shared" si="59"/>
        <v>0.191</v>
      </c>
      <c r="DT22" s="3">
        <f t="shared" si="59"/>
        <v>13.803000000000001</v>
      </c>
      <c r="DU22" s="3">
        <f t="shared" si="59"/>
        <v>11.198</v>
      </c>
      <c r="DV22" s="3">
        <f t="shared" si="59"/>
        <v>1.2350000000000001</v>
      </c>
      <c r="DW22" s="3">
        <f t="shared" si="59"/>
        <v>1.8720000000000001</v>
      </c>
      <c r="DX22" s="3">
        <f t="shared" si="59"/>
        <v>0.96799999999999997</v>
      </c>
      <c r="DY22" s="3">
        <f t="shared" si="59"/>
        <v>199.346</v>
      </c>
      <c r="DZ22" s="3">
        <f t="shared" si="59"/>
        <v>0.93400000000000005</v>
      </c>
      <c r="EA22" s="3">
        <f t="shared" si="59"/>
        <v>2.0880000000000001</v>
      </c>
      <c r="EB22" s="3">
        <f t="shared" ref="EB22:EK34" si="60">SUMIFS(co2_mass,year,$A22,country,EB$1)</f>
        <v>2.6030000000000002</v>
      </c>
      <c r="EC22" s="3">
        <f t="shared" si="60"/>
        <v>0.13600000000000001</v>
      </c>
      <c r="ED22" s="3">
        <f t="shared" si="60"/>
        <v>0</v>
      </c>
      <c r="EE22" s="3">
        <f t="shared" si="60"/>
        <v>2.0939999999999999</v>
      </c>
      <c r="EF22" s="3">
        <f t="shared" si="60"/>
        <v>3.9129999999999998</v>
      </c>
      <c r="EG22" s="3">
        <f t="shared" si="60"/>
        <v>0</v>
      </c>
      <c r="EH22" s="3">
        <f t="shared" si="60"/>
        <v>456.59699999999998</v>
      </c>
      <c r="EI22" s="3">
        <f t="shared" si="60"/>
        <v>0.10299999999999999</v>
      </c>
      <c r="EJ22" s="3">
        <f t="shared" si="60"/>
        <v>4.8310000000000004</v>
      </c>
      <c r="EK22" s="3">
        <f t="shared" si="60"/>
        <v>13.772</v>
      </c>
      <c r="EL22" s="3">
        <f t="shared" ref="EL22:EU34" si="61">SUMIFS(co2_mass,year,$A22,country,EL$1)</f>
        <v>2.4220000000000002</v>
      </c>
      <c r="EM22" s="3">
        <f t="shared" si="61"/>
        <v>5.8999999999999997E-2</v>
      </c>
      <c r="EN22" s="3">
        <f t="shared" si="61"/>
        <v>54.365000000000002</v>
      </c>
      <c r="EO22" s="3">
        <f t="shared" si="61"/>
        <v>2.6349999999999998</v>
      </c>
      <c r="EP22" s="3">
        <f t="shared" si="61"/>
        <v>13.122</v>
      </c>
      <c r="EQ22" s="3">
        <f t="shared" si="61"/>
        <v>2.84</v>
      </c>
      <c r="ER22" s="3">
        <f t="shared" si="61"/>
        <v>4.3999999999999997E-2</v>
      </c>
      <c r="ES22" s="3">
        <f t="shared" si="61"/>
        <v>4.8239999999999998</v>
      </c>
      <c r="ET22" s="3">
        <f t="shared" si="61"/>
        <v>182.35900000000001</v>
      </c>
      <c r="EU22" s="3">
        <f t="shared" si="61"/>
        <v>3.6579999999999999</v>
      </c>
      <c r="EV22" s="3">
        <f t="shared" ref="EV22:FE34" si="62">SUMIFS(co2_mass,year,$A22,country,EV$1)</f>
        <v>34.81</v>
      </c>
      <c r="EW22" s="3">
        <f t="shared" si="62"/>
        <v>4.468</v>
      </c>
      <c r="EX22" s="3">
        <f t="shared" si="62"/>
        <v>1.1599999999999999</v>
      </c>
      <c r="EY22" s="3">
        <f t="shared" si="62"/>
        <v>111.42700000000001</v>
      </c>
      <c r="EZ22" s="3">
        <f t="shared" si="62"/>
        <v>4.0000000000000001E-3</v>
      </c>
      <c r="FA22" s="3">
        <f t="shared" si="62"/>
        <v>50.091000000000001</v>
      </c>
      <c r="FB22" s="3">
        <f t="shared" si="62"/>
        <v>8.1859999999999999</v>
      </c>
      <c r="FC22" s="3">
        <f t="shared" si="62"/>
        <v>45.621000000000002</v>
      </c>
      <c r="FD22" s="3">
        <f t="shared" si="62"/>
        <v>452.12799999999999</v>
      </c>
      <c r="FE22" s="3">
        <f t="shared" si="62"/>
        <v>51.149000000000001</v>
      </c>
      <c r="FF22" s="3">
        <f t="shared" ref="FF22:FO34" si="63">SUMIFS(co2_mass,year,$A22,country,FF$1)</f>
        <v>153.90899999999999</v>
      </c>
      <c r="FG22" s="3">
        <f t="shared" si="63"/>
        <v>0.20899999999999999</v>
      </c>
      <c r="FH22" s="3">
        <f t="shared" si="63"/>
        <v>2.0339999999999998</v>
      </c>
      <c r="FI22" s="3">
        <f t="shared" si="63"/>
        <v>9.0719999999999992</v>
      </c>
      <c r="FJ22" s="3">
        <f t="shared" si="63"/>
        <v>0</v>
      </c>
      <c r="FK22" s="3">
        <f t="shared" si="63"/>
        <v>4.7149999999999999</v>
      </c>
      <c r="FL22" s="3">
        <f t="shared" si="63"/>
        <v>5.0220000000000002</v>
      </c>
      <c r="FM22" s="3">
        <f t="shared" si="63"/>
        <v>42.505000000000003</v>
      </c>
      <c r="FN22" s="3">
        <f t="shared" si="63"/>
        <v>83.063000000000002</v>
      </c>
      <c r="FO22" s="3">
        <f t="shared" si="63"/>
        <v>334.22500000000002</v>
      </c>
      <c r="FP22" s="3">
        <f t="shared" ref="FP22:FY34" si="64">SUMIFS(co2_mass,year,$A22,country,FP$1)</f>
        <v>52.933999999999997</v>
      </c>
      <c r="FQ22" s="3">
        <f t="shared" si="64"/>
        <v>0</v>
      </c>
      <c r="FR22" s="3">
        <f t="shared" si="64"/>
        <v>73.421999999999997</v>
      </c>
      <c r="FS22" s="3">
        <f t="shared" si="64"/>
        <v>0</v>
      </c>
      <c r="FT22" s="3">
        <f t="shared" si="64"/>
        <v>86.093999999999994</v>
      </c>
      <c r="FU22" s="3">
        <f t="shared" si="64"/>
        <v>1632.7829999999999</v>
      </c>
      <c r="FV22" s="3">
        <f t="shared" si="64"/>
        <v>0.58099999999999996</v>
      </c>
      <c r="FW22" s="3">
        <f t="shared" si="64"/>
        <v>0</v>
      </c>
      <c r="FX22" s="3">
        <f t="shared" si="64"/>
        <v>1.0999999999999999E-2</v>
      </c>
      <c r="FY22" s="3">
        <f t="shared" si="64"/>
        <v>0.22</v>
      </c>
      <c r="FZ22" s="3">
        <f t="shared" ref="FZ22:GI34" si="65">SUMIFS(co2_mass,year,$A22,country,FZ$1)</f>
        <v>0.48699999999999999</v>
      </c>
      <c r="GA22" s="3">
        <f t="shared" si="65"/>
        <v>6.6000000000000003E-2</v>
      </c>
      <c r="GB22" s="3">
        <f t="shared" si="65"/>
        <v>0.22</v>
      </c>
      <c r="GC22" s="3">
        <f t="shared" si="65"/>
        <v>0.183</v>
      </c>
      <c r="GD22" s="3">
        <f t="shared" si="65"/>
        <v>0.10299999999999999</v>
      </c>
      <c r="GE22" s="3">
        <f t="shared" si="65"/>
        <v>524.60400000000004</v>
      </c>
      <c r="GF22" s="3">
        <f t="shared" si="65"/>
        <v>6.8620000000000001</v>
      </c>
      <c r="GG22" s="3">
        <f t="shared" si="65"/>
        <v>45.695999999999998</v>
      </c>
      <c r="GH22" s="3">
        <f t="shared" si="65"/>
        <v>0.443</v>
      </c>
      <c r="GI22" s="3">
        <f t="shared" si="65"/>
        <v>0.54200000000000004</v>
      </c>
      <c r="GJ22" s="3">
        <f t="shared" ref="GJ22:GS34" si="66">SUMIFS(co2_mass,year,$A22,country,GJ$1)</f>
        <v>43.048000000000002</v>
      </c>
      <c r="GK22" s="3">
        <f t="shared" si="66"/>
        <v>0.44900000000000001</v>
      </c>
      <c r="GL22" s="3">
        <f t="shared" si="66"/>
        <v>38.408999999999999</v>
      </c>
      <c r="GM22" s="3">
        <f t="shared" si="66"/>
        <v>16.46</v>
      </c>
      <c r="GN22" s="3">
        <f t="shared" si="66"/>
        <v>0.33</v>
      </c>
      <c r="GO22" s="3">
        <f t="shared" si="66"/>
        <v>0.61199999999999999</v>
      </c>
      <c r="GP22" s="3">
        <f t="shared" si="66"/>
        <v>463</v>
      </c>
      <c r="GQ22" s="3">
        <f t="shared" si="66"/>
        <v>594.33900000000006</v>
      </c>
      <c r="GR22" s="3">
        <f t="shared" si="66"/>
        <v>1.3129999999999999</v>
      </c>
      <c r="GS22" s="3">
        <f t="shared" si="66"/>
        <v>282.93700000000001</v>
      </c>
      <c r="GT22" s="3">
        <f t="shared" ref="GT22:HC34" si="67">SUMIFS(co2_mass,year,$A22,country,GT$1)</f>
        <v>13.051</v>
      </c>
      <c r="GU22" s="3">
        <f t="shared" si="67"/>
        <v>0</v>
      </c>
      <c r="GV22" s="3">
        <f t="shared" si="67"/>
        <v>15.026</v>
      </c>
      <c r="GW22" s="3">
        <f t="shared" si="67"/>
        <v>2.37</v>
      </c>
      <c r="GX22" s="3">
        <f t="shared" si="67"/>
        <v>53.12</v>
      </c>
      <c r="GY22" s="3">
        <f t="shared" si="67"/>
        <v>45.042999999999999</v>
      </c>
      <c r="GZ22" s="3">
        <f t="shared" si="67"/>
        <v>61.722000000000001</v>
      </c>
      <c r="HA22" s="3">
        <f t="shared" si="67"/>
        <v>270.14800000000002</v>
      </c>
      <c r="HB22" s="3">
        <f t="shared" si="67"/>
        <v>2.536</v>
      </c>
      <c r="HC22" s="3">
        <f t="shared" si="67"/>
        <v>6.923</v>
      </c>
      <c r="HD22" s="3">
        <f t="shared" ref="HD22:HM34" si="68">SUMIFS(co2_mass,year,$A22,country,HD$1)</f>
        <v>241.01900000000001</v>
      </c>
      <c r="HE22" s="3">
        <f t="shared" si="68"/>
        <v>0</v>
      </c>
      <c r="HF22" s="3">
        <f t="shared" si="68"/>
        <v>2.5960000000000001</v>
      </c>
      <c r="HG22" s="3">
        <f t="shared" si="68"/>
        <v>0.11700000000000001</v>
      </c>
      <c r="HH22" s="3">
        <f t="shared" si="68"/>
        <v>47.112000000000002</v>
      </c>
      <c r="HI22" s="3">
        <f t="shared" si="68"/>
        <v>28.138000000000002</v>
      </c>
      <c r="HJ22" s="3">
        <f t="shared" si="68"/>
        <v>316.19299999999998</v>
      </c>
      <c r="HK22" s="3">
        <f t="shared" si="68"/>
        <v>59.183999999999997</v>
      </c>
      <c r="HL22" s="3">
        <f t="shared" si="68"/>
        <v>0.28199999999999997</v>
      </c>
      <c r="HM22" s="3">
        <f t="shared" si="68"/>
        <v>1.0999999999999999E-2</v>
      </c>
      <c r="HN22" s="3">
        <f t="shared" ref="HN22:IB34" si="69">SUMIFS(co2_mass,year,$A22,country,HN$1)</f>
        <v>3.57</v>
      </c>
      <c r="HO22" s="3">
        <f t="shared" si="69"/>
        <v>294.36599999999999</v>
      </c>
      <c r="HP22" s="3">
        <f t="shared" si="69"/>
        <v>184.84200000000001</v>
      </c>
      <c r="HQ22" s="3">
        <f t="shared" si="69"/>
        <v>511.90499999999997</v>
      </c>
      <c r="HR22" s="3">
        <f t="shared" si="69"/>
        <v>5679.7150000000001</v>
      </c>
      <c r="HS22" s="3">
        <f t="shared" si="69"/>
        <v>6.298</v>
      </c>
      <c r="HT22" s="3">
        <f t="shared" si="69"/>
        <v>107.666</v>
      </c>
      <c r="HU22" s="3">
        <f t="shared" si="69"/>
        <v>0.121</v>
      </c>
      <c r="HV22" s="3">
        <f t="shared" si="69"/>
        <v>189.31700000000001</v>
      </c>
      <c r="HW22" s="3">
        <f t="shared" si="69"/>
        <v>139.56399999999999</v>
      </c>
      <c r="HX22" s="3">
        <f t="shared" si="69"/>
        <v>2.9000000000000001E-2</v>
      </c>
      <c r="HY22" s="3">
        <f t="shared" si="69"/>
        <v>25.713000000000001</v>
      </c>
      <c r="HZ22" s="3">
        <f t="shared" si="69"/>
        <v>3.12</v>
      </c>
      <c r="IA22" s="3">
        <f t="shared" si="69"/>
        <v>8.7539999999999996</v>
      </c>
      <c r="IB22" s="3">
        <f t="shared" si="69"/>
        <v>0</v>
      </c>
      <c r="IC22" s="3">
        <f t="shared" si="23"/>
        <v>43674.947000000015</v>
      </c>
    </row>
    <row r="23" spans="1:237" x14ac:dyDescent="0.45">
      <c r="A23">
        <v>2011</v>
      </c>
      <c r="B23" s="3">
        <f t="shared" si="47"/>
        <v>34436.468999999997</v>
      </c>
      <c r="C23" s="3">
        <f t="shared" si="47"/>
        <v>11.837999999999999</v>
      </c>
      <c r="D23" s="3">
        <f t="shared" si="47"/>
        <v>5.3150000000000004</v>
      </c>
      <c r="E23" s="3">
        <f t="shared" si="47"/>
        <v>125.095</v>
      </c>
      <c r="F23" s="3">
        <f t="shared" si="47"/>
        <v>0.49099999999999999</v>
      </c>
      <c r="G23" s="3">
        <f t="shared" si="47"/>
        <v>23.396999999999998</v>
      </c>
      <c r="H23" s="3">
        <f t="shared" si="47"/>
        <v>0.125</v>
      </c>
      <c r="I23" s="3">
        <f t="shared" si="47"/>
        <v>0</v>
      </c>
      <c r="J23" s="3">
        <f t="shared" si="47"/>
        <v>0.54600000000000004</v>
      </c>
      <c r="K23" s="3">
        <f t="shared" si="47"/>
        <v>189.67599999999999</v>
      </c>
      <c r="L23" s="3">
        <f t="shared" si="48"/>
        <v>4.9690000000000003</v>
      </c>
      <c r="M23" s="3">
        <f t="shared" si="48"/>
        <v>2.4990000000000001</v>
      </c>
      <c r="N23" s="3">
        <f t="shared" si="48"/>
        <v>404.25700000000001</v>
      </c>
      <c r="O23" s="3">
        <f t="shared" si="48"/>
        <v>69.909000000000006</v>
      </c>
      <c r="P23" s="3">
        <f t="shared" si="48"/>
        <v>30.21</v>
      </c>
      <c r="Q23" s="3">
        <f t="shared" si="48"/>
        <v>2.1139999999999999</v>
      </c>
      <c r="R23" s="3">
        <f t="shared" si="48"/>
        <v>28.468</v>
      </c>
      <c r="S23" s="3">
        <f t="shared" si="48"/>
        <v>56.555999999999997</v>
      </c>
      <c r="T23" s="3">
        <f t="shared" si="48"/>
        <v>1.9419999999999999</v>
      </c>
      <c r="U23" s="3">
        <f t="shared" si="48"/>
        <v>61.308</v>
      </c>
      <c r="V23" s="3">
        <f t="shared" si="49"/>
        <v>105.069</v>
      </c>
      <c r="W23" s="3">
        <f t="shared" si="49"/>
        <v>0.55300000000000005</v>
      </c>
      <c r="X23" s="3">
        <f t="shared" si="49"/>
        <v>4.4800000000000004</v>
      </c>
      <c r="Y23" s="3">
        <f t="shared" si="49"/>
        <v>0.443</v>
      </c>
      <c r="Z23" s="3">
        <f t="shared" si="49"/>
        <v>0.73199999999999998</v>
      </c>
      <c r="AA23" s="3">
        <f t="shared" si="49"/>
        <v>15.949</v>
      </c>
      <c r="AB23" s="3">
        <f t="shared" si="49"/>
        <v>6.9000000000000006E-2</v>
      </c>
      <c r="AC23" s="3">
        <f t="shared" si="49"/>
        <v>23.760999999999999</v>
      </c>
      <c r="AD23" s="3">
        <f t="shared" si="49"/>
        <v>4.0289999999999999</v>
      </c>
      <c r="AE23" s="3">
        <f t="shared" si="49"/>
        <v>462.58</v>
      </c>
      <c r="AF23" s="3">
        <f t="shared" si="50"/>
        <v>0.21299999999999999</v>
      </c>
      <c r="AG23" s="3">
        <f t="shared" si="50"/>
        <v>9.5549999999999997</v>
      </c>
      <c r="AH23" s="3">
        <f t="shared" si="50"/>
        <v>53.125</v>
      </c>
      <c r="AI23" s="3">
        <f t="shared" si="50"/>
        <v>2.1309999999999998</v>
      </c>
      <c r="AJ23" s="3">
        <f t="shared" si="50"/>
        <v>0.34100000000000003</v>
      </c>
      <c r="AK23" s="3">
        <f t="shared" si="50"/>
        <v>5.2750000000000004</v>
      </c>
      <c r="AL23" s="3">
        <f t="shared" si="50"/>
        <v>8.1050000000000004</v>
      </c>
      <c r="AM23" s="3">
        <f t="shared" si="50"/>
        <v>565.25400000000002</v>
      </c>
      <c r="AN23" s="3">
        <f t="shared" si="50"/>
        <v>0.61599999999999999</v>
      </c>
      <c r="AO23" s="3">
        <f t="shared" si="50"/>
        <v>0.187</v>
      </c>
      <c r="AP23" s="3">
        <f t="shared" si="51"/>
        <v>1.2729999999999999</v>
      </c>
      <c r="AQ23" s="3">
        <f t="shared" si="51"/>
        <v>78.070999999999998</v>
      </c>
      <c r="AR23" s="3">
        <f t="shared" si="51"/>
        <v>9532.4089999999997</v>
      </c>
      <c r="AS23" s="3">
        <f t="shared" si="51"/>
        <v>0</v>
      </c>
      <c r="AT23" s="3">
        <f t="shared" si="51"/>
        <v>76.224000000000004</v>
      </c>
      <c r="AU23" s="3">
        <f t="shared" si="51"/>
        <v>0.14299999999999999</v>
      </c>
      <c r="AV23" s="3">
        <f t="shared" si="51"/>
        <v>5.0460000000000003</v>
      </c>
      <c r="AW23" s="3">
        <f t="shared" si="51"/>
        <v>8.1000000000000003E-2</v>
      </c>
      <c r="AX23" s="3">
        <f t="shared" si="51"/>
        <v>7.3109999999999999</v>
      </c>
      <c r="AY23" s="3">
        <f t="shared" si="51"/>
        <v>6.5229999999999997</v>
      </c>
      <c r="AZ23" s="3">
        <f t="shared" si="52"/>
        <v>20.65</v>
      </c>
      <c r="BA23" s="3">
        <f t="shared" si="52"/>
        <v>29.431000000000001</v>
      </c>
      <c r="BB23" s="3">
        <f t="shared" si="52"/>
        <v>5.173</v>
      </c>
      <c r="BC23" s="3">
        <f t="shared" si="52"/>
        <v>7.7880000000000003</v>
      </c>
      <c r="BD23" s="3">
        <f t="shared" si="52"/>
        <v>115.202</v>
      </c>
      <c r="BE23" s="3">
        <f t="shared" si="52"/>
        <v>3.0419999999999998</v>
      </c>
      <c r="BF23" s="3">
        <f t="shared" si="52"/>
        <v>44.237000000000002</v>
      </c>
      <c r="BG23" s="3">
        <f t="shared" si="52"/>
        <v>0.47299999999999998</v>
      </c>
      <c r="BH23" s="3">
        <f t="shared" si="52"/>
        <v>0.154</v>
      </c>
      <c r="BI23" s="3">
        <f t="shared" si="52"/>
        <v>21.318000000000001</v>
      </c>
      <c r="BJ23" s="3">
        <f t="shared" si="53"/>
        <v>38.264000000000003</v>
      </c>
      <c r="BK23" s="3">
        <f t="shared" si="53"/>
        <v>216.917</v>
      </c>
      <c r="BL23" s="3">
        <f t="shared" si="53"/>
        <v>6.4989999999999997</v>
      </c>
      <c r="BM23" s="3">
        <f t="shared" si="53"/>
        <v>6.0949999999999998</v>
      </c>
      <c r="BN23" s="3">
        <f t="shared" si="53"/>
        <v>0.57799999999999996</v>
      </c>
      <c r="BO23" s="3">
        <f t="shared" si="53"/>
        <v>18.956</v>
      </c>
      <c r="BP23" s="3">
        <f t="shared" si="53"/>
        <v>1.008</v>
      </c>
      <c r="BQ23" s="3">
        <f t="shared" si="53"/>
        <v>7.4020000000000001</v>
      </c>
      <c r="BR23" s="3">
        <f t="shared" si="53"/>
        <v>6049.2060000000001</v>
      </c>
      <c r="BS23" s="3">
        <f t="shared" si="53"/>
        <v>2718.2919999999999</v>
      </c>
      <c r="BT23" s="3">
        <f t="shared" si="54"/>
        <v>2248.5790000000002</v>
      </c>
      <c r="BU23" s="3">
        <f t="shared" si="54"/>
        <v>0</v>
      </c>
      <c r="BV23" s="3">
        <f t="shared" si="54"/>
        <v>0.999</v>
      </c>
      <c r="BW23" s="3">
        <f t="shared" si="54"/>
        <v>56.637999999999998</v>
      </c>
      <c r="BX23" s="3">
        <f t="shared" si="54"/>
        <v>354.089</v>
      </c>
      <c r="BY23" s="3">
        <f t="shared" si="54"/>
        <v>0</v>
      </c>
      <c r="BZ23" s="3">
        <f t="shared" si="54"/>
        <v>0</v>
      </c>
      <c r="CA23" s="3">
        <f t="shared" si="54"/>
        <v>0.88700000000000001</v>
      </c>
      <c r="CB23" s="3">
        <f t="shared" si="54"/>
        <v>0</v>
      </c>
      <c r="CC23" s="3">
        <f t="shared" si="54"/>
        <v>5.8280000000000003</v>
      </c>
      <c r="CD23" s="3">
        <f t="shared" si="55"/>
        <v>0.443</v>
      </c>
      <c r="CE23" s="3">
        <f t="shared" si="55"/>
        <v>7.8049999999999997</v>
      </c>
      <c r="CF23" s="3">
        <f t="shared" si="55"/>
        <v>807.61400000000003</v>
      </c>
      <c r="CG23" s="3">
        <f t="shared" si="55"/>
        <v>10.336</v>
      </c>
      <c r="CH23" s="3">
        <f t="shared" si="55"/>
        <v>94.504999999999995</v>
      </c>
      <c r="CI23" s="3">
        <f t="shared" si="55"/>
        <v>0.72599999999999998</v>
      </c>
      <c r="CJ23" s="3">
        <f t="shared" si="55"/>
        <v>0.253</v>
      </c>
      <c r="CK23" s="3">
        <f t="shared" si="55"/>
        <v>0</v>
      </c>
      <c r="CL23" s="3">
        <f t="shared" si="55"/>
        <v>11.237</v>
      </c>
      <c r="CM23" s="3">
        <f t="shared" si="55"/>
        <v>2.5939999999999999</v>
      </c>
      <c r="CN23" s="3">
        <f t="shared" si="56"/>
        <v>0.24199999999999999</v>
      </c>
      <c r="CO23" s="3">
        <f t="shared" si="56"/>
        <v>1.96</v>
      </c>
      <c r="CP23" s="3">
        <f t="shared" si="56"/>
        <v>2.2730000000000001</v>
      </c>
      <c r="CQ23" s="3">
        <f t="shared" si="56"/>
        <v>8.86</v>
      </c>
      <c r="CR23" s="3">
        <f t="shared" si="56"/>
        <v>43.15</v>
      </c>
      <c r="CS23" s="3">
        <f t="shared" si="56"/>
        <v>50.253</v>
      </c>
      <c r="CT23" s="3">
        <f t="shared" si="56"/>
        <v>3.5049999999999999</v>
      </c>
      <c r="CU23" s="3">
        <f t="shared" si="56"/>
        <v>1764.712</v>
      </c>
      <c r="CV23" s="3">
        <f t="shared" si="56"/>
        <v>500.72500000000002</v>
      </c>
      <c r="CW23" s="3">
        <f t="shared" si="56"/>
        <v>566.28899999999999</v>
      </c>
      <c r="CX23" s="3">
        <f t="shared" si="57"/>
        <v>122.937</v>
      </c>
      <c r="CY23" s="3">
        <f t="shared" si="57"/>
        <v>38.055999999999997</v>
      </c>
      <c r="CZ23" s="3">
        <f t="shared" si="57"/>
        <v>68.594999999999999</v>
      </c>
      <c r="DA23" s="3">
        <f t="shared" si="57"/>
        <v>424.73899999999998</v>
      </c>
      <c r="DB23" s="3">
        <f t="shared" si="57"/>
        <v>8.2560000000000002</v>
      </c>
      <c r="DC23" s="3">
        <f t="shared" si="57"/>
        <v>1264.6310000000001</v>
      </c>
      <c r="DD23" s="3">
        <f t="shared" si="57"/>
        <v>21.244</v>
      </c>
      <c r="DE23" s="3">
        <f t="shared" si="57"/>
        <v>238.988</v>
      </c>
      <c r="DF23" s="3">
        <f t="shared" si="57"/>
        <v>13.448</v>
      </c>
      <c r="DG23" s="3">
        <f t="shared" si="57"/>
        <v>5.5E-2</v>
      </c>
      <c r="DH23" s="3">
        <f t="shared" si="58"/>
        <v>8.2940000000000005</v>
      </c>
      <c r="DI23" s="3">
        <f t="shared" si="58"/>
        <v>87.917000000000002</v>
      </c>
      <c r="DJ23" s="3">
        <f t="shared" si="58"/>
        <v>0</v>
      </c>
      <c r="DK23" s="3">
        <f t="shared" si="58"/>
        <v>7.62</v>
      </c>
      <c r="DL23" s="3">
        <f t="shared" si="58"/>
        <v>3.17</v>
      </c>
      <c r="DM23" s="3">
        <f t="shared" si="58"/>
        <v>7.8120000000000003</v>
      </c>
      <c r="DN23" s="3">
        <f t="shared" si="58"/>
        <v>20.263999999999999</v>
      </c>
      <c r="DO23" s="3">
        <f t="shared" si="58"/>
        <v>0</v>
      </c>
      <c r="DP23" s="3">
        <f t="shared" si="58"/>
        <v>3.0630000000000002</v>
      </c>
      <c r="DQ23" s="3">
        <f t="shared" si="58"/>
        <v>0.84799999999999998</v>
      </c>
      <c r="DR23" s="3">
        <f t="shared" si="59"/>
        <v>55.862000000000002</v>
      </c>
      <c r="DS23" s="3">
        <f t="shared" si="59"/>
        <v>0.17699999999999999</v>
      </c>
      <c r="DT23" s="3">
        <f t="shared" si="59"/>
        <v>13.961</v>
      </c>
      <c r="DU23" s="3">
        <f t="shared" si="59"/>
        <v>11.102</v>
      </c>
      <c r="DV23" s="3">
        <f t="shared" si="59"/>
        <v>1.2929999999999999</v>
      </c>
      <c r="DW23" s="3">
        <f t="shared" si="59"/>
        <v>2.3740000000000001</v>
      </c>
      <c r="DX23" s="3">
        <f t="shared" si="59"/>
        <v>1.056</v>
      </c>
      <c r="DY23" s="3">
        <f t="shared" si="59"/>
        <v>203.452</v>
      </c>
      <c r="DZ23" s="3">
        <f t="shared" si="59"/>
        <v>0.98599999999999999</v>
      </c>
      <c r="EA23" s="3">
        <f t="shared" si="59"/>
        <v>2.2789999999999999</v>
      </c>
      <c r="EB23" s="3">
        <f t="shared" si="60"/>
        <v>2.5840000000000001</v>
      </c>
      <c r="EC23" s="3">
        <f t="shared" si="60"/>
        <v>0.13900000000000001</v>
      </c>
      <c r="ED23" s="3">
        <f t="shared" si="60"/>
        <v>0</v>
      </c>
      <c r="EE23" s="3">
        <f t="shared" si="60"/>
        <v>2.23</v>
      </c>
      <c r="EF23" s="3">
        <f t="shared" si="60"/>
        <v>3.9169999999999998</v>
      </c>
      <c r="EG23" s="3">
        <f t="shared" si="60"/>
        <v>0</v>
      </c>
      <c r="EH23" s="3">
        <f t="shared" si="60"/>
        <v>483.40499999999997</v>
      </c>
      <c r="EI23" s="3">
        <f t="shared" si="60"/>
        <v>0.11700000000000001</v>
      </c>
      <c r="EJ23" s="3">
        <f t="shared" si="60"/>
        <v>4.9450000000000003</v>
      </c>
      <c r="EK23" s="3">
        <f t="shared" si="60"/>
        <v>21.367999999999999</v>
      </c>
      <c r="EL23" s="3">
        <f t="shared" si="61"/>
        <v>2.407</v>
      </c>
      <c r="EM23" s="3">
        <f t="shared" si="61"/>
        <v>3.6999999999999998E-2</v>
      </c>
      <c r="EN23" s="3">
        <f t="shared" si="61"/>
        <v>54.868000000000002</v>
      </c>
      <c r="EO23" s="3">
        <f t="shared" si="61"/>
        <v>3.1070000000000002</v>
      </c>
      <c r="EP23" s="3">
        <f t="shared" si="61"/>
        <v>15.122</v>
      </c>
      <c r="EQ23" s="3">
        <f t="shared" si="61"/>
        <v>2.782</v>
      </c>
      <c r="ER23" s="3">
        <f t="shared" si="61"/>
        <v>0.04</v>
      </c>
      <c r="ES23" s="3">
        <f t="shared" si="61"/>
        <v>5.22</v>
      </c>
      <c r="ET23" s="3">
        <f t="shared" si="61"/>
        <v>169.124</v>
      </c>
      <c r="EU23" s="3">
        <f t="shared" si="61"/>
        <v>3.694</v>
      </c>
      <c r="EV23" s="3">
        <f t="shared" si="62"/>
        <v>34.265000000000001</v>
      </c>
      <c r="EW23" s="3">
        <f t="shared" si="62"/>
        <v>4.806</v>
      </c>
      <c r="EX23" s="3">
        <f t="shared" si="62"/>
        <v>1.3169999999999999</v>
      </c>
      <c r="EY23" s="3">
        <f t="shared" si="62"/>
        <v>125.429</v>
      </c>
      <c r="EZ23" s="3">
        <f t="shared" si="62"/>
        <v>7.0000000000000001E-3</v>
      </c>
      <c r="FA23" s="3">
        <f t="shared" si="62"/>
        <v>36.186</v>
      </c>
      <c r="FB23" s="3">
        <f t="shared" si="62"/>
        <v>8.8379999999999992</v>
      </c>
      <c r="FC23" s="3">
        <f t="shared" si="62"/>
        <v>44.747</v>
      </c>
      <c r="FD23" s="3">
        <f t="shared" si="62"/>
        <v>450.86599999999999</v>
      </c>
      <c r="FE23" s="3">
        <f t="shared" si="62"/>
        <v>56.984000000000002</v>
      </c>
      <c r="FF23" s="3">
        <f t="shared" si="63"/>
        <v>154.65100000000001</v>
      </c>
      <c r="FG23" s="3">
        <f t="shared" si="63"/>
        <v>0.216</v>
      </c>
      <c r="FH23" s="3">
        <f t="shared" si="63"/>
        <v>2.246</v>
      </c>
      <c r="FI23" s="3">
        <f t="shared" si="63"/>
        <v>9.9529999999999994</v>
      </c>
      <c r="FJ23" s="3">
        <f t="shared" si="63"/>
        <v>0</v>
      </c>
      <c r="FK23" s="3">
        <f t="shared" si="63"/>
        <v>5.298</v>
      </c>
      <c r="FL23" s="3">
        <f t="shared" si="63"/>
        <v>5.1989999999999998</v>
      </c>
      <c r="FM23" s="3">
        <f t="shared" si="63"/>
        <v>42.173000000000002</v>
      </c>
      <c r="FN23" s="3">
        <f t="shared" si="63"/>
        <v>83.908000000000001</v>
      </c>
      <c r="FO23" s="3">
        <f t="shared" si="63"/>
        <v>333.59899999999999</v>
      </c>
      <c r="FP23" s="3">
        <f t="shared" si="64"/>
        <v>51.74</v>
      </c>
      <c r="FQ23" s="3">
        <f t="shared" si="64"/>
        <v>0</v>
      </c>
      <c r="FR23" s="3">
        <f t="shared" si="64"/>
        <v>81.492999999999995</v>
      </c>
      <c r="FS23" s="3">
        <f t="shared" si="64"/>
        <v>0</v>
      </c>
      <c r="FT23" s="3">
        <f t="shared" si="64"/>
        <v>92.804000000000002</v>
      </c>
      <c r="FU23" s="3">
        <f t="shared" si="64"/>
        <v>1685.91</v>
      </c>
      <c r="FV23" s="3">
        <f t="shared" si="64"/>
        <v>0.64400000000000002</v>
      </c>
      <c r="FW23" s="3">
        <f t="shared" si="64"/>
        <v>0</v>
      </c>
      <c r="FX23" s="3">
        <f t="shared" si="64"/>
        <v>1.0999999999999999E-2</v>
      </c>
      <c r="FY23" s="3">
        <f t="shared" si="64"/>
        <v>0.23100000000000001</v>
      </c>
      <c r="FZ23" s="3">
        <f t="shared" si="65"/>
        <v>0.48699999999999999</v>
      </c>
      <c r="GA23" s="3">
        <f t="shared" si="65"/>
        <v>6.6000000000000003E-2</v>
      </c>
      <c r="GB23" s="3">
        <f t="shared" si="65"/>
        <v>0.216</v>
      </c>
      <c r="GC23" s="3">
        <f t="shared" si="65"/>
        <v>0.191</v>
      </c>
      <c r="GD23" s="3">
        <f t="shared" si="65"/>
        <v>9.9000000000000005E-2</v>
      </c>
      <c r="GE23" s="3">
        <f t="shared" si="65"/>
        <v>502.92599999999999</v>
      </c>
      <c r="GF23" s="3">
        <f t="shared" si="65"/>
        <v>7.819</v>
      </c>
      <c r="GG23" s="3">
        <f t="shared" si="65"/>
        <v>48.957000000000001</v>
      </c>
      <c r="GH23" s="3">
        <f t="shared" si="65"/>
        <v>0.40699999999999997</v>
      </c>
      <c r="GI23" s="3">
        <f t="shared" si="65"/>
        <v>0.71099999999999997</v>
      </c>
      <c r="GJ23" s="3">
        <f t="shared" si="66"/>
        <v>34.017000000000003</v>
      </c>
      <c r="GK23" s="3">
        <f t="shared" si="66"/>
        <v>0.57299999999999995</v>
      </c>
      <c r="GL23" s="3">
        <f t="shared" si="66"/>
        <v>37.988999999999997</v>
      </c>
      <c r="GM23" s="3">
        <f t="shared" si="66"/>
        <v>16.359000000000002</v>
      </c>
      <c r="GN23" s="3">
        <f t="shared" si="66"/>
        <v>0.34399999999999997</v>
      </c>
      <c r="GO23" s="3">
        <f t="shared" si="66"/>
        <v>0.61199999999999999</v>
      </c>
      <c r="GP23" s="3">
        <f t="shared" si="66"/>
        <v>465.90800000000002</v>
      </c>
      <c r="GQ23" s="3">
        <f t="shared" si="66"/>
        <v>623.44299999999998</v>
      </c>
      <c r="GR23" s="3">
        <f t="shared" si="66"/>
        <v>1.2809999999999999</v>
      </c>
      <c r="GS23" s="3">
        <f t="shared" si="66"/>
        <v>283.79899999999998</v>
      </c>
      <c r="GT23" s="3">
        <f t="shared" si="67"/>
        <v>14.885999999999999</v>
      </c>
      <c r="GU23" s="3">
        <f t="shared" si="67"/>
        <v>0</v>
      </c>
      <c r="GV23" s="3">
        <f t="shared" si="67"/>
        <v>14.667999999999999</v>
      </c>
      <c r="GW23" s="3">
        <f t="shared" si="67"/>
        <v>2.7549999999999999</v>
      </c>
      <c r="GX23" s="3">
        <f t="shared" si="67"/>
        <v>49.210999999999999</v>
      </c>
      <c r="GY23" s="3">
        <f t="shared" si="67"/>
        <v>40.981000000000002</v>
      </c>
      <c r="GZ23" s="3">
        <f t="shared" si="67"/>
        <v>58.835999999999999</v>
      </c>
      <c r="HA23" s="3">
        <f t="shared" si="67"/>
        <v>276.28300000000002</v>
      </c>
      <c r="HB23" s="3">
        <f t="shared" si="67"/>
        <v>2.3410000000000002</v>
      </c>
      <c r="HC23" s="3">
        <f t="shared" si="67"/>
        <v>7.524</v>
      </c>
      <c r="HD23" s="3">
        <f t="shared" si="68"/>
        <v>244.87799999999999</v>
      </c>
      <c r="HE23" s="3">
        <f t="shared" si="68"/>
        <v>0</v>
      </c>
      <c r="HF23" s="3">
        <f t="shared" si="68"/>
        <v>2.504</v>
      </c>
      <c r="HG23" s="3">
        <f t="shared" si="68"/>
        <v>0.10299999999999999</v>
      </c>
      <c r="HH23" s="3">
        <f t="shared" si="68"/>
        <v>47.067</v>
      </c>
      <c r="HI23" s="3">
        <f t="shared" si="68"/>
        <v>26.436</v>
      </c>
      <c r="HJ23" s="3">
        <f t="shared" si="68"/>
        <v>342.05700000000002</v>
      </c>
      <c r="HK23" s="3">
        <f t="shared" si="68"/>
        <v>65.155000000000001</v>
      </c>
      <c r="HL23" s="3">
        <f t="shared" si="68"/>
        <v>0.28199999999999997</v>
      </c>
      <c r="HM23" s="3">
        <f t="shared" si="68"/>
        <v>1.0999999999999999E-2</v>
      </c>
      <c r="HN23" s="3">
        <f t="shared" si="69"/>
        <v>3.8239999999999998</v>
      </c>
      <c r="HO23" s="3">
        <f t="shared" si="69"/>
        <v>308.37599999999998</v>
      </c>
      <c r="HP23" s="3">
        <f t="shared" si="69"/>
        <v>197.57300000000001</v>
      </c>
      <c r="HQ23" s="3">
        <f t="shared" si="69"/>
        <v>469.71300000000002</v>
      </c>
      <c r="HR23" s="3">
        <f t="shared" si="69"/>
        <v>5546.116</v>
      </c>
      <c r="HS23" s="3">
        <f t="shared" si="69"/>
        <v>7.6529999999999996</v>
      </c>
      <c r="HT23" s="3">
        <f t="shared" si="69"/>
        <v>116.756</v>
      </c>
      <c r="HU23" s="3">
        <f t="shared" si="69"/>
        <v>0.13600000000000001</v>
      </c>
      <c r="HV23" s="3">
        <f t="shared" si="69"/>
        <v>168.41300000000001</v>
      </c>
      <c r="HW23" s="3">
        <f t="shared" si="69"/>
        <v>152.56</v>
      </c>
      <c r="HX23" s="3">
        <f t="shared" si="69"/>
        <v>2.5999999999999999E-2</v>
      </c>
      <c r="HY23" s="3">
        <f t="shared" si="69"/>
        <v>22.515000000000001</v>
      </c>
      <c r="HZ23" s="3">
        <f t="shared" si="69"/>
        <v>3.3719999999999999</v>
      </c>
      <c r="IA23" s="3">
        <f t="shared" si="69"/>
        <v>10.363</v>
      </c>
      <c r="IB23" s="3">
        <f t="shared" si="69"/>
        <v>0</v>
      </c>
      <c r="IC23" s="3">
        <f t="shared" si="23"/>
        <v>44794.134000000005</v>
      </c>
    </row>
    <row r="24" spans="1:237" x14ac:dyDescent="0.45">
      <c r="A24">
        <v>2012</v>
      </c>
      <c r="B24" s="3">
        <f t="shared" si="47"/>
        <v>34935.453000000001</v>
      </c>
      <c r="C24" s="3">
        <f t="shared" si="47"/>
        <v>10.035</v>
      </c>
      <c r="D24" s="3">
        <f t="shared" si="47"/>
        <v>4.8499999999999996</v>
      </c>
      <c r="E24" s="3">
        <f t="shared" si="47"/>
        <v>135.67400000000001</v>
      </c>
      <c r="F24" s="3">
        <f t="shared" si="47"/>
        <v>0.48699999999999999</v>
      </c>
      <c r="G24" s="3">
        <f t="shared" si="47"/>
        <v>25.940999999999999</v>
      </c>
      <c r="H24" s="3">
        <f t="shared" si="47"/>
        <v>0.121</v>
      </c>
      <c r="I24" s="3">
        <f t="shared" si="47"/>
        <v>0</v>
      </c>
      <c r="J24" s="3">
        <f t="shared" si="47"/>
        <v>0.55700000000000005</v>
      </c>
      <c r="K24" s="3">
        <f t="shared" si="47"/>
        <v>191.292</v>
      </c>
      <c r="L24" s="3">
        <f t="shared" si="48"/>
        <v>5.7480000000000002</v>
      </c>
      <c r="M24" s="3">
        <f t="shared" si="48"/>
        <v>1.3480000000000001</v>
      </c>
      <c r="N24" s="3">
        <f t="shared" si="48"/>
        <v>406.58</v>
      </c>
      <c r="O24" s="3">
        <f t="shared" si="48"/>
        <v>67.283000000000001</v>
      </c>
      <c r="P24" s="3">
        <f t="shared" si="48"/>
        <v>32.773000000000003</v>
      </c>
      <c r="Q24" s="3">
        <f t="shared" si="48"/>
        <v>2.052</v>
      </c>
      <c r="R24" s="3">
        <f t="shared" si="48"/>
        <v>27.119</v>
      </c>
      <c r="S24" s="3">
        <f t="shared" si="48"/>
        <v>60.707999999999998</v>
      </c>
      <c r="T24" s="3">
        <f t="shared" si="48"/>
        <v>1.8029999999999999</v>
      </c>
      <c r="U24" s="3">
        <f t="shared" si="48"/>
        <v>62.545000000000002</v>
      </c>
      <c r="V24" s="3">
        <f t="shared" si="49"/>
        <v>102.405</v>
      </c>
      <c r="W24" s="3">
        <f t="shared" si="49"/>
        <v>0.45100000000000001</v>
      </c>
      <c r="X24" s="3">
        <f t="shared" si="49"/>
        <v>4.4029999999999996</v>
      </c>
      <c r="Y24" s="3">
        <f t="shared" si="49"/>
        <v>0.36599999999999999</v>
      </c>
      <c r="Z24" s="3">
        <f t="shared" si="49"/>
        <v>0.83499999999999996</v>
      </c>
      <c r="AA24" s="3">
        <f t="shared" si="49"/>
        <v>17.535</v>
      </c>
      <c r="AB24" s="3">
        <f t="shared" si="49"/>
        <v>8.4000000000000005E-2</v>
      </c>
      <c r="AC24" s="3">
        <f t="shared" si="49"/>
        <v>22.134</v>
      </c>
      <c r="AD24" s="3">
        <f t="shared" si="49"/>
        <v>5.077</v>
      </c>
      <c r="AE24" s="3">
        <f t="shared" si="49"/>
        <v>498.30900000000003</v>
      </c>
      <c r="AF24" s="3">
        <f t="shared" si="50"/>
        <v>0.21299999999999999</v>
      </c>
      <c r="AG24" s="3">
        <f t="shared" si="50"/>
        <v>9.5</v>
      </c>
      <c r="AH24" s="3">
        <f t="shared" si="50"/>
        <v>48.29</v>
      </c>
      <c r="AI24" s="3">
        <f t="shared" si="50"/>
        <v>2.6190000000000002</v>
      </c>
      <c r="AJ24" s="3">
        <f t="shared" si="50"/>
        <v>0.35199999999999998</v>
      </c>
      <c r="AK24" s="3">
        <f t="shared" si="50"/>
        <v>5.5759999999999996</v>
      </c>
      <c r="AL24" s="3">
        <f t="shared" si="50"/>
        <v>7.6029999999999998</v>
      </c>
      <c r="AM24" s="3">
        <f t="shared" si="50"/>
        <v>565.78200000000004</v>
      </c>
      <c r="AN24" s="3">
        <f t="shared" si="50"/>
        <v>0.502</v>
      </c>
      <c r="AO24" s="3">
        <f t="shared" si="50"/>
        <v>0.191</v>
      </c>
      <c r="AP24" s="3">
        <f t="shared" si="51"/>
        <v>1.7430000000000001</v>
      </c>
      <c r="AQ24" s="3">
        <f t="shared" si="51"/>
        <v>79.620999999999995</v>
      </c>
      <c r="AR24" s="3">
        <f t="shared" si="51"/>
        <v>9779.3539999999994</v>
      </c>
      <c r="AS24" s="3">
        <f t="shared" si="51"/>
        <v>0</v>
      </c>
      <c r="AT24" s="3">
        <f t="shared" si="51"/>
        <v>80.254999999999995</v>
      </c>
      <c r="AU24" s="3">
        <f t="shared" si="51"/>
        <v>0.154</v>
      </c>
      <c r="AV24" s="3">
        <f t="shared" si="51"/>
        <v>5.0199999999999996</v>
      </c>
      <c r="AW24" s="3">
        <f t="shared" si="51"/>
        <v>8.4000000000000005E-2</v>
      </c>
      <c r="AX24" s="3">
        <f t="shared" si="51"/>
        <v>7.26</v>
      </c>
      <c r="AY24" s="3">
        <f t="shared" si="51"/>
        <v>8.5399999999999991</v>
      </c>
      <c r="AZ24" s="3">
        <f t="shared" si="52"/>
        <v>19.081</v>
      </c>
      <c r="BA24" s="3">
        <f t="shared" si="52"/>
        <v>29.838999999999999</v>
      </c>
      <c r="BB24" s="3">
        <f t="shared" si="52"/>
        <v>6.2869999999999999</v>
      </c>
      <c r="BC24" s="3">
        <f t="shared" si="52"/>
        <v>7.2629999999999999</v>
      </c>
      <c r="BD24" s="3">
        <f t="shared" si="52"/>
        <v>111.298</v>
      </c>
      <c r="BE24" s="3">
        <f t="shared" si="52"/>
        <v>2.7989999999999999</v>
      </c>
      <c r="BF24" s="3">
        <f t="shared" si="52"/>
        <v>39.860999999999997</v>
      </c>
      <c r="BG24" s="3">
        <f t="shared" si="52"/>
        <v>0.48699999999999999</v>
      </c>
      <c r="BH24" s="3">
        <f t="shared" si="52"/>
        <v>0.16500000000000001</v>
      </c>
      <c r="BI24" s="3">
        <f t="shared" si="52"/>
        <v>21.254999999999999</v>
      </c>
      <c r="BJ24" s="3">
        <f t="shared" si="53"/>
        <v>37.408999999999999</v>
      </c>
      <c r="BK24" s="3">
        <f t="shared" si="53"/>
        <v>213.73400000000001</v>
      </c>
      <c r="BL24" s="3">
        <f t="shared" si="53"/>
        <v>6.4720000000000004</v>
      </c>
      <c r="BM24" s="3">
        <f t="shared" si="53"/>
        <v>6.9009999999999998</v>
      </c>
      <c r="BN24" s="3">
        <f t="shared" si="53"/>
        <v>0.60799999999999998</v>
      </c>
      <c r="BO24" s="3">
        <f t="shared" si="53"/>
        <v>17.771999999999998</v>
      </c>
      <c r="BP24" s="3">
        <f t="shared" si="53"/>
        <v>1.169</v>
      </c>
      <c r="BQ24" s="3">
        <f t="shared" si="53"/>
        <v>8.109</v>
      </c>
      <c r="BR24" s="3">
        <f t="shared" si="53"/>
        <v>5999.4250000000002</v>
      </c>
      <c r="BS24" s="3">
        <f t="shared" si="53"/>
        <v>2740.9960000000001</v>
      </c>
      <c r="BT24" s="3">
        <f t="shared" si="54"/>
        <v>2253.5189999999998</v>
      </c>
      <c r="BU24" s="3">
        <f t="shared" si="54"/>
        <v>0</v>
      </c>
      <c r="BV24" s="3">
        <f t="shared" si="54"/>
        <v>0.96899999999999997</v>
      </c>
      <c r="BW24" s="3">
        <f t="shared" si="54"/>
        <v>51.146000000000001</v>
      </c>
      <c r="BX24" s="3">
        <f t="shared" si="54"/>
        <v>356.44499999999999</v>
      </c>
      <c r="BY24" s="3">
        <f t="shared" si="54"/>
        <v>0</v>
      </c>
      <c r="BZ24" s="3">
        <f t="shared" si="54"/>
        <v>0</v>
      </c>
      <c r="CA24" s="3">
        <f t="shared" si="54"/>
        <v>0.876</v>
      </c>
      <c r="CB24" s="3">
        <f t="shared" si="54"/>
        <v>0</v>
      </c>
      <c r="CC24" s="3">
        <f t="shared" si="54"/>
        <v>5.63</v>
      </c>
      <c r="CD24" s="3">
        <f t="shared" si="55"/>
        <v>0.44700000000000001</v>
      </c>
      <c r="CE24" s="3">
        <f t="shared" si="55"/>
        <v>8.2539999999999996</v>
      </c>
      <c r="CF24" s="3">
        <f t="shared" si="55"/>
        <v>812.81600000000003</v>
      </c>
      <c r="CG24" s="3">
        <f t="shared" si="55"/>
        <v>12.644</v>
      </c>
      <c r="CH24" s="3">
        <f t="shared" si="55"/>
        <v>91.393000000000001</v>
      </c>
      <c r="CI24" s="3">
        <f t="shared" si="55"/>
        <v>0.57999999999999996</v>
      </c>
      <c r="CJ24" s="3">
        <f t="shared" si="55"/>
        <v>0.27100000000000002</v>
      </c>
      <c r="CK24" s="3">
        <f t="shared" si="55"/>
        <v>0</v>
      </c>
      <c r="CL24" s="3">
        <f t="shared" si="55"/>
        <v>11.577</v>
      </c>
      <c r="CM24" s="3">
        <f t="shared" si="55"/>
        <v>2.4220000000000002</v>
      </c>
      <c r="CN24" s="3">
        <f t="shared" si="56"/>
        <v>0.245</v>
      </c>
      <c r="CO24" s="3">
        <f t="shared" si="56"/>
        <v>1.96</v>
      </c>
      <c r="CP24" s="3">
        <f t="shared" si="56"/>
        <v>2.2639999999999998</v>
      </c>
      <c r="CQ24" s="3">
        <f t="shared" si="56"/>
        <v>9.218</v>
      </c>
      <c r="CR24" s="3">
        <f t="shared" si="56"/>
        <v>42.741999999999997</v>
      </c>
      <c r="CS24" s="3">
        <f t="shared" si="56"/>
        <v>46.819000000000003</v>
      </c>
      <c r="CT24" s="3">
        <f t="shared" si="56"/>
        <v>3.5009999999999999</v>
      </c>
      <c r="CU24" s="3">
        <f t="shared" si="56"/>
        <v>1925.7</v>
      </c>
      <c r="CV24" s="3">
        <f t="shared" si="56"/>
        <v>515.95399999999995</v>
      </c>
      <c r="CW24" s="3">
        <f t="shared" si="56"/>
        <v>588.36500000000001</v>
      </c>
      <c r="CX24" s="3">
        <f t="shared" si="57"/>
        <v>133.42099999999999</v>
      </c>
      <c r="CY24" s="3">
        <f t="shared" si="57"/>
        <v>38.226999999999997</v>
      </c>
      <c r="CZ24" s="3">
        <f t="shared" si="57"/>
        <v>74.784999999999997</v>
      </c>
      <c r="DA24" s="3">
        <f t="shared" si="57"/>
        <v>404.26100000000002</v>
      </c>
      <c r="DB24" s="3">
        <f t="shared" si="57"/>
        <v>7.9130000000000003</v>
      </c>
      <c r="DC24" s="3">
        <f t="shared" si="57"/>
        <v>1305.884</v>
      </c>
      <c r="DD24" s="3">
        <f t="shared" si="57"/>
        <v>23.815000000000001</v>
      </c>
      <c r="DE24" s="3">
        <f t="shared" si="57"/>
        <v>246.345</v>
      </c>
      <c r="DF24" s="3">
        <f t="shared" si="57"/>
        <v>12.506</v>
      </c>
      <c r="DG24" s="3">
        <f t="shared" si="57"/>
        <v>5.0999999999999997E-2</v>
      </c>
      <c r="DH24" s="3">
        <f t="shared" si="58"/>
        <v>7.8479999999999999</v>
      </c>
      <c r="DI24" s="3">
        <f t="shared" si="58"/>
        <v>101.76600000000001</v>
      </c>
      <c r="DJ24" s="3">
        <f t="shared" si="58"/>
        <v>0</v>
      </c>
      <c r="DK24" s="3">
        <f t="shared" si="58"/>
        <v>10.087</v>
      </c>
      <c r="DL24" s="3">
        <f t="shared" si="58"/>
        <v>3.3980000000000001</v>
      </c>
      <c r="DM24" s="3">
        <f t="shared" si="58"/>
        <v>7.5209999999999999</v>
      </c>
      <c r="DN24" s="3">
        <f t="shared" si="58"/>
        <v>22.332000000000001</v>
      </c>
      <c r="DO24" s="3">
        <f t="shared" si="58"/>
        <v>0</v>
      </c>
      <c r="DP24" s="3">
        <f t="shared" si="58"/>
        <v>3.0920000000000001</v>
      </c>
      <c r="DQ24" s="3">
        <f t="shared" si="58"/>
        <v>0.96299999999999997</v>
      </c>
      <c r="DR24" s="3">
        <f t="shared" si="59"/>
        <v>55.279000000000003</v>
      </c>
      <c r="DS24" s="3">
        <f t="shared" si="59"/>
        <v>0.185</v>
      </c>
      <c r="DT24" s="3">
        <f t="shared" si="59"/>
        <v>14.055999999999999</v>
      </c>
      <c r="DU24" s="3">
        <f t="shared" si="59"/>
        <v>10.872</v>
      </c>
      <c r="DV24" s="3">
        <f t="shared" si="59"/>
        <v>1.1319999999999999</v>
      </c>
      <c r="DW24" s="3">
        <f t="shared" si="59"/>
        <v>2.7440000000000002</v>
      </c>
      <c r="DX24" s="3">
        <f t="shared" si="59"/>
        <v>1.0660000000000001</v>
      </c>
      <c r="DY24" s="3">
        <f t="shared" si="59"/>
        <v>212.99</v>
      </c>
      <c r="DZ24" s="3">
        <f t="shared" si="59"/>
        <v>1.1100000000000001</v>
      </c>
      <c r="EA24" s="3">
        <f t="shared" si="59"/>
        <v>2.4369999999999998</v>
      </c>
      <c r="EB24" s="3">
        <f t="shared" si="60"/>
        <v>2.7170000000000001</v>
      </c>
      <c r="EC24" s="3">
        <f t="shared" si="60"/>
        <v>0.13600000000000001</v>
      </c>
      <c r="ED24" s="3">
        <f t="shared" si="60"/>
        <v>0</v>
      </c>
      <c r="EE24" s="3">
        <f t="shared" si="60"/>
        <v>2.448</v>
      </c>
      <c r="EF24" s="3">
        <f t="shared" si="60"/>
        <v>3.964</v>
      </c>
      <c r="EG24" s="3">
        <f t="shared" si="60"/>
        <v>0</v>
      </c>
      <c r="EH24" s="3">
        <f t="shared" si="60"/>
        <v>501.56900000000002</v>
      </c>
      <c r="EI24" s="3">
        <f t="shared" si="60"/>
        <v>0.125</v>
      </c>
      <c r="EJ24" s="3">
        <f t="shared" si="60"/>
        <v>4.766</v>
      </c>
      <c r="EK24" s="3">
        <f t="shared" si="60"/>
        <v>35</v>
      </c>
      <c r="EL24" s="3">
        <f t="shared" si="61"/>
        <v>2.2130000000000001</v>
      </c>
      <c r="EM24" s="3">
        <f t="shared" si="61"/>
        <v>0.04</v>
      </c>
      <c r="EN24" s="3">
        <f t="shared" si="61"/>
        <v>56.954000000000001</v>
      </c>
      <c r="EO24" s="3">
        <f t="shared" si="61"/>
        <v>3.0550000000000002</v>
      </c>
      <c r="EP24" s="3">
        <f t="shared" si="61"/>
        <v>11.819000000000001</v>
      </c>
      <c r="EQ24" s="3">
        <f t="shared" si="61"/>
        <v>3.355</v>
      </c>
      <c r="ER24" s="3">
        <f t="shared" si="61"/>
        <v>4.3999999999999997E-2</v>
      </c>
      <c r="ES24" s="3">
        <f t="shared" si="61"/>
        <v>5.47</v>
      </c>
      <c r="ET24" s="3">
        <f t="shared" si="61"/>
        <v>165.482</v>
      </c>
      <c r="EU24" s="3">
        <f t="shared" si="61"/>
        <v>3.706</v>
      </c>
      <c r="EV24" s="3">
        <f t="shared" si="62"/>
        <v>35.944000000000003</v>
      </c>
      <c r="EW24" s="3">
        <f t="shared" si="62"/>
        <v>4.55</v>
      </c>
      <c r="EX24" s="3">
        <f t="shared" si="62"/>
        <v>1.8440000000000001</v>
      </c>
      <c r="EY24" s="3">
        <f t="shared" si="62"/>
        <v>109.066</v>
      </c>
      <c r="EZ24" s="3">
        <f t="shared" si="62"/>
        <v>7.0000000000000001E-3</v>
      </c>
      <c r="FA24" s="3">
        <f t="shared" si="62"/>
        <v>37.564999999999998</v>
      </c>
      <c r="FB24" s="3">
        <f t="shared" si="62"/>
        <v>8.4860000000000007</v>
      </c>
      <c r="FC24" s="3">
        <f t="shared" si="62"/>
        <v>44.228000000000002</v>
      </c>
      <c r="FD24" s="3">
        <f t="shared" si="62"/>
        <v>454.608</v>
      </c>
      <c r="FE24" s="3">
        <f t="shared" si="62"/>
        <v>62.713999999999999</v>
      </c>
      <c r="FF24" s="3">
        <f t="shared" si="63"/>
        <v>154.886</v>
      </c>
      <c r="FG24" s="3">
        <f t="shared" si="63"/>
        <v>0.224</v>
      </c>
      <c r="FH24" s="3">
        <f t="shared" si="63"/>
        <v>2.202</v>
      </c>
      <c r="FI24" s="3">
        <f t="shared" si="63"/>
        <v>9.7680000000000007</v>
      </c>
      <c r="FJ24" s="3">
        <f t="shared" si="63"/>
        <v>0</v>
      </c>
      <c r="FK24" s="3">
        <f t="shared" si="63"/>
        <v>5.069</v>
      </c>
      <c r="FL24" s="3">
        <f t="shared" si="63"/>
        <v>5.173</v>
      </c>
      <c r="FM24" s="3">
        <f t="shared" si="63"/>
        <v>45.509</v>
      </c>
      <c r="FN24" s="3">
        <f t="shared" si="63"/>
        <v>88.629000000000005</v>
      </c>
      <c r="FO24" s="3">
        <f t="shared" si="63"/>
        <v>325.95299999999997</v>
      </c>
      <c r="FP24" s="3">
        <f t="shared" si="64"/>
        <v>49.899000000000001</v>
      </c>
      <c r="FQ24" s="3">
        <f t="shared" si="64"/>
        <v>0</v>
      </c>
      <c r="FR24" s="3">
        <f t="shared" si="64"/>
        <v>93.320999999999998</v>
      </c>
      <c r="FS24" s="3">
        <f t="shared" si="64"/>
        <v>0</v>
      </c>
      <c r="FT24" s="3">
        <f t="shared" si="64"/>
        <v>91.126999999999995</v>
      </c>
      <c r="FU24" s="3">
        <f t="shared" si="64"/>
        <v>1701.268</v>
      </c>
      <c r="FV24" s="3">
        <f t="shared" si="64"/>
        <v>0.71799999999999997</v>
      </c>
      <c r="FW24" s="3">
        <f t="shared" si="64"/>
        <v>0</v>
      </c>
      <c r="FX24" s="3">
        <f t="shared" si="64"/>
        <v>1.0999999999999999E-2</v>
      </c>
      <c r="FY24" s="3">
        <f t="shared" si="64"/>
        <v>0.22</v>
      </c>
      <c r="FZ24" s="3">
        <f t="shared" si="65"/>
        <v>0.49099999999999999</v>
      </c>
      <c r="GA24" s="3">
        <f t="shared" si="65"/>
        <v>6.6000000000000003E-2</v>
      </c>
      <c r="GB24" s="3">
        <f t="shared" si="65"/>
        <v>0.23100000000000001</v>
      </c>
      <c r="GC24" s="3">
        <f t="shared" si="65"/>
        <v>0.187</v>
      </c>
      <c r="GD24" s="3">
        <f t="shared" si="65"/>
        <v>0.11</v>
      </c>
      <c r="GE24" s="3">
        <f t="shared" si="65"/>
        <v>566.82600000000002</v>
      </c>
      <c r="GF24" s="3">
        <f t="shared" si="65"/>
        <v>7.3620000000000001</v>
      </c>
      <c r="GG24" s="3">
        <f t="shared" si="65"/>
        <v>43.744</v>
      </c>
      <c r="GH24" s="3">
        <f t="shared" si="65"/>
        <v>0.42499999999999999</v>
      </c>
      <c r="GI24" s="3">
        <f t="shared" si="65"/>
        <v>0.83199999999999996</v>
      </c>
      <c r="GJ24" s="3">
        <f t="shared" si="66"/>
        <v>50.706000000000003</v>
      </c>
      <c r="GK24" s="3">
        <f t="shared" si="66"/>
        <v>0.69599999999999995</v>
      </c>
      <c r="GL24" s="3">
        <f t="shared" si="66"/>
        <v>35.912999999999997</v>
      </c>
      <c r="GM24" s="3">
        <f t="shared" si="66"/>
        <v>15.76</v>
      </c>
      <c r="GN24" s="3">
        <f t="shared" si="66"/>
        <v>0.34799999999999998</v>
      </c>
      <c r="GO24" s="3">
        <f t="shared" si="66"/>
        <v>0.60799999999999998</v>
      </c>
      <c r="GP24" s="3">
        <f t="shared" si="66"/>
        <v>458.95400000000001</v>
      </c>
      <c r="GQ24" s="3">
        <f t="shared" si="66"/>
        <v>627.94299999999998</v>
      </c>
      <c r="GR24" s="3">
        <f t="shared" si="66"/>
        <v>1.33</v>
      </c>
      <c r="GS24" s="3">
        <f t="shared" si="66"/>
        <v>278.06</v>
      </c>
      <c r="GT24" s="3">
        <f t="shared" si="67"/>
        <v>15.798</v>
      </c>
      <c r="GU24" s="3">
        <f t="shared" si="67"/>
        <v>0</v>
      </c>
      <c r="GV24" s="3">
        <f t="shared" si="67"/>
        <v>15.212999999999999</v>
      </c>
      <c r="GW24" s="3">
        <f t="shared" si="67"/>
        <v>2.492</v>
      </c>
      <c r="GX24" s="3">
        <f t="shared" si="67"/>
        <v>46.712000000000003</v>
      </c>
      <c r="GY24" s="3">
        <f t="shared" si="67"/>
        <v>42.249000000000002</v>
      </c>
      <c r="GZ24" s="3">
        <f t="shared" si="67"/>
        <v>45.85</v>
      </c>
      <c r="HA24" s="3">
        <f t="shared" si="67"/>
        <v>272.73899999999998</v>
      </c>
      <c r="HB24" s="3">
        <f t="shared" si="67"/>
        <v>2.9329999999999998</v>
      </c>
      <c r="HC24" s="3">
        <f t="shared" si="67"/>
        <v>8.7850000000000001</v>
      </c>
      <c r="HD24" s="3">
        <f t="shared" si="68"/>
        <v>262.34800000000001</v>
      </c>
      <c r="HE24" s="3">
        <f t="shared" si="68"/>
        <v>0</v>
      </c>
      <c r="HF24" s="3">
        <f t="shared" si="68"/>
        <v>2.2160000000000002</v>
      </c>
      <c r="HG24" s="3">
        <f t="shared" si="68"/>
        <v>0.106</v>
      </c>
      <c r="HH24" s="3">
        <f t="shared" si="68"/>
        <v>46.176000000000002</v>
      </c>
      <c r="HI24" s="3">
        <f t="shared" si="68"/>
        <v>28.456</v>
      </c>
      <c r="HJ24" s="3">
        <f t="shared" si="68"/>
        <v>356.10700000000003</v>
      </c>
      <c r="HK24" s="3">
        <f t="shared" si="68"/>
        <v>66.938999999999993</v>
      </c>
      <c r="HL24" s="3">
        <f t="shared" si="68"/>
        <v>0.28199999999999997</v>
      </c>
      <c r="HM24" s="3">
        <f t="shared" si="68"/>
        <v>1.0999999999999999E-2</v>
      </c>
      <c r="HN24" s="3">
        <f t="shared" si="69"/>
        <v>3.6269999999999998</v>
      </c>
      <c r="HO24" s="3">
        <f t="shared" si="69"/>
        <v>304.42399999999998</v>
      </c>
      <c r="HP24" s="3">
        <f t="shared" si="69"/>
        <v>207.392</v>
      </c>
      <c r="HQ24" s="3">
        <f t="shared" si="69"/>
        <v>487.47699999999998</v>
      </c>
      <c r="HR24" s="3">
        <f t="shared" si="69"/>
        <v>5344.0860000000002</v>
      </c>
      <c r="HS24" s="3">
        <f t="shared" si="69"/>
        <v>8.5920000000000005</v>
      </c>
      <c r="HT24" s="3">
        <f t="shared" si="69"/>
        <v>118.855</v>
      </c>
      <c r="HU24" s="3">
        <f t="shared" si="69"/>
        <v>0.11700000000000001</v>
      </c>
      <c r="HV24" s="3">
        <f t="shared" si="69"/>
        <v>175.72</v>
      </c>
      <c r="HW24" s="3">
        <f t="shared" si="69"/>
        <v>144.27699999999999</v>
      </c>
      <c r="HX24" s="3">
        <f t="shared" si="69"/>
        <v>2.5999999999999999E-2</v>
      </c>
      <c r="HY24" s="3">
        <f t="shared" si="69"/>
        <v>20.356000000000002</v>
      </c>
      <c r="HZ24" s="3">
        <f t="shared" si="69"/>
        <v>4.1660000000000004</v>
      </c>
      <c r="IA24" s="3">
        <f t="shared" si="69"/>
        <v>11.254</v>
      </c>
      <c r="IB24" s="3">
        <f t="shared" si="69"/>
        <v>0</v>
      </c>
      <c r="IC24" s="3">
        <f t="shared" si="23"/>
        <v>45286.172000000013</v>
      </c>
    </row>
    <row r="25" spans="1:237" x14ac:dyDescent="0.45">
      <c r="A25">
        <v>2013</v>
      </c>
      <c r="B25" s="3">
        <f t="shared" si="47"/>
        <v>35232.468999999997</v>
      </c>
      <c r="C25" s="3">
        <f t="shared" si="47"/>
        <v>9.2509999999999994</v>
      </c>
      <c r="D25" s="3">
        <f t="shared" si="47"/>
        <v>5.2869999999999999</v>
      </c>
      <c r="E25" s="3">
        <f t="shared" si="47"/>
        <v>140.786</v>
      </c>
      <c r="F25" s="3">
        <f t="shared" si="47"/>
        <v>0.47599999999999998</v>
      </c>
      <c r="G25" s="3">
        <f t="shared" si="47"/>
        <v>25.71</v>
      </c>
      <c r="H25" s="3">
        <f t="shared" si="47"/>
        <v>0.11700000000000001</v>
      </c>
      <c r="I25" s="3">
        <f t="shared" si="47"/>
        <v>0</v>
      </c>
      <c r="J25" s="3">
        <f t="shared" si="47"/>
        <v>0.55700000000000005</v>
      </c>
      <c r="K25" s="3">
        <f t="shared" si="47"/>
        <v>189.53800000000001</v>
      </c>
      <c r="L25" s="3">
        <f t="shared" si="48"/>
        <v>5.5350000000000001</v>
      </c>
      <c r="M25" s="3">
        <f t="shared" si="48"/>
        <v>0.86099999999999999</v>
      </c>
      <c r="N25" s="3">
        <f t="shared" si="48"/>
        <v>399.28800000000001</v>
      </c>
      <c r="O25" s="3">
        <f t="shared" si="48"/>
        <v>67.775999999999996</v>
      </c>
      <c r="P25" s="3">
        <f t="shared" si="48"/>
        <v>33.555</v>
      </c>
      <c r="Q25" s="3">
        <f t="shared" si="48"/>
        <v>2.0299999999999998</v>
      </c>
      <c r="R25" s="3">
        <f t="shared" si="48"/>
        <v>31.158000000000001</v>
      </c>
      <c r="S25" s="3">
        <f t="shared" si="48"/>
        <v>61.798999999999999</v>
      </c>
      <c r="T25" s="3">
        <f t="shared" si="48"/>
        <v>1.8220000000000001</v>
      </c>
      <c r="U25" s="3">
        <f t="shared" si="48"/>
        <v>64.126000000000005</v>
      </c>
      <c r="V25" s="3">
        <f t="shared" si="49"/>
        <v>102.715</v>
      </c>
      <c r="W25" s="3">
        <f t="shared" si="49"/>
        <v>0.44</v>
      </c>
      <c r="X25" s="3">
        <f t="shared" si="49"/>
        <v>4.5659999999999998</v>
      </c>
      <c r="Y25" s="3">
        <f t="shared" si="49"/>
        <v>0.53500000000000003</v>
      </c>
      <c r="Z25" s="3">
        <f t="shared" si="49"/>
        <v>0.91800000000000004</v>
      </c>
      <c r="AA25" s="3">
        <f t="shared" si="49"/>
        <v>17.768999999999998</v>
      </c>
      <c r="AB25" s="3">
        <f t="shared" si="49"/>
        <v>8.4000000000000005E-2</v>
      </c>
      <c r="AC25" s="3">
        <f t="shared" si="49"/>
        <v>21.800999999999998</v>
      </c>
      <c r="AD25" s="3">
        <f t="shared" si="49"/>
        <v>5.6630000000000003</v>
      </c>
      <c r="AE25" s="3">
        <f t="shared" si="49"/>
        <v>532.41800000000001</v>
      </c>
      <c r="AF25" s="3">
        <f t="shared" si="50"/>
        <v>0.21299999999999999</v>
      </c>
      <c r="AG25" s="3">
        <f t="shared" si="50"/>
        <v>7.6260000000000003</v>
      </c>
      <c r="AH25" s="3">
        <f t="shared" si="50"/>
        <v>42.587000000000003</v>
      </c>
      <c r="AI25" s="3">
        <f t="shared" si="50"/>
        <v>2.8639999999999999</v>
      </c>
      <c r="AJ25" s="3">
        <f t="shared" si="50"/>
        <v>0.35899999999999999</v>
      </c>
      <c r="AK25" s="3">
        <f t="shared" si="50"/>
        <v>5.6369999999999996</v>
      </c>
      <c r="AL25" s="3">
        <f t="shared" si="50"/>
        <v>7.85</v>
      </c>
      <c r="AM25" s="3">
        <f t="shared" si="50"/>
        <v>569.54</v>
      </c>
      <c r="AN25" s="3">
        <f t="shared" si="50"/>
        <v>0.495</v>
      </c>
      <c r="AO25" s="3">
        <f t="shared" si="50"/>
        <v>0.11700000000000001</v>
      </c>
      <c r="AP25" s="3">
        <f t="shared" si="51"/>
        <v>2.0779999999999998</v>
      </c>
      <c r="AQ25" s="3">
        <f t="shared" si="51"/>
        <v>81.736999999999995</v>
      </c>
      <c r="AR25" s="3">
        <f t="shared" si="51"/>
        <v>9956.3760000000002</v>
      </c>
      <c r="AS25" s="3">
        <f t="shared" si="51"/>
        <v>0</v>
      </c>
      <c r="AT25" s="3">
        <f t="shared" si="51"/>
        <v>88.105000000000004</v>
      </c>
      <c r="AU25" s="3">
        <f t="shared" si="51"/>
        <v>0.183</v>
      </c>
      <c r="AV25" s="3">
        <f t="shared" si="51"/>
        <v>5.8920000000000003</v>
      </c>
      <c r="AW25" s="3">
        <f t="shared" si="51"/>
        <v>8.4000000000000005E-2</v>
      </c>
      <c r="AX25" s="3">
        <f t="shared" si="51"/>
        <v>7.6319999999999997</v>
      </c>
      <c r="AY25" s="3">
        <f t="shared" si="51"/>
        <v>9.68</v>
      </c>
      <c r="AZ25" s="3">
        <f t="shared" si="52"/>
        <v>18.431999999999999</v>
      </c>
      <c r="BA25" s="3">
        <f t="shared" si="52"/>
        <v>28.125</v>
      </c>
      <c r="BB25" s="3">
        <f t="shared" si="52"/>
        <v>5.9279999999999999</v>
      </c>
      <c r="BC25" s="3">
        <f t="shared" si="52"/>
        <v>6.5830000000000002</v>
      </c>
      <c r="BD25" s="3">
        <f t="shared" si="52"/>
        <v>106.733</v>
      </c>
      <c r="BE25" s="3">
        <f t="shared" si="52"/>
        <v>3.9220000000000002</v>
      </c>
      <c r="BF25" s="3">
        <f t="shared" si="52"/>
        <v>41.762999999999998</v>
      </c>
      <c r="BG25" s="3">
        <f t="shared" si="52"/>
        <v>0.55700000000000005</v>
      </c>
      <c r="BH25" s="3">
        <f t="shared" si="52"/>
        <v>0.158</v>
      </c>
      <c r="BI25" s="3">
        <f t="shared" si="52"/>
        <v>21.266999999999999</v>
      </c>
      <c r="BJ25" s="3">
        <f t="shared" si="53"/>
        <v>39.655000000000001</v>
      </c>
      <c r="BK25" s="3">
        <f t="shared" si="53"/>
        <v>211.41900000000001</v>
      </c>
      <c r="BL25" s="3">
        <f t="shared" si="53"/>
        <v>6.0940000000000003</v>
      </c>
      <c r="BM25" s="3">
        <f t="shared" si="53"/>
        <v>8.1959999999999997</v>
      </c>
      <c r="BN25" s="3">
        <f t="shared" si="53"/>
        <v>0.56999999999999995</v>
      </c>
      <c r="BO25" s="3">
        <f t="shared" si="53"/>
        <v>19.66</v>
      </c>
      <c r="BP25" s="3">
        <f t="shared" si="53"/>
        <v>1.4</v>
      </c>
      <c r="BQ25" s="3">
        <f t="shared" si="53"/>
        <v>9.7810000000000006</v>
      </c>
      <c r="BR25" s="3">
        <f t="shared" si="53"/>
        <v>5844.8509999999997</v>
      </c>
      <c r="BS25" s="3">
        <f t="shared" si="53"/>
        <v>2666.3249999999998</v>
      </c>
      <c r="BT25" s="3">
        <f t="shared" si="54"/>
        <v>2188.7139999999999</v>
      </c>
      <c r="BU25" s="3">
        <f t="shared" si="54"/>
        <v>0</v>
      </c>
      <c r="BV25" s="3">
        <f t="shared" si="54"/>
        <v>1.1060000000000001</v>
      </c>
      <c r="BW25" s="3">
        <f t="shared" si="54"/>
        <v>51.715000000000003</v>
      </c>
      <c r="BX25" s="3">
        <f t="shared" si="54"/>
        <v>358.48700000000002</v>
      </c>
      <c r="BY25" s="3">
        <f t="shared" si="54"/>
        <v>0</v>
      </c>
      <c r="BZ25" s="3">
        <f t="shared" si="54"/>
        <v>0</v>
      </c>
      <c r="CA25" s="3">
        <f t="shared" si="54"/>
        <v>0.879</v>
      </c>
      <c r="CB25" s="3">
        <f t="shared" si="54"/>
        <v>0</v>
      </c>
      <c r="CC25" s="3">
        <f t="shared" si="54"/>
        <v>5.9269999999999996</v>
      </c>
      <c r="CD25" s="3">
        <f t="shared" si="55"/>
        <v>0.42499999999999999</v>
      </c>
      <c r="CE25" s="3">
        <f t="shared" si="55"/>
        <v>8.0129999999999999</v>
      </c>
      <c r="CF25" s="3">
        <f t="shared" si="55"/>
        <v>833.80399999999997</v>
      </c>
      <c r="CG25" s="3">
        <f t="shared" si="55"/>
        <v>12.606</v>
      </c>
      <c r="CH25" s="3">
        <f t="shared" si="55"/>
        <v>81.712999999999994</v>
      </c>
      <c r="CI25" s="3">
        <f t="shared" si="55"/>
        <v>0.56299999999999994</v>
      </c>
      <c r="CJ25" s="3">
        <f t="shared" si="55"/>
        <v>0.30399999999999999</v>
      </c>
      <c r="CK25" s="3">
        <f t="shared" si="55"/>
        <v>0</v>
      </c>
      <c r="CL25" s="3">
        <f t="shared" si="55"/>
        <v>12.811999999999999</v>
      </c>
      <c r="CM25" s="3">
        <f t="shared" si="55"/>
        <v>2.11</v>
      </c>
      <c r="CN25" s="3">
        <f t="shared" si="56"/>
        <v>0.245</v>
      </c>
      <c r="CO25" s="3">
        <f t="shared" si="56"/>
        <v>1.905</v>
      </c>
      <c r="CP25" s="3">
        <f t="shared" si="56"/>
        <v>2.706</v>
      </c>
      <c r="CQ25" s="3">
        <f t="shared" si="56"/>
        <v>9.3650000000000002</v>
      </c>
      <c r="CR25" s="3">
        <f t="shared" si="56"/>
        <v>44.307000000000002</v>
      </c>
      <c r="CS25" s="3">
        <f t="shared" si="56"/>
        <v>43.67</v>
      </c>
      <c r="CT25" s="3">
        <f t="shared" si="56"/>
        <v>3.49</v>
      </c>
      <c r="CU25" s="3">
        <f t="shared" si="56"/>
        <v>1995.098</v>
      </c>
      <c r="CV25" s="3">
        <f t="shared" si="56"/>
        <v>489.05500000000001</v>
      </c>
      <c r="CW25" s="3">
        <f t="shared" si="56"/>
        <v>597.952</v>
      </c>
      <c r="CX25" s="3">
        <f t="shared" si="57"/>
        <v>141.053</v>
      </c>
      <c r="CY25" s="3">
        <f t="shared" si="57"/>
        <v>37.281999999999996</v>
      </c>
      <c r="CZ25" s="3">
        <f t="shared" si="57"/>
        <v>63.094999999999999</v>
      </c>
      <c r="DA25" s="3">
        <f t="shared" si="57"/>
        <v>370.25400000000002</v>
      </c>
      <c r="DB25" s="3">
        <f t="shared" si="57"/>
        <v>8.4920000000000009</v>
      </c>
      <c r="DC25" s="3">
        <f t="shared" si="57"/>
        <v>1315.192</v>
      </c>
      <c r="DD25" s="3">
        <f t="shared" si="57"/>
        <v>23.818000000000001</v>
      </c>
      <c r="DE25" s="3">
        <f t="shared" si="57"/>
        <v>255.16499999999999</v>
      </c>
      <c r="DF25" s="3">
        <f t="shared" si="57"/>
        <v>13.458</v>
      </c>
      <c r="DG25" s="3">
        <f t="shared" si="57"/>
        <v>5.0999999999999997E-2</v>
      </c>
      <c r="DH25" s="3">
        <f t="shared" si="58"/>
        <v>7.9690000000000003</v>
      </c>
      <c r="DI25" s="3">
        <f t="shared" si="58"/>
        <v>83.722999999999999</v>
      </c>
      <c r="DJ25" s="3">
        <f t="shared" si="58"/>
        <v>0</v>
      </c>
      <c r="DK25" s="3">
        <f t="shared" si="58"/>
        <v>9.734</v>
      </c>
      <c r="DL25" s="3">
        <f t="shared" si="58"/>
        <v>4.2610000000000001</v>
      </c>
      <c r="DM25" s="3">
        <f t="shared" si="58"/>
        <v>7.37</v>
      </c>
      <c r="DN25" s="3">
        <f t="shared" si="58"/>
        <v>22.163</v>
      </c>
      <c r="DO25" s="3">
        <f t="shared" si="58"/>
        <v>0</v>
      </c>
      <c r="DP25" s="3">
        <f t="shared" si="58"/>
        <v>2.3340000000000001</v>
      </c>
      <c r="DQ25" s="3">
        <f t="shared" si="58"/>
        <v>0.874</v>
      </c>
      <c r="DR25" s="3">
        <f t="shared" si="59"/>
        <v>43.457999999999998</v>
      </c>
      <c r="DS25" s="3">
        <f t="shared" si="59"/>
        <v>0.193</v>
      </c>
      <c r="DT25" s="3">
        <f t="shared" si="59"/>
        <v>13.154</v>
      </c>
      <c r="DU25" s="3">
        <f t="shared" si="59"/>
        <v>10.339</v>
      </c>
      <c r="DV25" s="3">
        <f t="shared" si="59"/>
        <v>0.98899999999999999</v>
      </c>
      <c r="DW25" s="3">
        <f t="shared" si="59"/>
        <v>3.2080000000000002</v>
      </c>
      <c r="DX25" s="3">
        <f t="shared" si="59"/>
        <v>1.1459999999999999</v>
      </c>
      <c r="DY25" s="3">
        <f t="shared" si="59"/>
        <v>241.67099999999999</v>
      </c>
      <c r="DZ25" s="3">
        <f t="shared" si="59"/>
        <v>1.0920000000000001</v>
      </c>
      <c r="EA25" s="3">
        <f t="shared" si="59"/>
        <v>2.7429999999999999</v>
      </c>
      <c r="EB25" s="3">
        <f t="shared" si="60"/>
        <v>2.379</v>
      </c>
      <c r="EC25" s="3">
        <f t="shared" si="60"/>
        <v>0.13900000000000001</v>
      </c>
      <c r="ED25" s="3">
        <f t="shared" si="60"/>
        <v>0</v>
      </c>
      <c r="EE25" s="3">
        <f t="shared" si="60"/>
        <v>2.169</v>
      </c>
      <c r="EF25" s="3">
        <f t="shared" si="60"/>
        <v>4.0670000000000002</v>
      </c>
      <c r="EG25" s="3">
        <f t="shared" si="60"/>
        <v>0</v>
      </c>
      <c r="EH25" s="3">
        <f t="shared" si="60"/>
        <v>495.48500000000001</v>
      </c>
      <c r="EI25" s="3">
        <f t="shared" si="60"/>
        <v>0.13600000000000001</v>
      </c>
      <c r="EJ25" s="3">
        <f t="shared" si="60"/>
        <v>4.899</v>
      </c>
      <c r="EK25" s="3">
        <f t="shared" si="60"/>
        <v>43.478000000000002</v>
      </c>
      <c r="EL25" s="3">
        <f t="shared" si="61"/>
        <v>2.1509999999999998</v>
      </c>
      <c r="EM25" s="3">
        <f t="shared" si="61"/>
        <v>4.8000000000000001E-2</v>
      </c>
      <c r="EN25" s="3">
        <f t="shared" si="61"/>
        <v>56.606000000000002</v>
      </c>
      <c r="EO25" s="3">
        <f t="shared" si="61"/>
        <v>3.5819999999999999</v>
      </c>
      <c r="EP25" s="3">
        <f t="shared" si="61"/>
        <v>12.722</v>
      </c>
      <c r="EQ25" s="3">
        <f t="shared" si="61"/>
        <v>2.5680000000000001</v>
      </c>
      <c r="ER25" s="3">
        <f t="shared" si="61"/>
        <v>4.8000000000000001E-2</v>
      </c>
      <c r="ES25" s="3">
        <f t="shared" si="61"/>
        <v>6.218</v>
      </c>
      <c r="ET25" s="3">
        <f t="shared" si="61"/>
        <v>164.874</v>
      </c>
      <c r="EU25" s="3">
        <f t="shared" si="61"/>
        <v>3.97</v>
      </c>
      <c r="EV25" s="3">
        <f t="shared" si="62"/>
        <v>35.24</v>
      </c>
      <c r="EW25" s="3">
        <f t="shared" si="62"/>
        <v>4.6050000000000004</v>
      </c>
      <c r="EX25" s="3">
        <f t="shared" si="62"/>
        <v>2.0779999999999998</v>
      </c>
      <c r="EY25" s="3">
        <f t="shared" si="62"/>
        <v>116.345</v>
      </c>
      <c r="EZ25" s="3">
        <f t="shared" si="62"/>
        <v>7.0000000000000001E-3</v>
      </c>
      <c r="FA25" s="3">
        <f t="shared" si="62"/>
        <v>27.013999999999999</v>
      </c>
      <c r="FB25" s="3">
        <f t="shared" si="62"/>
        <v>7.4889999999999999</v>
      </c>
      <c r="FC25" s="3">
        <f t="shared" si="62"/>
        <v>44.515999999999998</v>
      </c>
      <c r="FD25" s="3">
        <f t="shared" si="62"/>
        <v>447.43</v>
      </c>
      <c r="FE25" s="3">
        <f t="shared" si="62"/>
        <v>65.251000000000005</v>
      </c>
      <c r="FF25" s="3">
        <f t="shared" si="63"/>
        <v>151.52500000000001</v>
      </c>
      <c r="FG25" s="3">
        <f t="shared" si="63"/>
        <v>0.22700000000000001</v>
      </c>
      <c r="FH25" s="3">
        <f t="shared" si="63"/>
        <v>2.4369999999999998</v>
      </c>
      <c r="FI25" s="3">
        <f t="shared" si="63"/>
        <v>10.513</v>
      </c>
      <c r="FJ25" s="3">
        <f t="shared" si="63"/>
        <v>0</v>
      </c>
      <c r="FK25" s="3">
        <f t="shared" si="63"/>
        <v>5.43</v>
      </c>
      <c r="FL25" s="3">
        <f t="shared" si="63"/>
        <v>5.1719999999999997</v>
      </c>
      <c r="FM25" s="3">
        <f t="shared" si="63"/>
        <v>43.024000000000001</v>
      </c>
      <c r="FN25" s="3">
        <f t="shared" si="63"/>
        <v>96.036000000000001</v>
      </c>
      <c r="FO25" s="3">
        <f t="shared" si="63"/>
        <v>321.92700000000002</v>
      </c>
      <c r="FP25" s="3">
        <f t="shared" si="64"/>
        <v>48.103000000000002</v>
      </c>
      <c r="FQ25" s="3">
        <f t="shared" si="64"/>
        <v>0</v>
      </c>
      <c r="FR25" s="3">
        <f t="shared" si="64"/>
        <v>82.808000000000007</v>
      </c>
      <c r="FS25" s="3">
        <f t="shared" si="64"/>
        <v>0</v>
      </c>
      <c r="FT25" s="3">
        <f t="shared" si="64"/>
        <v>79.366</v>
      </c>
      <c r="FU25" s="3">
        <f t="shared" si="64"/>
        <v>1640.4369999999999</v>
      </c>
      <c r="FV25" s="3">
        <f t="shared" si="64"/>
        <v>0.78200000000000003</v>
      </c>
      <c r="FW25" s="3">
        <f t="shared" si="64"/>
        <v>0</v>
      </c>
      <c r="FX25" s="3">
        <f t="shared" si="64"/>
        <v>1.0999999999999999E-2</v>
      </c>
      <c r="FY25" s="3">
        <f t="shared" si="64"/>
        <v>0.224</v>
      </c>
      <c r="FZ25" s="3">
        <f t="shared" si="65"/>
        <v>0.48699999999999999</v>
      </c>
      <c r="GA25" s="3">
        <f t="shared" si="65"/>
        <v>6.6000000000000003E-2</v>
      </c>
      <c r="GB25" s="3">
        <f t="shared" si="65"/>
        <v>0.22</v>
      </c>
      <c r="GC25" s="3">
        <f t="shared" si="65"/>
        <v>0.19400000000000001</v>
      </c>
      <c r="GD25" s="3">
        <f t="shared" si="65"/>
        <v>0.11</v>
      </c>
      <c r="GE25" s="3">
        <f t="shared" si="65"/>
        <v>544.56399999999996</v>
      </c>
      <c r="GF25" s="3">
        <f t="shared" si="65"/>
        <v>7.8529999999999998</v>
      </c>
      <c r="GG25" s="3">
        <f t="shared" si="65"/>
        <v>44.569000000000003</v>
      </c>
      <c r="GH25" s="3">
        <f t="shared" si="65"/>
        <v>0.41399999999999998</v>
      </c>
      <c r="GI25" s="3">
        <f t="shared" si="65"/>
        <v>1.048</v>
      </c>
      <c r="GJ25" s="3">
        <f t="shared" si="66"/>
        <v>54.908999999999999</v>
      </c>
      <c r="GK25" s="3">
        <f t="shared" si="66"/>
        <v>0.71399999999999997</v>
      </c>
      <c r="GL25" s="3">
        <f t="shared" si="66"/>
        <v>35.57</v>
      </c>
      <c r="GM25" s="3">
        <f t="shared" si="66"/>
        <v>15.128</v>
      </c>
      <c r="GN25" s="3">
        <f t="shared" si="66"/>
        <v>0.374</v>
      </c>
      <c r="GO25" s="3">
        <f t="shared" si="66"/>
        <v>0.63</v>
      </c>
      <c r="GP25" s="3">
        <f t="shared" si="66"/>
        <v>458.62799999999999</v>
      </c>
      <c r="GQ25" s="3">
        <f t="shared" si="66"/>
        <v>634.58100000000002</v>
      </c>
      <c r="GR25" s="3">
        <f t="shared" si="66"/>
        <v>1.444</v>
      </c>
      <c r="GS25" s="3">
        <f t="shared" si="66"/>
        <v>251.94</v>
      </c>
      <c r="GT25" s="3">
        <f t="shared" si="67"/>
        <v>14.510999999999999</v>
      </c>
      <c r="GU25" s="3">
        <f t="shared" si="67"/>
        <v>0</v>
      </c>
      <c r="GV25" s="3">
        <f t="shared" si="67"/>
        <v>17.007999999999999</v>
      </c>
      <c r="GW25" s="3">
        <f t="shared" si="67"/>
        <v>3.1469999999999998</v>
      </c>
      <c r="GX25" s="3">
        <f t="shared" si="67"/>
        <v>45.201999999999998</v>
      </c>
      <c r="GY25" s="3">
        <f t="shared" si="67"/>
        <v>43.182000000000002</v>
      </c>
      <c r="GZ25" s="3">
        <f t="shared" si="67"/>
        <v>34.042999999999999</v>
      </c>
      <c r="HA25" s="3">
        <f t="shared" si="67"/>
        <v>273.87299999999999</v>
      </c>
      <c r="HB25" s="3">
        <f t="shared" si="67"/>
        <v>2.907</v>
      </c>
      <c r="HC25" s="3">
        <f t="shared" si="67"/>
        <v>9.6869999999999994</v>
      </c>
      <c r="HD25" s="3">
        <f t="shared" si="68"/>
        <v>263.75400000000002</v>
      </c>
      <c r="HE25" s="3">
        <f t="shared" si="68"/>
        <v>0</v>
      </c>
      <c r="HF25" s="3">
        <f t="shared" si="68"/>
        <v>1.643</v>
      </c>
      <c r="HG25" s="3">
        <f t="shared" si="68"/>
        <v>0.114</v>
      </c>
      <c r="HH25" s="3">
        <f t="shared" si="68"/>
        <v>45.823999999999998</v>
      </c>
      <c r="HI25" s="3">
        <f t="shared" si="68"/>
        <v>28.332999999999998</v>
      </c>
      <c r="HJ25" s="3">
        <f t="shared" si="68"/>
        <v>347.33199999999999</v>
      </c>
      <c r="HK25" s="3">
        <f t="shared" si="68"/>
        <v>64.34</v>
      </c>
      <c r="HL25" s="3">
        <f t="shared" si="68"/>
        <v>0.28599999999999998</v>
      </c>
      <c r="HM25" s="3">
        <f t="shared" si="68"/>
        <v>1.0999999999999999E-2</v>
      </c>
      <c r="HN25" s="3">
        <f t="shared" si="69"/>
        <v>3.7549999999999999</v>
      </c>
      <c r="HO25" s="3">
        <f t="shared" si="69"/>
        <v>297.47899999999998</v>
      </c>
      <c r="HP25" s="3">
        <f t="shared" si="69"/>
        <v>213.33500000000001</v>
      </c>
      <c r="HQ25" s="3">
        <f t="shared" si="69"/>
        <v>477.61099999999999</v>
      </c>
      <c r="HR25" s="3">
        <f t="shared" si="69"/>
        <v>5480.1570000000002</v>
      </c>
      <c r="HS25" s="3">
        <f t="shared" si="69"/>
        <v>7.492</v>
      </c>
      <c r="HT25" s="3">
        <f t="shared" si="69"/>
        <v>112.282</v>
      </c>
      <c r="HU25" s="3">
        <f t="shared" si="69"/>
        <v>0.11</v>
      </c>
      <c r="HV25" s="3">
        <f t="shared" si="69"/>
        <v>198.42699999999999</v>
      </c>
      <c r="HW25" s="3">
        <f t="shared" si="69"/>
        <v>151.43799999999999</v>
      </c>
      <c r="HX25" s="3">
        <f t="shared" si="69"/>
        <v>2.1999999999999999E-2</v>
      </c>
      <c r="HY25" s="3">
        <f t="shared" si="69"/>
        <v>27.16</v>
      </c>
      <c r="HZ25" s="3">
        <f t="shared" si="69"/>
        <v>4.4160000000000004</v>
      </c>
      <c r="IA25" s="3">
        <f t="shared" si="69"/>
        <v>11.670999999999999</v>
      </c>
      <c r="IB25" s="3">
        <f t="shared" si="69"/>
        <v>0</v>
      </c>
      <c r="IC25" s="3">
        <f t="shared" si="23"/>
        <v>45265.837999999989</v>
      </c>
    </row>
    <row r="26" spans="1:237" x14ac:dyDescent="0.45">
      <c r="A26">
        <v>2014</v>
      </c>
      <c r="B26" s="3">
        <f t="shared" si="47"/>
        <v>35466.195</v>
      </c>
      <c r="C26" s="3">
        <f t="shared" si="47"/>
        <v>9.17</v>
      </c>
      <c r="D26" s="3">
        <f t="shared" si="47"/>
        <v>6</v>
      </c>
      <c r="E26" s="3">
        <f t="shared" si="47"/>
        <v>151.28299999999999</v>
      </c>
      <c r="F26" s="3">
        <f t="shared" si="47"/>
        <v>0.46200000000000002</v>
      </c>
      <c r="G26" s="3">
        <f t="shared" si="47"/>
        <v>24.768000000000001</v>
      </c>
      <c r="H26" s="3">
        <f t="shared" si="47"/>
        <v>0.121</v>
      </c>
      <c r="I26" s="3">
        <f t="shared" si="47"/>
        <v>0</v>
      </c>
      <c r="J26" s="3">
        <f t="shared" si="47"/>
        <v>0.56799999999999995</v>
      </c>
      <c r="K26" s="3">
        <f t="shared" si="47"/>
        <v>188.39699999999999</v>
      </c>
      <c r="L26" s="3">
        <f t="shared" si="48"/>
        <v>5.6040000000000001</v>
      </c>
      <c r="M26" s="3">
        <f t="shared" si="48"/>
        <v>0.872</v>
      </c>
      <c r="N26" s="3">
        <f t="shared" si="48"/>
        <v>393.04899999999998</v>
      </c>
      <c r="O26" s="3">
        <f t="shared" si="48"/>
        <v>64.176000000000002</v>
      </c>
      <c r="P26" s="3">
        <f t="shared" si="48"/>
        <v>34.347999999999999</v>
      </c>
      <c r="Q26" s="3">
        <f t="shared" si="48"/>
        <v>2.1360000000000001</v>
      </c>
      <c r="R26" s="3">
        <f t="shared" si="48"/>
        <v>30.9</v>
      </c>
      <c r="S26" s="3">
        <f t="shared" si="48"/>
        <v>66.009</v>
      </c>
      <c r="T26" s="3">
        <f t="shared" si="48"/>
        <v>1.69</v>
      </c>
      <c r="U26" s="3">
        <f t="shared" si="48"/>
        <v>63.649000000000001</v>
      </c>
      <c r="V26" s="3">
        <f t="shared" si="49"/>
        <v>97.028999999999996</v>
      </c>
      <c r="W26" s="3">
        <f t="shared" si="49"/>
        <v>0.46899999999999997</v>
      </c>
      <c r="X26" s="3">
        <f t="shared" si="49"/>
        <v>4.7960000000000003</v>
      </c>
      <c r="Y26" s="3">
        <f t="shared" si="49"/>
        <v>0.67100000000000004</v>
      </c>
      <c r="Z26" s="3">
        <f t="shared" si="49"/>
        <v>1.028</v>
      </c>
      <c r="AA26" s="3">
        <f t="shared" si="49"/>
        <v>19.888000000000002</v>
      </c>
      <c r="AB26" s="3">
        <f t="shared" si="49"/>
        <v>8.4000000000000005E-2</v>
      </c>
      <c r="AC26" s="3">
        <f t="shared" si="49"/>
        <v>19.312000000000001</v>
      </c>
      <c r="AD26" s="3">
        <f t="shared" si="49"/>
        <v>6.85</v>
      </c>
      <c r="AE26" s="3">
        <f t="shared" si="49"/>
        <v>557.90099999999995</v>
      </c>
      <c r="AF26" s="3">
        <f t="shared" si="50"/>
        <v>0.216</v>
      </c>
      <c r="AG26" s="3">
        <f t="shared" si="50"/>
        <v>8.8309999999999995</v>
      </c>
      <c r="AH26" s="3">
        <f t="shared" si="50"/>
        <v>45.161999999999999</v>
      </c>
      <c r="AI26" s="3">
        <f t="shared" si="50"/>
        <v>2.911</v>
      </c>
      <c r="AJ26" s="3">
        <f t="shared" si="50"/>
        <v>0.34799999999999998</v>
      </c>
      <c r="AK26" s="3">
        <f t="shared" si="50"/>
        <v>6.8339999999999996</v>
      </c>
      <c r="AL26" s="3">
        <f t="shared" si="50"/>
        <v>8.7720000000000002</v>
      </c>
      <c r="AM26" s="3">
        <f t="shared" si="50"/>
        <v>566.35299999999995</v>
      </c>
      <c r="AN26" s="3">
        <f t="shared" si="50"/>
        <v>0.48699999999999999</v>
      </c>
      <c r="AO26" s="3">
        <f t="shared" si="50"/>
        <v>0.125</v>
      </c>
      <c r="AP26" s="3">
        <f t="shared" si="51"/>
        <v>2.1829999999999998</v>
      </c>
      <c r="AQ26" s="3">
        <f t="shared" si="51"/>
        <v>77.59</v>
      </c>
      <c r="AR26" s="3">
        <f t="shared" si="51"/>
        <v>9998.6740000000009</v>
      </c>
      <c r="AS26" s="3">
        <f t="shared" si="51"/>
        <v>0</v>
      </c>
      <c r="AT26" s="3">
        <f t="shared" si="51"/>
        <v>98.284000000000006</v>
      </c>
      <c r="AU26" s="3">
        <f t="shared" si="51"/>
        <v>0.161</v>
      </c>
      <c r="AV26" s="3">
        <f t="shared" si="51"/>
        <v>5.47</v>
      </c>
      <c r="AW26" s="3">
        <f t="shared" si="51"/>
        <v>8.1000000000000003E-2</v>
      </c>
      <c r="AX26" s="3">
        <f t="shared" si="51"/>
        <v>7.7480000000000002</v>
      </c>
      <c r="AY26" s="3">
        <f t="shared" si="51"/>
        <v>9.9030000000000005</v>
      </c>
      <c r="AZ26" s="3">
        <f t="shared" si="52"/>
        <v>17.681999999999999</v>
      </c>
      <c r="BA26" s="3">
        <f t="shared" si="52"/>
        <v>27.608000000000001</v>
      </c>
      <c r="BB26" s="3">
        <f t="shared" si="52"/>
        <v>6.7969999999999997</v>
      </c>
      <c r="BC26" s="3">
        <f t="shared" si="52"/>
        <v>6.9509999999999996</v>
      </c>
      <c r="BD26" s="3">
        <f t="shared" si="52"/>
        <v>104.256</v>
      </c>
      <c r="BE26" s="3">
        <f t="shared" si="52"/>
        <v>5.0670000000000002</v>
      </c>
      <c r="BF26" s="3">
        <f t="shared" si="52"/>
        <v>37.570999999999998</v>
      </c>
      <c r="BG26" s="3">
        <f t="shared" si="52"/>
        <v>0.38800000000000001</v>
      </c>
      <c r="BH26" s="3">
        <f t="shared" si="52"/>
        <v>0.16500000000000001</v>
      </c>
      <c r="BI26" s="3">
        <f t="shared" si="52"/>
        <v>21.800999999999998</v>
      </c>
      <c r="BJ26" s="3">
        <f t="shared" si="53"/>
        <v>43.731000000000002</v>
      </c>
      <c r="BK26" s="3">
        <f t="shared" si="53"/>
        <v>226.899</v>
      </c>
      <c r="BL26" s="3">
        <f t="shared" si="53"/>
        <v>6.1509999999999998</v>
      </c>
      <c r="BM26" s="3">
        <f t="shared" si="53"/>
        <v>7.6719999999999997</v>
      </c>
      <c r="BN26" s="3">
        <f t="shared" si="53"/>
        <v>0.56899999999999995</v>
      </c>
      <c r="BO26" s="3">
        <f t="shared" si="53"/>
        <v>18.827999999999999</v>
      </c>
      <c r="BP26" s="3">
        <f t="shared" si="53"/>
        <v>0.76900000000000002</v>
      </c>
      <c r="BQ26" s="3">
        <f t="shared" si="53"/>
        <v>12.016999999999999</v>
      </c>
      <c r="BR26" s="3">
        <f t="shared" si="53"/>
        <v>5614.21</v>
      </c>
      <c r="BS26" s="3">
        <f t="shared" si="53"/>
        <v>2572.6289999999999</v>
      </c>
      <c r="BT26" s="3">
        <f t="shared" si="54"/>
        <v>2133.8220000000001</v>
      </c>
      <c r="BU26" s="3">
        <f t="shared" si="54"/>
        <v>0</v>
      </c>
      <c r="BV26" s="3">
        <f t="shared" si="54"/>
        <v>1.252</v>
      </c>
      <c r="BW26" s="3">
        <f t="shared" si="54"/>
        <v>47.619</v>
      </c>
      <c r="BX26" s="3">
        <f t="shared" si="54"/>
        <v>327.00900000000001</v>
      </c>
      <c r="BY26" s="3">
        <f t="shared" si="54"/>
        <v>0</v>
      </c>
      <c r="BZ26" s="3">
        <f t="shared" si="54"/>
        <v>0</v>
      </c>
      <c r="CA26" s="3">
        <f t="shared" si="54"/>
        <v>0.85</v>
      </c>
      <c r="CB26" s="3">
        <f t="shared" si="54"/>
        <v>0</v>
      </c>
      <c r="CC26" s="3">
        <f t="shared" si="54"/>
        <v>6.3689999999999998</v>
      </c>
      <c r="CD26" s="3">
        <f t="shared" si="55"/>
        <v>0.50600000000000001</v>
      </c>
      <c r="CE26" s="3">
        <f t="shared" si="55"/>
        <v>8.9390000000000001</v>
      </c>
      <c r="CF26" s="3">
        <f t="shared" si="55"/>
        <v>794.73800000000006</v>
      </c>
      <c r="CG26" s="3">
        <f t="shared" si="55"/>
        <v>13.252000000000001</v>
      </c>
      <c r="CH26" s="3">
        <f t="shared" si="55"/>
        <v>78.635999999999996</v>
      </c>
      <c r="CI26" s="3">
        <f t="shared" si="55"/>
        <v>0.52300000000000002</v>
      </c>
      <c r="CJ26" s="3">
        <f t="shared" si="55"/>
        <v>0.23400000000000001</v>
      </c>
      <c r="CK26" s="3">
        <f t="shared" si="55"/>
        <v>0</v>
      </c>
      <c r="CL26" s="3">
        <f t="shared" si="55"/>
        <v>13.827</v>
      </c>
      <c r="CM26" s="3">
        <f t="shared" si="55"/>
        <v>2.165</v>
      </c>
      <c r="CN26" s="3">
        <f t="shared" si="56"/>
        <v>0.26</v>
      </c>
      <c r="CO26" s="3">
        <f t="shared" si="56"/>
        <v>1.972</v>
      </c>
      <c r="CP26" s="3">
        <f t="shared" si="56"/>
        <v>2.7050000000000001</v>
      </c>
      <c r="CQ26" s="3">
        <f t="shared" si="56"/>
        <v>9.4809999999999999</v>
      </c>
      <c r="CR26" s="3">
        <f t="shared" si="56"/>
        <v>45.491999999999997</v>
      </c>
      <c r="CS26" s="3">
        <f t="shared" si="56"/>
        <v>43.792000000000002</v>
      </c>
      <c r="CT26" s="3">
        <f t="shared" si="56"/>
        <v>3.4470000000000001</v>
      </c>
      <c r="CU26" s="3">
        <f t="shared" si="56"/>
        <v>2148.3440000000001</v>
      </c>
      <c r="CV26" s="3">
        <f t="shared" si="56"/>
        <v>487.89</v>
      </c>
      <c r="CW26" s="3">
        <f t="shared" si="56"/>
        <v>632.673</v>
      </c>
      <c r="CX26" s="3">
        <f t="shared" si="57"/>
        <v>137.02099999999999</v>
      </c>
      <c r="CY26" s="3">
        <f t="shared" si="57"/>
        <v>36.853000000000002</v>
      </c>
      <c r="CZ26" s="3">
        <f t="shared" si="57"/>
        <v>60.281999999999996</v>
      </c>
      <c r="DA26" s="3">
        <f t="shared" si="57"/>
        <v>350.12700000000001</v>
      </c>
      <c r="DB26" s="3">
        <f t="shared" si="57"/>
        <v>7.6970000000000001</v>
      </c>
      <c r="DC26" s="3">
        <f t="shared" si="57"/>
        <v>1264.0719999999999</v>
      </c>
      <c r="DD26" s="3">
        <f t="shared" si="57"/>
        <v>25.899000000000001</v>
      </c>
      <c r="DE26" s="3">
        <f t="shared" si="57"/>
        <v>274.29000000000002</v>
      </c>
      <c r="DF26" s="3">
        <f t="shared" si="57"/>
        <v>14.532</v>
      </c>
      <c r="DG26" s="3">
        <f t="shared" si="57"/>
        <v>5.8999999999999997E-2</v>
      </c>
      <c r="DH26" s="3">
        <f t="shared" si="58"/>
        <v>7.133</v>
      </c>
      <c r="DI26" s="3">
        <f t="shared" si="58"/>
        <v>75.623999999999995</v>
      </c>
      <c r="DJ26" s="3">
        <f t="shared" si="58"/>
        <v>0</v>
      </c>
      <c r="DK26" s="3">
        <f t="shared" si="58"/>
        <v>10.236000000000001</v>
      </c>
      <c r="DL26" s="3">
        <f t="shared" si="58"/>
        <v>4.45</v>
      </c>
      <c r="DM26" s="3">
        <f t="shared" si="58"/>
        <v>7.173</v>
      </c>
      <c r="DN26" s="3">
        <f t="shared" si="58"/>
        <v>23.992000000000001</v>
      </c>
      <c r="DO26" s="3">
        <f t="shared" si="58"/>
        <v>0</v>
      </c>
      <c r="DP26" s="3">
        <f t="shared" si="58"/>
        <v>2.4729999999999999</v>
      </c>
      <c r="DQ26" s="3">
        <f t="shared" si="58"/>
        <v>0.82099999999999995</v>
      </c>
      <c r="DR26" s="3">
        <f t="shared" si="59"/>
        <v>60.601999999999997</v>
      </c>
      <c r="DS26" s="3">
        <f t="shared" si="59"/>
        <v>0.161</v>
      </c>
      <c r="DT26" s="3">
        <f t="shared" si="59"/>
        <v>12.855</v>
      </c>
      <c r="DU26" s="3">
        <f t="shared" si="59"/>
        <v>9.8230000000000004</v>
      </c>
      <c r="DV26" s="3">
        <f t="shared" si="59"/>
        <v>1.2929999999999999</v>
      </c>
      <c r="DW26" s="3">
        <f t="shared" si="59"/>
        <v>3.1579999999999999</v>
      </c>
      <c r="DX26" s="3">
        <f t="shared" si="59"/>
        <v>1.0409999999999999</v>
      </c>
      <c r="DY26" s="3">
        <f t="shared" si="59"/>
        <v>245.05</v>
      </c>
      <c r="DZ26" s="3">
        <f t="shared" si="59"/>
        <v>1.3149999999999999</v>
      </c>
      <c r="EA26" s="3">
        <f t="shared" si="59"/>
        <v>3.1360000000000001</v>
      </c>
      <c r="EB26" s="3">
        <f t="shared" si="60"/>
        <v>2.3639999999999999</v>
      </c>
      <c r="EC26" s="3">
        <f t="shared" si="60"/>
        <v>0.14299999999999999</v>
      </c>
      <c r="ED26" s="3">
        <f t="shared" si="60"/>
        <v>0</v>
      </c>
      <c r="EE26" s="3">
        <f t="shared" si="60"/>
        <v>2.5659999999999998</v>
      </c>
      <c r="EF26" s="3">
        <f t="shared" si="60"/>
        <v>4.2060000000000004</v>
      </c>
      <c r="EG26" s="3">
        <f t="shared" si="60"/>
        <v>0</v>
      </c>
      <c r="EH26" s="3">
        <f t="shared" si="60"/>
        <v>484.11399999999998</v>
      </c>
      <c r="EI26" s="3">
        <f t="shared" si="60"/>
        <v>0.13600000000000001</v>
      </c>
      <c r="EJ26" s="3">
        <f t="shared" si="60"/>
        <v>4.7590000000000003</v>
      </c>
      <c r="EK26" s="3">
        <f t="shared" si="60"/>
        <v>29.626000000000001</v>
      </c>
      <c r="EL26" s="3">
        <f t="shared" si="61"/>
        <v>2.1070000000000002</v>
      </c>
      <c r="EM26" s="3">
        <f t="shared" si="61"/>
        <v>4.8000000000000001E-2</v>
      </c>
      <c r="EN26" s="3">
        <f t="shared" si="61"/>
        <v>57.174999999999997</v>
      </c>
      <c r="EO26" s="3">
        <f t="shared" si="61"/>
        <v>8.1219999999999999</v>
      </c>
      <c r="EP26" s="3">
        <f t="shared" si="61"/>
        <v>15.849</v>
      </c>
      <c r="EQ26" s="3">
        <f t="shared" si="61"/>
        <v>3.6779999999999999</v>
      </c>
      <c r="ER26" s="3">
        <f t="shared" si="61"/>
        <v>5.0999999999999997E-2</v>
      </c>
      <c r="ES26" s="3">
        <f t="shared" si="61"/>
        <v>7.5910000000000002</v>
      </c>
      <c r="ET26" s="3">
        <f t="shared" si="61"/>
        <v>157.46799999999999</v>
      </c>
      <c r="EU26" s="3">
        <f t="shared" si="61"/>
        <v>5.0090000000000003</v>
      </c>
      <c r="EV26" s="3">
        <f t="shared" si="62"/>
        <v>35.438000000000002</v>
      </c>
      <c r="EW26" s="3">
        <f t="shared" si="62"/>
        <v>4.7450000000000001</v>
      </c>
      <c r="EX26" s="3">
        <f t="shared" si="62"/>
        <v>2.2559999999999998</v>
      </c>
      <c r="EY26" s="3">
        <f t="shared" si="62"/>
        <v>122.98</v>
      </c>
      <c r="EZ26" s="3">
        <f t="shared" si="62"/>
        <v>1.0999999999999999E-2</v>
      </c>
      <c r="FA26" s="3">
        <f t="shared" si="62"/>
        <v>30.544</v>
      </c>
      <c r="FB26" s="3">
        <f t="shared" si="62"/>
        <v>7.2030000000000003</v>
      </c>
      <c r="FC26" s="3">
        <f t="shared" si="62"/>
        <v>44.957999999999998</v>
      </c>
      <c r="FD26" s="3">
        <f t="shared" si="62"/>
        <v>443.79300000000001</v>
      </c>
      <c r="FE26" s="3">
        <f t="shared" si="62"/>
        <v>65.897000000000006</v>
      </c>
      <c r="FF26" s="3">
        <f t="shared" si="63"/>
        <v>156.529</v>
      </c>
      <c r="FG26" s="3">
        <f t="shared" si="63"/>
        <v>0.22</v>
      </c>
      <c r="FH26" s="3">
        <f t="shared" si="63"/>
        <v>2.8370000000000002</v>
      </c>
      <c r="FI26" s="3">
        <f t="shared" si="63"/>
        <v>10.855</v>
      </c>
      <c r="FJ26" s="3">
        <f t="shared" si="63"/>
        <v>0</v>
      </c>
      <c r="FK26" s="3">
        <f t="shared" si="63"/>
        <v>6.66</v>
      </c>
      <c r="FL26" s="3">
        <f t="shared" si="63"/>
        <v>5.4580000000000002</v>
      </c>
      <c r="FM26" s="3">
        <f t="shared" si="63"/>
        <v>49.387999999999998</v>
      </c>
      <c r="FN26" s="3">
        <f t="shared" si="63"/>
        <v>101.48399999999999</v>
      </c>
      <c r="FO26" s="3">
        <f t="shared" si="63"/>
        <v>309.58199999999999</v>
      </c>
      <c r="FP26" s="3">
        <f t="shared" si="64"/>
        <v>47.884999999999998</v>
      </c>
      <c r="FQ26" s="3">
        <f t="shared" si="64"/>
        <v>0</v>
      </c>
      <c r="FR26" s="3">
        <f t="shared" si="64"/>
        <v>91.177999999999997</v>
      </c>
      <c r="FS26" s="3">
        <f t="shared" si="64"/>
        <v>0</v>
      </c>
      <c r="FT26" s="3">
        <f t="shared" si="64"/>
        <v>79.126999999999995</v>
      </c>
      <c r="FU26" s="3">
        <f t="shared" si="64"/>
        <v>1639.9590000000001</v>
      </c>
      <c r="FV26" s="3">
        <f t="shared" si="64"/>
        <v>0.83</v>
      </c>
      <c r="FW26" s="3">
        <f t="shared" si="64"/>
        <v>0</v>
      </c>
      <c r="FX26" s="3">
        <f t="shared" si="64"/>
        <v>1.0999999999999999E-2</v>
      </c>
      <c r="FY26" s="3">
        <f t="shared" si="64"/>
        <v>0.23100000000000001</v>
      </c>
      <c r="FZ26" s="3">
        <f t="shared" si="65"/>
        <v>0.48399999999999999</v>
      </c>
      <c r="GA26" s="3">
        <f t="shared" si="65"/>
        <v>6.6000000000000003E-2</v>
      </c>
      <c r="GB26" s="3">
        <f t="shared" si="65"/>
        <v>0.253</v>
      </c>
      <c r="GC26" s="3">
        <f t="shared" si="65"/>
        <v>0.20200000000000001</v>
      </c>
      <c r="GD26" s="3">
        <f t="shared" si="65"/>
        <v>0.128</v>
      </c>
      <c r="GE26" s="3">
        <f t="shared" si="65"/>
        <v>612.84199999999998</v>
      </c>
      <c r="GF26" s="3">
        <f t="shared" si="65"/>
        <v>8.7240000000000002</v>
      </c>
      <c r="GG26" s="3">
        <f t="shared" si="65"/>
        <v>37.207999999999998</v>
      </c>
      <c r="GH26" s="3">
        <f t="shared" si="65"/>
        <v>0.45800000000000002</v>
      </c>
      <c r="GI26" s="3">
        <f t="shared" si="65"/>
        <v>1.129</v>
      </c>
      <c r="GJ26" s="3">
        <f t="shared" si="66"/>
        <v>52.109000000000002</v>
      </c>
      <c r="GK26" s="3">
        <f t="shared" si="66"/>
        <v>0.72499999999999998</v>
      </c>
      <c r="GL26" s="3">
        <f t="shared" si="66"/>
        <v>33.658999999999999</v>
      </c>
      <c r="GM26" s="3">
        <f t="shared" si="66"/>
        <v>13.561</v>
      </c>
      <c r="GN26" s="3">
        <f t="shared" si="66"/>
        <v>0.33</v>
      </c>
      <c r="GO26" s="3">
        <f t="shared" si="66"/>
        <v>0.63</v>
      </c>
      <c r="GP26" s="3">
        <f t="shared" si="66"/>
        <v>471.86599999999999</v>
      </c>
      <c r="GQ26" s="3">
        <f t="shared" si="66"/>
        <v>629.36599999999999</v>
      </c>
      <c r="GR26" s="3">
        <f t="shared" si="66"/>
        <v>1.5209999999999999</v>
      </c>
      <c r="GS26" s="3">
        <f t="shared" si="66"/>
        <v>254.18</v>
      </c>
      <c r="GT26" s="3">
        <f t="shared" si="67"/>
        <v>17.420000000000002</v>
      </c>
      <c r="GU26" s="3">
        <f t="shared" si="67"/>
        <v>0</v>
      </c>
      <c r="GV26" s="3">
        <f t="shared" si="67"/>
        <v>17.536000000000001</v>
      </c>
      <c r="GW26" s="3">
        <f t="shared" si="67"/>
        <v>3.2010000000000001</v>
      </c>
      <c r="GX26" s="3">
        <f t="shared" si="67"/>
        <v>43.472999999999999</v>
      </c>
      <c r="GY26" s="3">
        <f t="shared" si="67"/>
        <v>39.228999999999999</v>
      </c>
      <c r="GZ26" s="3">
        <f t="shared" si="67"/>
        <v>30.943000000000001</v>
      </c>
      <c r="HA26" s="3">
        <f t="shared" si="67"/>
        <v>276.37099999999998</v>
      </c>
      <c r="HB26" s="3">
        <f t="shared" si="67"/>
        <v>4.5999999999999996</v>
      </c>
      <c r="HC26" s="3">
        <f t="shared" si="67"/>
        <v>9.1980000000000004</v>
      </c>
      <c r="HD26" s="3">
        <f t="shared" si="68"/>
        <v>272.488</v>
      </c>
      <c r="HE26" s="3">
        <f t="shared" si="68"/>
        <v>0</v>
      </c>
      <c r="HF26" s="3">
        <f t="shared" si="68"/>
        <v>1.542</v>
      </c>
      <c r="HG26" s="3">
        <f t="shared" si="68"/>
        <v>0.114</v>
      </c>
      <c r="HH26" s="3">
        <f t="shared" si="68"/>
        <v>46.892000000000003</v>
      </c>
      <c r="HI26" s="3">
        <f t="shared" si="68"/>
        <v>29.692</v>
      </c>
      <c r="HJ26" s="3">
        <f t="shared" si="68"/>
        <v>364.02800000000002</v>
      </c>
      <c r="HK26" s="3">
        <f t="shared" si="68"/>
        <v>62.798999999999999</v>
      </c>
      <c r="HL26" s="3">
        <f t="shared" si="68"/>
        <v>0.308</v>
      </c>
      <c r="HM26" s="3">
        <f t="shared" si="68"/>
        <v>1.0999999999999999E-2</v>
      </c>
      <c r="HN26" s="3">
        <f t="shared" si="69"/>
        <v>4.09</v>
      </c>
      <c r="HO26" s="3">
        <f t="shared" si="69"/>
        <v>257.63900000000001</v>
      </c>
      <c r="HP26" s="3">
        <f t="shared" si="69"/>
        <v>209.983</v>
      </c>
      <c r="HQ26" s="3">
        <f t="shared" si="69"/>
        <v>438.80700000000002</v>
      </c>
      <c r="HR26" s="3">
        <f t="shared" si="69"/>
        <v>5528.6809999999996</v>
      </c>
      <c r="HS26" s="3">
        <f t="shared" si="69"/>
        <v>6.6840000000000002</v>
      </c>
      <c r="HT26" s="3">
        <f t="shared" si="69"/>
        <v>107.399</v>
      </c>
      <c r="HU26" s="3">
        <f t="shared" si="69"/>
        <v>0.158</v>
      </c>
      <c r="HV26" s="3">
        <f t="shared" si="69"/>
        <v>175.96100000000001</v>
      </c>
      <c r="HW26" s="3">
        <f t="shared" si="69"/>
        <v>181.84299999999999</v>
      </c>
      <c r="HX26" s="3">
        <f t="shared" si="69"/>
        <v>2.1999999999999999E-2</v>
      </c>
      <c r="HY26" s="3">
        <f t="shared" si="69"/>
        <v>26.477</v>
      </c>
      <c r="HZ26" s="3">
        <f t="shared" si="69"/>
        <v>4.8769999999999998</v>
      </c>
      <c r="IA26" s="3">
        <f t="shared" si="69"/>
        <v>11.946</v>
      </c>
      <c r="IB26" s="3">
        <f t="shared" si="69"/>
        <v>0</v>
      </c>
      <c r="IC26" s="3">
        <f t="shared" si="23"/>
        <v>45109.01299999997</v>
      </c>
    </row>
    <row r="27" spans="1:237" x14ac:dyDescent="0.45">
      <c r="A27">
        <v>2015</v>
      </c>
      <c r="B27" s="3">
        <f t="shared" si="47"/>
        <v>35463.214999999997</v>
      </c>
      <c r="C27" s="3">
        <f t="shared" si="47"/>
        <v>9.7910000000000004</v>
      </c>
      <c r="D27" s="3">
        <f t="shared" si="47"/>
        <v>4.7119999999999997</v>
      </c>
      <c r="E27" s="3">
        <f t="shared" si="47"/>
        <v>160.08699999999999</v>
      </c>
      <c r="F27" s="3">
        <f t="shared" si="47"/>
        <v>0.46500000000000002</v>
      </c>
      <c r="G27" s="3">
        <f t="shared" si="47"/>
        <v>26.03</v>
      </c>
      <c r="H27" s="3">
        <f t="shared" si="47"/>
        <v>0.13900000000000001</v>
      </c>
      <c r="I27" s="3">
        <f t="shared" si="47"/>
        <v>0</v>
      </c>
      <c r="J27" s="3">
        <f t="shared" si="47"/>
        <v>0.58299999999999996</v>
      </c>
      <c r="K27" s="3">
        <f t="shared" si="47"/>
        <v>191.744</v>
      </c>
      <c r="L27" s="3">
        <f t="shared" si="48"/>
        <v>5.4690000000000003</v>
      </c>
      <c r="M27" s="3">
        <f t="shared" si="48"/>
        <v>0.89800000000000002</v>
      </c>
      <c r="N27" s="3">
        <f t="shared" si="48"/>
        <v>401.37799999999999</v>
      </c>
      <c r="O27" s="3">
        <f t="shared" si="48"/>
        <v>66.366</v>
      </c>
      <c r="P27" s="3">
        <f t="shared" si="48"/>
        <v>34.683</v>
      </c>
      <c r="Q27" s="3">
        <f t="shared" si="48"/>
        <v>2.246</v>
      </c>
      <c r="R27" s="3">
        <f t="shared" si="48"/>
        <v>32.46</v>
      </c>
      <c r="S27" s="3">
        <f t="shared" si="48"/>
        <v>73.158000000000001</v>
      </c>
      <c r="T27" s="3">
        <f t="shared" si="48"/>
        <v>1.6859999999999999</v>
      </c>
      <c r="U27" s="3">
        <f t="shared" si="48"/>
        <v>58.798999999999999</v>
      </c>
      <c r="V27" s="3">
        <f t="shared" si="49"/>
        <v>101.146</v>
      </c>
      <c r="W27" s="3">
        <f t="shared" si="49"/>
        <v>0.64100000000000001</v>
      </c>
      <c r="X27" s="3">
        <f t="shared" si="49"/>
        <v>5.3289999999999997</v>
      </c>
      <c r="Y27" s="3">
        <f t="shared" si="49"/>
        <v>0.53900000000000003</v>
      </c>
      <c r="Z27" s="3">
        <f t="shared" si="49"/>
        <v>1.0569999999999999</v>
      </c>
      <c r="AA27" s="3">
        <f t="shared" si="49"/>
        <v>19.887</v>
      </c>
      <c r="AB27" s="3">
        <f t="shared" si="49"/>
        <v>9.5000000000000001E-2</v>
      </c>
      <c r="AC27" s="3">
        <f t="shared" si="49"/>
        <v>18.46</v>
      </c>
      <c r="AD27" s="3">
        <f t="shared" si="49"/>
        <v>5.4210000000000003</v>
      </c>
      <c r="AE27" s="3">
        <f t="shared" si="49"/>
        <v>529.35299999999995</v>
      </c>
      <c r="AF27" s="3">
        <f t="shared" si="50"/>
        <v>0.22700000000000001</v>
      </c>
      <c r="AG27" s="3">
        <f t="shared" si="50"/>
        <v>6.9329999999999998</v>
      </c>
      <c r="AH27" s="3">
        <f t="shared" si="50"/>
        <v>48.121000000000002</v>
      </c>
      <c r="AI27" s="3">
        <f t="shared" si="50"/>
        <v>3.7149999999999999</v>
      </c>
      <c r="AJ27" s="3">
        <f t="shared" si="50"/>
        <v>0.35499999999999998</v>
      </c>
      <c r="AK27" s="3">
        <f t="shared" si="50"/>
        <v>8.3659999999999997</v>
      </c>
      <c r="AL27" s="3">
        <f t="shared" si="50"/>
        <v>9.8510000000000009</v>
      </c>
      <c r="AM27" s="3">
        <f t="shared" si="50"/>
        <v>570.67999999999995</v>
      </c>
      <c r="AN27" s="3">
        <f t="shared" si="50"/>
        <v>0.49099999999999999</v>
      </c>
      <c r="AO27" s="3">
        <f t="shared" si="50"/>
        <v>0.18</v>
      </c>
      <c r="AP27" s="3">
        <f t="shared" si="51"/>
        <v>2.3519999999999999</v>
      </c>
      <c r="AQ27" s="3">
        <f t="shared" si="51"/>
        <v>81.781999999999996</v>
      </c>
      <c r="AR27" s="3">
        <f t="shared" si="51"/>
        <v>9866.9509999999991</v>
      </c>
      <c r="AS27" s="3">
        <f t="shared" si="51"/>
        <v>0</v>
      </c>
      <c r="AT27" s="3">
        <f t="shared" si="51"/>
        <v>96.774000000000001</v>
      </c>
      <c r="AU27" s="3">
        <f t="shared" si="51"/>
        <v>0.18</v>
      </c>
      <c r="AV27" s="3">
        <f t="shared" si="51"/>
        <v>5.633</v>
      </c>
      <c r="AW27" s="3">
        <f t="shared" si="51"/>
        <v>8.1000000000000003E-2</v>
      </c>
      <c r="AX27" s="3">
        <f t="shared" si="51"/>
        <v>7.4059999999999997</v>
      </c>
      <c r="AY27" s="3">
        <f t="shared" si="51"/>
        <v>9.5549999999999997</v>
      </c>
      <c r="AZ27" s="3">
        <f t="shared" si="52"/>
        <v>17.824999999999999</v>
      </c>
      <c r="BA27" s="3">
        <f t="shared" si="52"/>
        <v>29.469000000000001</v>
      </c>
      <c r="BB27" s="3">
        <f t="shared" si="52"/>
        <v>7.3280000000000003</v>
      </c>
      <c r="BC27" s="3">
        <f t="shared" si="52"/>
        <v>6.9720000000000004</v>
      </c>
      <c r="BD27" s="3">
        <f t="shared" si="52"/>
        <v>105.02200000000001</v>
      </c>
      <c r="BE27" s="3">
        <f t="shared" si="52"/>
        <v>3.2770000000000001</v>
      </c>
      <c r="BF27" s="3">
        <f t="shared" si="52"/>
        <v>35.110999999999997</v>
      </c>
      <c r="BG27" s="3">
        <f t="shared" si="52"/>
        <v>0.432</v>
      </c>
      <c r="BH27" s="3">
        <f t="shared" si="52"/>
        <v>0.17599999999999999</v>
      </c>
      <c r="BI27" s="3">
        <f t="shared" si="52"/>
        <v>23.495000000000001</v>
      </c>
      <c r="BJ27" s="3">
        <f t="shared" si="53"/>
        <v>41.276000000000003</v>
      </c>
      <c r="BK27" s="3">
        <f t="shared" si="53"/>
        <v>224.48</v>
      </c>
      <c r="BL27" s="3">
        <f t="shared" si="53"/>
        <v>6.6680000000000001</v>
      </c>
      <c r="BM27" s="3">
        <f t="shared" si="53"/>
        <v>7.0330000000000004</v>
      </c>
      <c r="BN27" s="3">
        <f t="shared" si="53"/>
        <v>0.55400000000000005</v>
      </c>
      <c r="BO27" s="3">
        <f t="shared" si="53"/>
        <v>15.824</v>
      </c>
      <c r="BP27" s="3">
        <f t="shared" si="53"/>
        <v>0.86799999999999999</v>
      </c>
      <c r="BQ27" s="3">
        <f t="shared" si="53"/>
        <v>12.696</v>
      </c>
      <c r="BR27" s="3">
        <f t="shared" si="53"/>
        <v>5614.4949999999999</v>
      </c>
      <c r="BS27" s="3">
        <f t="shared" si="53"/>
        <v>2521.7330000000002</v>
      </c>
      <c r="BT27" s="3">
        <f t="shared" si="54"/>
        <v>2099.2719999999999</v>
      </c>
      <c r="BU27" s="3">
        <f t="shared" si="54"/>
        <v>0</v>
      </c>
      <c r="BV27" s="3">
        <f t="shared" si="54"/>
        <v>1.32</v>
      </c>
      <c r="BW27" s="3">
        <f t="shared" si="54"/>
        <v>44.186</v>
      </c>
      <c r="BX27" s="3">
        <f t="shared" si="54"/>
        <v>331.41399999999999</v>
      </c>
      <c r="BY27" s="3">
        <f t="shared" si="54"/>
        <v>0</v>
      </c>
      <c r="BZ27" s="3">
        <f t="shared" si="54"/>
        <v>0</v>
      </c>
      <c r="CA27" s="3">
        <f t="shared" si="54"/>
        <v>0.84599999999999997</v>
      </c>
      <c r="CB27" s="3">
        <f t="shared" si="54"/>
        <v>0</v>
      </c>
      <c r="CC27" s="3">
        <f t="shared" si="54"/>
        <v>6.476</v>
      </c>
      <c r="CD27" s="3">
        <f t="shared" si="55"/>
        <v>0.58299999999999996</v>
      </c>
      <c r="CE27" s="3">
        <f t="shared" si="55"/>
        <v>9.7560000000000002</v>
      </c>
      <c r="CF27" s="3">
        <f t="shared" si="55"/>
        <v>798.08500000000004</v>
      </c>
      <c r="CG27" s="3">
        <f t="shared" si="55"/>
        <v>14.568</v>
      </c>
      <c r="CH27" s="3">
        <f t="shared" si="55"/>
        <v>74.927999999999997</v>
      </c>
      <c r="CI27" s="3">
        <f t="shared" si="55"/>
        <v>0.52600000000000002</v>
      </c>
      <c r="CJ27" s="3">
        <f t="shared" si="55"/>
        <v>0.26</v>
      </c>
      <c r="CK27" s="3">
        <f t="shared" si="55"/>
        <v>0</v>
      </c>
      <c r="CL27" s="3">
        <f t="shared" si="55"/>
        <v>15.952</v>
      </c>
      <c r="CM27" s="3">
        <f t="shared" si="55"/>
        <v>2.4510000000000001</v>
      </c>
      <c r="CN27" s="3">
        <f t="shared" si="56"/>
        <v>0.27800000000000002</v>
      </c>
      <c r="CO27" s="3">
        <f t="shared" si="56"/>
        <v>2.0030000000000001</v>
      </c>
      <c r="CP27" s="3">
        <f t="shared" si="56"/>
        <v>2.661</v>
      </c>
      <c r="CQ27" s="3">
        <f t="shared" si="56"/>
        <v>10.348000000000001</v>
      </c>
      <c r="CR27" s="3">
        <f t="shared" si="56"/>
        <v>42.4</v>
      </c>
      <c r="CS27" s="3">
        <f t="shared" si="56"/>
        <v>46.716999999999999</v>
      </c>
      <c r="CT27" s="3">
        <f t="shared" si="56"/>
        <v>3.544</v>
      </c>
      <c r="CU27" s="3">
        <f t="shared" si="56"/>
        <v>2234.2190000000001</v>
      </c>
      <c r="CV27" s="3">
        <f t="shared" si="56"/>
        <v>539.149</v>
      </c>
      <c r="CW27" s="3">
        <f t="shared" si="56"/>
        <v>631.58100000000002</v>
      </c>
      <c r="CX27" s="3">
        <f t="shared" si="57"/>
        <v>141.98699999999999</v>
      </c>
      <c r="CY27" s="3">
        <f t="shared" si="57"/>
        <v>38.719000000000001</v>
      </c>
      <c r="CZ27" s="3">
        <f t="shared" si="57"/>
        <v>62.939</v>
      </c>
      <c r="DA27" s="3">
        <f t="shared" si="57"/>
        <v>361.93599999999998</v>
      </c>
      <c r="DB27" s="3">
        <f t="shared" si="57"/>
        <v>7.9989999999999997</v>
      </c>
      <c r="DC27" s="3">
        <f t="shared" si="57"/>
        <v>1223.1690000000001</v>
      </c>
      <c r="DD27" s="3">
        <f t="shared" si="57"/>
        <v>25.55</v>
      </c>
      <c r="DE27" s="3">
        <f t="shared" si="57"/>
        <v>278.661</v>
      </c>
      <c r="DF27" s="3">
        <f t="shared" si="57"/>
        <v>16.998000000000001</v>
      </c>
      <c r="DG27" s="3">
        <f t="shared" si="57"/>
        <v>5.5E-2</v>
      </c>
      <c r="DH27" s="3">
        <f t="shared" si="58"/>
        <v>8.2910000000000004</v>
      </c>
      <c r="DI27" s="3">
        <f t="shared" si="58"/>
        <v>93.661000000000001</v>
      </c>
      <c r="DJ27" s="3">
        <f t="shared" si="58"/>
        <v>0</v>
      </c>
      <c r="DK27" s="3">
        <f t="shared" si="58"/>
        <v>10.265000000000001</v>
      </c>
      <c r="DL27" s="3">
        <f t="shared" si="58"/>
        <v>9.2289999999999992</v>
      </c>
      <c r="DM27" s="3">
        <f t="shared" si="58"/>
        <v>7.2629999999999999</v>
      </c>
      <c r="DN27" s="3">
        <f t="shared" si="58"/>
        <v>25.734999999999999</v>
      </c>
      <c r="DO27" s="3">
        <f t="shared" si="58"/>
        <v>0</v>
      </c>
      <c r="DP27" s="3">
        <f t="shared" si="58"/>
        <v>2.242</v>
      </c>
      <c r="DQ27" s="3">
        <f t="shared" si="58"/>
        <v>0.46700000000000003</v>
      </c>
      <c r="DR27" s="3">
        <f t="shared" si="59"/>
        <v>54.551000000000002</v>
      </c>
      <c r="DS27" s="3">
        <f t="shared" si="59"/>
        <v>0.16</v>
      </c>
      <c r="DT27" s="3">
        <f t="shared" si="59"/>
        <v>13.055</v>
      </c>
      <c r="DU27" s="3">
        <f t="shared" si="59"/>
        <v>9.3510000000000009</v>
      </c>
      <c r="DV27" s="3">
        <f t="shared" si="59"/>
        <v>1.77</v>
      </c>
      <c r="DW27" s="3">
        <f t="shared" si="59"/>
        <v>3.2269999999999999</v>
      </c>
      <c r="DX27" s="3">
        <f t="shared" si="59"/>
        <v>1.083</v>
      </c>
      <c r="DY27" s="3">
        <f t="shared" si="59"/>
        <v>235.506</v>
      </c>
      <c r="DZ27" s="3">
        <f t="shared" si="59"/>
        <v>1.2789999999999999</v>
      </c>
      <c r="EA27" s="3">
        <f t="shared" si="59"/>
        <v>3.282</v>
      </c>
      <c r="EB27" s="3">
        <f t="shared" si="60"/>
        <v>1.665</v>
      </c>
      <c r="EC27" s="3">
        <f t="shared" si="60"/>
        <v>0.14299999999999999</v>
      </c>
      <c r="ED27" s="3">
        <f t="shared" si="60"/>
        <v>0</v>
      </c>
      <c r="EE27" s="3">
        <f t="shared" si="60"/>
        <v>3.0019999999999998</v>
      </c>
      <c r="EF27" s="3">
        <f t="shared" si="60"/>
        <v>4.21</v>
      </c>
      <c r="EG27" s="3">
        <f t="shared" si="60"/>
        <v>0</v>
      </c>
      <c r="EH27" s="3">
        <f t="shared" si="60"/>
        <v>479.52</v>
      </c>
      <c r="EI27" s="3">
        <f t="shared" si="60"/>
        <v>0.14299999999999999</v>
      </c>
      <c r="EJ27" s="3">
        <f t="shared" si="60"/>
        <v>4.782</v>
      </c>
      <c r="EK27" s="3">
        <f t="shared" si="60"/>
        <v>23.282</v>
      </c>
      <c r="EL27" s="3">
        <f t="shared" si="61"/>
        <v>2.2389999999999999</v>
      </c>
      <c r="EM27" s="3">
        <f t="shared" si="61"/>
        <v>5.5E-2</v>
      </c>
      <c r="EN27" s="3">
        <f t="shared" si="61"/>
        <v>58.494999999999997</v>
      </c>
      <c r="EO27" s="3">
        <f t="shared" si="61"/>
        <v>6.7309999999999999</v>
      </c>
      <c r="EP27" s="3">
        <f t="shared" si="61"/>
        <v>21.887</v>
      </c>
      <c r="EQ27" s="3">
        <f t="shared" si="61"/>
        <v>3.851</v>
      </c>
      <c r="ER27" s="3">
        <f t="shared" si="61"/>
        <v>5.5E-2</v>
      </c>
      <c r="ES27" s="3">
        <f t="shared" si="61"/>
        <v>6.9050000000000002</v>
      </c>
      <c r="ET27" s="3">
        <f t="shared" si="61"/>
        <v>163.80199999999999</v>
      </c>
      <c r="EU27" s="3">
        <f t="shared" si="61"/>
        <v>4.8769999999999998</v>
      </c>
      <c r="EV27" s="3">
        <f t="shared" si="62"/>
        <v>35.811999999999998</v>
      </c>
      <c r="EW27" s="3">
        <f t="shared" si="62"/>
        <v>5.431</v>
      </c>
      <c r="EX27" s="3">
        <f t="shared" si="62"/>
        <v>2.206</v>
      </c>
      <c r="EY27" s="3">
        <f t="shared" si="62"/>
        <v>109.217</v>
      </c>
      <c r="EZ27" s="3">
        <f t="shared" si="62"/>
        <v>7.0000000000000001E-3</v>
      </c>
      <c r="FA27" s="3">
        <f t="shared" si="62"/>
        <v>24.623999999999999</v>
      </c>
      <c r="FB27" s="3">
        <f t="shared" si="62"/>
        <v>6.7569999999999997</v>
      </c>
      <c r="FC27" s="3">
        <f t="shared" si="62"/>
        <v>45.494</v>
      </c>
      <c r="FD27" s="3">
        <f t="shared" si="62"/>
        <v>452.36700000000002</v>
      </c>
      <c r="FE27" s="3">
        <f t="shared" si="62"/>
        <v>67.376000000000005</v>
      </c>
      <c r="FF27" s="3">
        <f t="shared" si="63"/>
        <v>166.43299999999999</v>
      </c>
      <c r="FG27" s="3">
        <f t="shared" si="63"/>
        <v>0.20499999999999999</v>
      </c>
      <c r="FH27" s="3">
        <f t="shared" si="63"/>
        <v>3.0059999999999998</v>
      </c>
      <c r="FI27" s="3">
        <f t="shared" si="63"/>
        <v>10.788</v>
      </c>
      <c r="FJ27" s="3">
        <f t="shared" si="63"/>
        <v>0</v>
      </c>
      <c r="FK27" s="3">
        <f t="shared" si="63"/>
        <v>6.6390000000000002</v>
      </c>
      <c r="FL27" s="3">
        <f t="shared" si="63"/>
        <v>6.048</v>
      </c>
      <c r="FM27" s="3">
        <f t="shared" si="63"/>
        <v>49.228000000000002</v>
      </c>
      <c r="FN27" s="3">
        <f t="shared" si="63"/>
        <v>112.449</v>
      </c>
      <c r="FO27" s="3">
        <f t="shared" si="63"/>
        <v>312.71499999999997</v>
      </c>
      <c r="FP27" s="3">
        <f t="shared" si="64"/>
        <v>52.203000000000003</v>
      </c>
      <c r="FQ27" s="3">
        <f t="shared" si="64"/>
        <v>0</v>
      </c>
      <c r="FR27" s="3">
        <f t="shared" si="64"/>
        <v>91.194000000000003</v>
      </c>
      <c r="FS27" s="3">
        <f t="shared" si="64"/>
        <v>0</v>
      </c>
      <c r="FT27" s="3">
        <f t="shared" si="64"/>
        <v>78.031999999999996</v>
      </c>
      <c r="FU27" s="3">
        <f t="shared" si="64"/>
        <v>1638.675</v>
      </c>
      <c r="FV27" s="3">
        <f t="shared" si="64"/>
        <v>0.97</v>
      </c>
      <c r="FW27" s="3">
        <f t="shared" si="64"/>
        <v>0</v>
      </c>
      <c r="FX27" s="3">
        <f t="shared" si="64"/>
        <v>1.0999999999999999E-2</v>
      </c>
      <c r="FY27" s="3">
        <f t="shared" si="64"/>
        <v>0.23400000000000001</v>
      </c>
      <c r="FZ27" s="3">
        <f t="shared" si="65"/>
        <v>0.48</v>
      </c>
      <c r="GA27" s="3">
        <f t="shared" si="65"/>
        <v>6.6000000000000003E-2</v>
      </c>
      <c r="GB27" s="3">
        <f t="shared" si="65"/>
        <v>0.23400000000000001</v>
      </c>
      <c r="GC27" s="3">
        <f t="shared" si="65"/>
        <v>0.22700000000000001</v>
      </c>
      <c r="GD27" s="3">
        <f t="shared" si="65"/>
        <v>0.13600000000000001</v>
      </c>
      <c r="GE27" s="3">
        <f t="shared" si="65"/>
        <v>678.84900000000005</v>
      </c>
      <c r="GF27" s="3">
        <f t="shared" si="65"/>
        <v>9.8450000000000006</v>
      </c>
      <c r="GG27" s="3">
        <f t="shared" si="65"/>
        <v>43.774000000000001</v>
      </c>
      <c r="GH27" s="3">
        <f t="shared" si="65"/>
        <v>0.498</v>
      </c>
      <c r="GI27" s="3">
        <f t="shared" si="65"/>
        <v>1.085</v>
      </c>
      <c r="GJ27" s="3">
        <f t="shared" si="66"/>
        <v>61.924999999999997</v>
      </c>
      <c r="GK27" s="3">
        <f t="shared" si="66"/>
        <v>0.74399999999999999</v>
      </c>
      <c r="GL27" s="3">
        <f t="shared" si="66"/>
        <v>34.472000000000001</v>
      </c>
      <c r="GM27" s="3">
        <f t="shared" si="66"/>
        <v>13.645</v>
      </c>
      <c r="GN27" s="3">
        <f t="shared" si="66"/>
        <v>0.29299999999999998</v>
      </c>
      <c r="GO27" s="3">
        <f t="shared" si="66"/>
        <v>0.63</v>
      </c>
      <c r="GP27" s="3">
        <f t="shared" si="66"/>
        <v>446.221</v>
      </c>
      <c r="GQ27" s="3">
        <f t="shared" si="66"/>
        <v>634.17700000000002</v>
      </c>
      <c r="GR27" s="3">
        <f t="shared" si="66"/>
        <v>1.913</v>
      </c>
      <c r="GS27" s="3">
        <f t="shared" si="66"/>
        <v>270.767</v>
      </c>
      <c r="GT27" s="3">
        <f t="shared" si="67"/>
        <v>19.687000000000001</v>
      </c>
      <c r="GU27" s="3">
        <f t="shared" si="67"/>
        <v>0</v>
      </c>
      <c r="GV27" s="3">
        <f t="shared" si="67"/>
        <v>21.19</v>
      </c>
      <c r="GW27" s="3">
        <f t="shared" si="67"/>
        <v>2.7130000000000001</v>
      </c>
      <c r="GX27" s="3">
        <f t="shared" si="67"/>
        <v>43.418999999999997</v>
      </c>
      <c r="GY27" s="3">
        <f t="shared" si="67"/>
        <v>38.725999999999999</v>
      </c>
      <c r="GZ27" s="3">
        <f t="shared" si="67"/>
        <v>28.603000000000002</v>
      </c>
      <c r="HA27" s="3">
        <f t="shared" si="67"/>
        <v>275.86799999999999</v>
      </c>
      <c r="HB27" s="3">
        <f t="shared" si="67"/>
        <v>5.3019999999999996</v>
      </c>
      <c r="HC27" s="3">
        <f t="shared" si="67"/>
        <v>9.7230000000000008</v>
      </c>
      <c r="HD27" s="3">
        <f t="shared" si="68"/>
        <v>277.09899999999999</v>
      </c>
      <c r="HE27" s="3">
        <f t="shared" si="68"/>
        <v>0</v>
      </c>
      <c r="HF27" s="3">
        <f t="shared" si="68"/>
        <v>1.863</v>
      </c>
      <c r="HG27" s="3">
        <f t="shared" si="68"/>
        <v>0.11700000000000001</v>
      </c>
      <c r="HH27" s="3">
        <f t="shared" si="68"/>
        <v>45.56</v>
      </c>
      <c r="HI27" s="3">
        <f t="shared" si="68"/>
        <v>31.417999999999999</v>
      </c>
      <c r="HJ27" s="3">
        <f t="shared" si="68"/>
        <v>384.93</v>
      </c>
      <c r="HK27" s="3">
        <f t="shared" si="68"/>
        <v>64.322999999999993</v>
      </c>
      <c r="HL27" s="3">
        <f t="shared" si="68"/>
        <v>0.311</v>
      </c>
      <c r="HM27" s="3">
        <f t="shared" si="68"/>
        <v>1.0999999999999999E-2</v>
      </c>
      <c r="HN27" s="3">
        <f t="shared" si="69"/>
        <v>4.5259999999999998</v>
      </c>
      <c r="HO27" s="3">
        <f t="shared" si="69"/>
        <v>223.78800000000001</v>
      </c>
      <c r="HP27" s="3">
        <f t="shared" si="69"/>
        <v>225.684</v>
      </c>
      <c r="HQ27" s="3">
        <f t="shared" si="69"/>
        <v>422.46100000000001</v>
      </c>
      <c r="HR27" s="3">
        <f t="shared" si="69"/>
        <v>5376.473</v>
      </c>
      <c r="HS27" s="3">
        <f t="shared" si="69"/>
        <v>6.742</v>
      </c>
      <c r="HT27" s="3">
        <f t="shared" si="69"/>
        <v>103.696</v>
      </c>
      <c r="HU27" s="3">
        <f t="shared" si="69"/>
        <v>0.13600000000000001</v>
      </c>
      <c r="HV27" s="3">
        <f t="shared" si="69"/>
        <v>165.85300000000001</v>
      </c>
      <c r="HW27" s="3">
        <f t="shared" si="69"/>
        <v>215.46199999999999</v>
      </c>
      <c r="HX27" s="3">
        <f t="shared" si="69"/>
        <v>2.1999999999999999E-2</v>
      </c>
      <c r="HY27" s="3">
        <f t="shared" si="69"/>
        <v>14.084</v>
      </c>
      <c r="HZ27" s="3">
        <f t="shared" si="69"/>
        <v>5.0650000000000004</v>
      </c>
      <c r="IA27" s="3">
        <f t="shared" si="69"/>
        <v>12.255000000000001</v>
      </c>
      <c r="IB27" s="3">
        <f t="shared" si="69"/>
        <v>0</v>
      </c>
      <c r="IC27" s="3">
        <f t="shared" si="23"/>
        <v>44989.79800000001</v>
      </c>
    </row>
    <row r="28" spans="1:237" x14ac:dyDescent="0.45">
      <c r="A28">
        <v>2016</v>
      </c>
      <c r="B28" s="3">
        <f t="shared" si="47"/>
        <v>35460.027000000002</v>
      </c>
      <c r="C28" s="3">
        <f t="shared" si="47"/>
        <v>9.0679999999999996</v>
      </c>
      <c r="D28" s="3">
        <f t="shared" si="47"/>
        <v>4.6319999999999997</v>
      </c>
      <c r="E28" s="3">
        <f t="shared" si="47"/>
        <v>158.482</v>
      </c>
      <c r="F28" s="3">
        <f t="shared" si="47"/>
        <v>0.46899999999999997</v>
      </c>
      <c r="G28" s="3">
        <f t="shared" si="47"/>
        <v>23.992999999999999</v>
      </c>
      <c r="H28" s="3">
        <f t="shared" si="47"/>
        <v>0.13900000000000001</v>
      </c>
      <c r="I28" s="3">
        <f t="shared" si="47"/>
        <v>0</v>
      </c>
      <c r="J28" s="3">
        <f t="shared" si="47"/>
        <v>0.59699999999999998</v>
      </c>
      <c r="K28" s="3">
        <f t="shared" si="47"/>
        <v>189.92</v>
      </c>
      <c r="L28" s="3">
        <f t="shared" si="48"/>
        <v>5.2030000000000003</v>
      </c>
      <c r="M28" s="3">
        <f t="shared" si="48"/>
        <v>0.88300000000000001</v>
      </c>
      <c r="N28" s="3">
        <f t="shared" si="48"/>
        <v>410.25400000000002</v>
      </c>
      <c r="O28" s="3">
        <f t="shared" si="48"/>
        <v>67.227000000000004</v>
      </c>
      <c r="P28" s="3">
        <f t="shared" si="48"/>
        <v>34.726999999999997</v>
      </c>
      <c r="Q28" s="3">
        <f t="shared" si="48"/>
        <v>2.2090000000000001</v>
      </c>
      <c r="R28" s="3">
        <f t="shared" si="48"/>
        <v>31.56</v>
      </c>
      <c r="S28" s="3">
        <f t="shared" si="48"/>
        <v>76.203000000000003</v>
      </c>
      <c r="T28" s="3">
        <f t="shared" si="48"/>
        <v>1.694</v>
      </c>
      <c r="U28" s="3">
        <f t="shared" si="48"/>
        <v>58.134</v>
      </c>
      <c r="V28" s="3">
        <f t="shared" si="49"/>
        <v>99.623000000000005</v>
      </c>
      <c r="W28" s="3">
        <f t="shared" si="49"/>
        <v>0.627</v>
      </c>
      <c r="X28" s="3">
        <f t="shared" si="49"/>
        <v>6.4939999999999998</v>
      </c>
      <c r="Y28" s="3">
        <f t="shared" si="49"/>
        <v>0.61899999999999999</v>
      </c>
      <c r="Z28" s="3">
        <f t="shared" si="49"/>
        <v>1.2609999999999999</v>
      </c>
      <c r="AA28" s="3">
        <f t="shared" si="49"/>
        <v>21.239000000000001</v>
      </c>
      <c r="AB28" s="3">
        <f t="shared" si="49"/>
        <v>0.10299999999999999</v>
      </c>
      <c r="AC28" s="3">
        <f t="shared" si="49"/>
        <v>21.73</v>
      </c>
      <c r="AD28" s="3">
        <f t="shared" si="49"/>
        <v>6.3479999999999999</v>
      </c>
      <c r="AE28" s="3">
        <f t="shared" si="49"/>
        <v>492.74799999999999</v>
      </c>
      <c r="AF28" s="3">
        <f t="shared" si="50"/>
        <v>0.23100000000000001</v>
      </c>
      <c r="AG28" s="3">
        <f t="shared" si="50"/>
        <v>7.633</v>
      </c>
      <c r="AH28" s="3">
        <f t="shared" si="50"/>
        <v>45.337000000000003</v>
      </c>
      <c r="AI28" s="3">
        <f t="shared" si="50"/>
        <v>3.9039999999999999</v>
      </c>
      <c r="AJ28" s="3">
        <f t="shared" si="50"/>
        <v>0.42899999999999999</v>
      </c>
      <c r="AK28" s="3">
        <f t="shared" si="50"/>
        <v>10.922000000000001</v>
      </c>
      <c r="AL28" s="3">
        <f t="shared" si="50"/>
        <v>9.9580000000000002</v>
      </c>
      <c r="AM28" s="3">
        <f t="shared" si="50"/>
        <v>557.69000000000005</v>
      </c>
      <c r="AN28" s="3">
        <f t="shared" si="50"/>
        <v>0.495</v>
      </c>
      <c r="AO28" s="3">
        <f t="shared" si="50"/>
        <v>0.19800000000000001</v>
      </c>
      <c r="AP28" s="3">
        <f t="shared" si="51"/>
        <v>2.3740000000000001</v>
      </c>
      <c r="AQ28" s="3">
        <f t="shared" si="51"/>
        <v>84.25</v>
      </c>
      <c r="AR28" s="3">
        <f t="shared" si="51"/>
        <v>9765.0290000000005</v>
      </c>
      <c r="AS28" s="3">
        <f t="shared" si="51"/>
        <v>0</v>
      </c>
      <c r="AT28" s="3">
        <f t="shared" si="51"/>
        <v>99.686000000000007</v>
      </c>
      <c r="AU28" s="3">
        <f t="shared" si="51"/>
        <v>0.216</v>
      </c>
      <c r="AV28" s="3">
        <f t="shared" si="51"/>
        <v>5.7290000000000001</v>
      </c>
      <c r="AW28" s="3">
        <f t="shared" si="51"/>
        <v>7.2999999999999995E-2</v>
      </c>
      <c r="AX28" s="3">
        <f t="shared" si="51"/>
        <v>7.8559999999999999</v>
      </c>
      <c r="AY28" s="3">
        <f t="shared" si="51"/>
        <v>11.983000000000001</v>
      </c>
      <c r="AZ28" s="3">
        <f t="shared" si="52"/>
        <v>18.109000000000002</v>
      </c>
      <c r="BA28" s="3">
        <f t="shared" si="52"/>
        <v>28.172000000000001</v>
      </c>
      <c r="BB28" s="3">
        <f t="shared" si="52"/>
        <v>6.1920000000000002</v>
      </c>
      <c r="BC28" s="3">
        <f t="shared" si="52"/>
        <v>7.3739999999999997</v>
      </c>
      <c r="BD28" s="3">
        <f t="shared" si="52"/>
        <v>106.681</v>
      </c>
      <c r="BE28" s="3">
        <f t="shared" si="52"/>
        <v>2.5590000000000002</v>
      </c>
      <c r="BF28" s="3">
        <f t="shared" si="52"/>
        <v>36.917000000000002</v>
      </c>
      <c r="BG28" s="3">
        <f t="shared" si="52"/>
        <v>0.38</v>
      </c>
      <c r="BH28" s="3">
        <f t="shared" si="52"/>
        <v>0.17199999999999999</v>
      </c>
      <c r="BI28" s="3">
        <f t="shared" si="52"/>
        <v>24.645</v>
      </c>
      <c r="BJ28" s="3">
        <f t="shared" si="53"/>
        <v>39.356999999999999</v>
      </c>
      <c r="BK28" s="3">
        <f t="shared" si="53"/>
        <v>239.386</v>
      </c>
      <c r="BL28" s="3">
        <f t="shared" si="53"/>
        <v>6.5960000000000001</v>
      </c>
      <c r="BM28" s="3">
        <f t="shared" si="53"/>
        <v>7.5579999999999998</v>
      </c>
      <c r="BN28" s="3">
        <f t="shared" si="53"/>
        <v>0.55700000000000005</v>
      </c>
      <c r="BO28" s="3">
        <f t="shared" si="53"/>
        <v>17.489000000000001</v>
      </c>
      <c r="BP28" s="3">
        <f t="shared" si="53"/>
        <v>1.0549999999999999</v>
      </c>
      <c r="BQ28" s="3">
        <f t="shared" si="53"/>
        <v>14.425000000000001</v>
      </c>
      <c r="BR28" s="3">
        <f t="shared" si="53"/>
        <v>5606.777</v>
      </c>
      <c r="BS28" s="3">
        <f t="shared" si="53"/>
        <v>2508.7800000000002</v>
      </c>
      <c r="BT28" s="3">
        <f t="shared" si="54"/>
        <v>2109.35</v>
      </c>
      <c r="BU28" s="3">
        <f t="shared" si="54"/>
        <v>0</v>
      </c>
      <c r="BV28" s="3">
        <f t="shared" si="54"/>
        <v>1.26</v>
      </c>
      <c r="BW28" s="3">
        <f t="shared" si="54"/>
        <v>47.247999999999998</v>
      </c>
      <c r="BX28" s="3">
        <f t="shared" si="54"/>
        <v>334.005</v>
      </c>
      <c r="BY28" s="3">
        <f t="shared" si="54"/>
        <v>0</v>
      </c>
      <c r="BZ28" s="3">
        <f t="shared" si="54"/>
        <v>0</v>
      </c>
      <c r="CA28" s="3">
        <f t="shared" si="54"/>
        <v>0.86799999999999999</v>
      </c>
      <c r="CB28" s="3">
        <f t="shared" si="54"/>
        <v>0</v>
      </c>
      <c r="CC28" s="3">
        <f t="shared" si="54"/>
        <v>6.5220000000000002</v>
      </c>
      <c r="CD28" s="3">
        <f t="shared" si="55"/>
        <v>0.59</v>
      </c>
      <c r="CE28" s="3">
        <f t="shared" si="55"/>
        <v>10.068</v>
      </c>
      <c r="CF28" s="3">
        <f t="shared" si="55"/>
        <v>801.745</v>
      </c>
      <c r="CG28" s="3">
        <f t="shared" si="55"/>
        <v>13.917</v>
      </c>
      <c r="CH28" s="3">
        <f t="shared" si="55"/>
        <v>71.361000000000004</v>
      </c>
      <c r="CI28" s="3">
        <f t="shared" si="55"/>
        <v>0.52700000000000002</v>
      </c>
      <c r="CJ28" s="3">
        <f t="shared" si="55"/>
        <v>0.26700000000000002</v>
      </c>
      <c r="CK28" s="3">
        <f t="shared" si="55"/>
        <v>0</v>
      </c>
      <c r="CL28" s="3">
        <f t="shared" si="55"/>
        <v>16.925999999999998</v>
      </c>
      <c r="CM28" s="3">
        <f t="shared" si="55"/>
        <v>2.7410000000000001</v>
      </c>
      <c r="CN28" s="3">
        <f t="shared" si="56"/>
        <v>0.30399999999999999</v>
      </c>
      <c r="CO28" s="3">
        <f t="shared" si="56"/>
        <v>2.375</v>
      </c>
      <c r="CP28" s="3">
        <f t="shared" si="56"/>
        <v>2.98</v>
      </c>
      <c r="CQ28" s="3">
        <f t="shared" si="56"/>
        <v>9.7219999999999995</v>
      </c>
      <c r="CR28" s="3">
        <f t="shared" si="56"/>
        <v>43.366</v>
      </c>
      <c r="CS28" s="3">
        <f t="shared" si="56"/>
        <v>47.179000000000002</v>
      </c>
      <c r="CT28" s="3">
        <f t="shared" si="56"/>
        <v>3.496</v>
      </c>
      <c r="CU28" s="3">
        <f t="shared" si="56"/>
        <v>2354.6579999999999</v>
      </c>
      <c r="CV28" s="3">
        <f t="shared" si="56"/>
        <v>540.08600000000001</v>
      </c>
      <c r="CW28" s="3">
        <f t="shared" si="56"/>
        <v>633.827</v>
      </c>
      <c r="CX28" s="3">
        <f t="shared" si="57"/>
        <v>158.893</v>
      </c>
      <c r="CY28" s="3">
        <f t="shared" si="57"/>
        <v>40.369999999999997</v>
      </c>
      <c r="CZ28" s="3">
        <f t="shared" si="57"/>
        <v>61.161000000000001</v>
      </c>
      <c r="DA28" s="3">
        <f t="shared" si="57"/>
        <v>358.81400000000002</v>
      </c>
      <c r="DB28" s="3">
        <f t="shared" si="57"/>
        <v>8.1630000000000003</v>
      </c>
      <c r="DC28" s="3">
        <f t="shared" si="57"/>
        <v>1202.454</v>
      </c>
      <c r="DD28" s="3">
        <f t="shared" si="57"/>
        <v>24.698</v>
      </c>
      <c r="DE28" s="3">
        <f t="shared" si="57"/>
        <v>277.69600000000003</v>
      </c>
      <c r="DF28" s="3">
        <f t="shared" si="57"/>
        <v>18.135000000000002</v>
      </c>
      <c r="DG28" s="3">
        <f t="shared" si="57"/>
        <v>5.5E-2</v>
      </c>
      <c r="DH28" s="3">
        <f t="shared" si="58"/>
        <v>8.7929999999999993</v>
      </c>
      <c r="DI28" s="3">
        <f t="shared" si="58"/>
        <v>109.126</v>
      </c>
      <c r="DJ28" s="3">
        <f t="shared" si="58"/>
        <v>0</v>
      </c>
      <c r="DK28" s="3">
        <f t="shared" si="58"/>
        <v>9.6219999999999999</v>
      </c>
      <c r="DL28" s="3">
        <f t="shared" si="58"/>
        <v>16.457999999999998</v>
      </c>
      <c r="DM28" s="3">
        <f t="shared" si="58"/>
        <v>7.2119999999999997</v>
      </c>
      <c r="DN28" s="3">
        <f t="shared" si="58"/>
        <v>26.442</v>
      </c>
      <c r="DO28" s="3">
        <f t="shared" si="58"/>
        <v>0</v>
      </c>
      <c r="DP28" s="3">
        <f t="shared" si="58"/>
        <v>2.2130000000000001</v>
      </c>
      <c r="DQ28" s="3">
        <f t="shared" si="58"/>
        <v>0.497</v>
      </c>
      <c r="DR28" s="3">
        <f t="shared" si="59"/>
        <v>51.649000000000001</v>
      </c>
      <c r="DS28" s="3">
        <f t="shared" si="59"/>
        <v>0.15</v>
      </c>
      <c r="DT28" s="3">
        <f t="shared" si="59"/>
        <v>13.122</v>
      </c>
      <c r="DU28" s="3">
        <f t="shared" si="59"/>
        <v>9.0939999999999994</v>
      </c>
      <c r="DV28" s="3">
        <f t="shared" si="59"/>
        <v>1.7809999999999999</v>
      </c>
      <c r="DW28" s="3">
        <f t="shared" si="59"/>
        <v>3.2679999999999998</v>
      </c>
      <c r="DX28" s="3">
        <f t="shared" si="59"/>
        <v>1.206</v>
      </c>
      <c r="DY28" s="3">
        <f t="shared" si="59"/>
        <v>236.81700000000001</v>
      </c>
      <c r="DZ28" s="3">
        <f t="shared" si="59"/>
        <v>1.4359999999999999</v>
      </c>
      <c r="EA28" s="3">
        <f t="shared" si="59"/>
        <v>4.2350000000000003</v>
      </c>
      <c r="EB28" s="3">
        <f t="shared" si="60"/>
        <v>1.3560000000000001</v>
      </c>
      <c r="EC28" s="3">
        <f t="shared" si="60"/>
        <v>0.14299999999999999</v>
      </c>
      <c r="ED28" s="3">
        <f t="shared" si="60"/>
        <v>0</v>
      </c>
      <c r="EE28" s="3">
        <f t="shared" si="60"/>
        <v>2.6269999999999998</v>
      </c>
      <c r="EF28" s="3">
        <f t="shared" si="60"/>
        <v>4.3460000000000001</v>
      </c>
      <c r="EG28" s="3">
        <f t="shared" si="60"/>
        <v>0</v>
      </c>
      <c r="EH28" s="3">
        <f t="shared" si="60"/>
        <v>479.79</v>
      </c>
      <c r="EI28" s="3">
        <f t="shared" si="60"/>
        <v>0.14299999999999999</v>
      </c>
      <c r="EJ28" s="3">
        <f t="shared" si="60"/>
        <v>4.9039999999999999</v>
      </c>
      <c r="EK28" s="3">
        <f t="shared" si="60"/>
        <v>25.629000000000001</v>
      </c>
      <c r="EL28" s="3">
        <f t="shared" si="61"/>
        <v>2.0150000000000001</v>
      </c>
      <c r="EM28" s="3">
        <f t="shared" si="61"/>
        <v>2.9000000000000001E-2</v>
      </c>
      <c r="EN28" s="3">
        <f t="shared" si="61"/>
        <v>58.457000000000001</v>
      </c>
      <c r="EO28" s="3">
        <f t="shared" si="61"/>
        <v>8.5470000000000006</v>
      </c>
      <c r="EP28" s="3">
        <f t="shared" si="61"/>
        <v>21.14</v>
      </c>
      <c r="EQ28" s="3">
        <f t="shared" si="61"/>
        <v>4.0510000000000002</v>
      </c>
      <c r="ER28" s="3">
        <f t="shared" si="61"/>
        <v>5.0999999999999997E-2</v>
      </c>
      <c r="ES28" s="3">
        <f t="shared" si="61"/>
        <v>10.085000000000001</v>
      </c>
      <c r="ET28" s="3">
        <f t="shared" si="61"/>
        <v>164.691</v>
      </c>
      <c r="EU28" s="3">
        <f t="shared" si="61"/>
        <v>5.4820000000000002</v>
      </c>
      <c r="EV28" s="3">
        <f t="shared" si="62"/>
        <v>34.152999999999999</v>
      </c>
      <c r="EW28" s="3">
        <f t="shared" si="62"/>
        <v>5.4059999999999997</v>
      </c>
      <c r="EX28" s="3">
        <f t="shared" si="62"/>
        <v>2.145</v>
      </c>
      <c r="EY28" s="3">
        <f t="shared" si="62"/>
        <v>116.93300000000001</v>
      </c>
      <c r="EZ28" s="3">
        <f t="shared" si="62"/>
        <v>7.0000000000000001E-3</v>
      </c>
      <c r="FA28" s="3">
        <f t="shared" si="62"/>
        <v>27.571999999999999</v>
      </c>
      <c r="FB28" s="3">
        <f t="shared" si="62"/>
        <v>6.6539999999999999</v>
      </c>
      <c r="FC28" s="3">
        <f t="shared" si="62"/>
        <v>44.677999999999997</v>
      </c>
      <c r="FD28" s="3">
        <f t="shared" si="62"/>
        <v>460.57600000000002</v>
      </c>
      <c r="FE28" s="3">
        <f t="shared" si="62"/>
        <v>65.739000000000004</v>
      </c>
      <c r="FF28" s="3">
        <f t="shared" si="63"/>
        <v>195.792</v>
      </c>
      <c r="FG28" s="3">
        <f t="shared" si="63"/>
        <v>0.21299999999999999</v>
      </c>
      <c r="FH28" s="3">
        <f t="shared" si="63"/>
        <v>3.234</v>
      </c>
      <c r="FI28" s="3">
        <f t="shared" si="63"/>
        <v>10.439</v>
      </c>
      <c r="FJ28" s="3">
        <f t="shared" si="63"/>
        <v>0</v>
      </c>
      <c r="FK28" s="3">
        <f t="shared" si="63"/>
        <v>7.0350000000000001</v>
      </c>
      <c r="FL28" s="3">
        <f t="shared" si="63"/>
        <v>7.1929999999999996</v>
      </c>
      <c r="FM28" s="3">
        <f t="shared" si="63"/>
        <v>52.732999999999997</v>
      </c>
      <c r="FN28" s="3">
        <f t="shared" si="63"/>
        <v>121.792</v>
      </c>
      <c r="FO28" s="3">
        <f t="shared" si="63"/>
        <v>323.54700000000003</v>
      </c>
      <c r="FP28" s="3">
        <f t="shared" si="64"/>
        <v>50.366999999999997</v>
      </c>
      <c r="FQ28" s="3">
        <f t="shared" si="64"/>
        <v>0</v>
      </c>
      <c r="FR28" s="3">
        <f t="shared" si="64"/>
        <v>87.385000000000005</v>
      </c>
      <c r="FS28" s="3">
        <f t="shared" si="64"/>
        <v>0</v>
      </c>
      <c r="FT28" s="3">
        <f t="shared" si="64"/>
        <v>76.715000000000003</v>
      </c>
      <c r="FU28" s="3">
        <f t="shared" si="64"/>
        <v>1634.885</v>
      </c>
      <c r="FV28" s="3">
        <f t="shared" si="64"/>
        <v>1.048</v>
      </c>
      <c r="FW28" s="3">
        <f t="shared" si="64"/>
        <v>0</v>
      </c>
      <c r="FX28" s="3">
        <f t="shared" si="64"/>
        <v>1.4999999999999999E-2</v>
      </c>
      <c r="FY28" s="3">
        <f t="shared" si="64"/>
        <v>0.23799999999999999</v>
      </c>
      <c r="FZ28" s="3">
        <f t="shared" si="65"/>
        <v>0.47599999999999998</v>
      </c>
      <c r="GA28" s="3">
        <f t="shared" si="65"/>
        <v>6.6000000000000003E-2</v>
      </c>
      <c r="GB28" s="3">
        <f t="shared" si="65"/>
        <v>0.24199999999999999</v>
      </c>
      <c r="GC28" s="3">
        <f t="shared" si="65"/>
        <v>0.23799999999999999</v>
      </c>
      <c r="GD28" s="3">
        <f t="shared" si="65"/>
        <v>0.15</v>
      </c>
      <c r="GE28" s="3">
        <f t="shared" si="65"/>
        <v>697.42</v>
      </c>
      <c r="GF28" s="3">
        <f t="shared" si="65"/>
        <v>10.016</v>
      </c>
      <c r="GG28" s="3">
        <f t="shared" si="65"/>
        <v>45.04</v>
      </c>
      <c r="GH28" s="3">
        <f t="shared" si="65"/>
        <v>0.55300000000000005</v>
      </c>
      <c r="GI28" s="3">
        <f t="shared" si="65"/>
        <v>1.143</v>
      </c>
      <c r="GJ28" s="3">
        <f t="shared" si="66"/>
        <v>40.289000000000001</v>
      </c>
      <c r="GK28" s="3">
        <f t="shared" si="66"/>
        <v>0.74399999999999999</v>
      </c>
      <c r="GL28" s="3">
        <f t="shared" si="66"/>
        <v>34.914000000000001</v>
      </c>
      <c r="GM28" s="3">
        <f t="shared" si="66"/>
        <v>14.458</v>
      </c>
      <c r="GN28" s="3">
        <f t="shared" si="66"/>
        <v>0.28899999999999998</v>
      </c>
      <c r="GO28" s="3">
        <f t="shared" si="66"/>
        <v>0.63800000000000001</v>
      </c>
      <c r="GP28" s="3">
        <f t="shared" si="66"/>
        <v>456.97300000000001</v>
      </c>
      <c r="GQ28" s="3">
        <f t="shared" si="66"/>
        <v>637.91399999999999</v>
      </c>
      <c r="GR28" s="3">
        <f t="shared" si="66"/>
        <v>1.704</v>
      </c>
      <c r="GS28" s="3">
        <f t="shared" si="66"/>
        <v>259.62900000000002</v>
      </c>
      <c r="GT28" s="3">
        <f t="shared" si="67"/>
        <v>22.986999999999998</v>
      </c>
      <c r="GU28" s="3">
        <f t="shared" si="67"/>
        <v>0</v>
      </c>
      <c r="GV28" s="3">
        <f t="shared" si="67"/>
        <v>20.038</v>
      </c>
      <c r="GW28" s="3">
        <f t="shared" si="67"/>
        <v>2.9209999999999998</v>
      </c>
      <c r="GX28" s="3">
        <f t="shared" si="67"/>
        <v>43.414000000000001</v>
      </c>
      <c r="GY28" s="3">
        <f t="shared" si="67"/>
        <v>39.179000000000002</v>
      </c>
      <c r="GZ28" s="3">
        <f t="shared" si="67"/>
        <v>26.936</v>
      </c>
      <c r="HA28" s="3">
        <f t="shared" si="67"/>
        <v>279.73099999999999</v>
      </c>
      <c r="HB28" s="3">
        <f t="shared" si="67"/>
        <v>5.6929999999999996</v>
      </c>
      <c r="HC28" s="3">
        <f t="shared" si="67"/>
        <v>10.214</v>
      </c>
      <c r="HD28" s="3">
        <f t="shared" si="68"/>
        <v>284.04500000000002</v>
      </c>
      <c r="HE28" s="3">
        <f t="shared" si="68"/>
        <v>0</v>
      </c>
      <c r="HF28" s="3">
        <f t="shared" si="68"/>
        <v>2.3119999999999998</v>
      </c>
      <c r="HG28" s="3">
        <f t="shared" si="68"/>
        <v>0.125</v>
      </c>
      <c r="HH28" s="3">
        <f t="shared" si="68"/>
        <v>39.893000000000001</v>
      </c>
      <c r="HI28" s="3">
        <f t="shared" si="68"/>
        <v>30.591999999999999</v>
      </c>
      <c r="HJ28" s="3">
        <f t="shared" si="68"/>
        <v>405.95</v>
      </c>
      <c r="HK28" s="3">
        <f t="shared" si="68"/>
        <v>64.45</v>
      </c>
      <c r="HL28" s="3">
        <f t="shared" si="68"/>
        <v>0.33</v>
      </c>
      <c r="HM28" s="3">
        <f t="shared" si="68"/>
        <v>1.0999999999999999E-2</v>
      </c>
      <c r="HN28" s="3">
        <f t="shared" si="69"/>
        <v>4.7949999999999999</v>
      </c>
      <c r="HO28" s="3">
        <f t="shared" si="69"/>
        <v>233.96100000000001</v>
      </c>
      <c r="HP28" s="3">
        <f t="shared" si="69"/>
        <v>226.60499999999999</v>
      </c>
      <c r="HQ28" s="3">
        <f t="shared" si="69"/>
        <v>399.43</v>
      </c>
      <c r="HR28" s="3">
        <f t="shared" si="69"/>
        <v>5252.9319999999998</v>
      </c>
      <c r="HS28" s="3">
        <f t="shared" si="69"/>
        <v>6.5209999999999999</v>
      </c>
      <c r="HT28" s="3">
        <f t="shared" si="69"/>
        <v>110.139</v>
      </c>
      <c r="HU28" s="3">
        <f t="shared" si="69"/>
        <v>0.15</v>
      </c>
      <c r="HV28" s="3">
        <f t="shared" si="69"/>
        <v>152.38499999999999</v>
      </c>
      <c r="HW28" s="3">
        <f t="shared" si="69"/>
        <v>223.20400000000001</v>
      </c>
      <c r="HX28" s="3">
        <f t="shared" si="69"/>
        <v>2.5999999999999999E-2</v>
      </c>
      <c r="HY28" s="3">
        <f t="shared" si="69"/>
        <v>10.007</v>
      </c>
      <c r="HZ28" s="3">
        <f t="shared" si="69"/>
        <v>5.8639999999999999</v>
      </c>
      <c r="IA28" s="3">
        <f t="shared" si="69"/>
        <v>10.532999999999999</v>
      </c>
      <c r="IB28" s="3">
        <f t="shared" si="69"/>
        <v>0</v>
      </c>
      <c r="IC28" s="3">
        <f t="shared" si="23"/>
        <v>44970.556999999964</v>
      </c>
    </row>
    <row r="29" spans="1:237" x14ac:dyDescent="0.45">
      <c r="A29">
        <v>2017</v>
      </c>
      <c r="B29" s="3">
        <f t="shared" si="47"/>
        <v>36025.453000000001</v>
      </c>
      <c r="C29" s="3">
        <f t="shared" si="47"/>
        <v>9.8680000000000003</v>
      </c>
      <c r="D29" s="3">
        <f t="shared" si="47"/>
        <v>5.2930000000000001</v>
      </c>
      <c r="E29" s="3">
        <f t="shared" si="47"/>
        <v>165.09</v>
      </c>
      <c r="F29" s="3">
        <f t="shared" si="47"/>
        <v>0.46500000000000002</v>
      </c>
      <c r="G29" s="3">
        <f t="shared" si="47"/>
        <v>22.617000000000001</v>
      </c>
      <c r="H29" s="3">
        <f t="shared" si="47"/>
        <v>0.128</v>
      </c>
      <c r="I29" s="3">
        <f t="shared" si="47"/>
        <v>0</v>
      </c>
      <c r="J29" s="3">
        <f t="shared" si="47"/>
        <v>0.60499999999999998</v>
      </c>
      <c r="K29" s="3">
        <f t="shared" si="47"/>
        <v>186.899</v>
      </c>
      <c r="L29" s="3">
        <f t="shared" si="48"/>
        <v>5.54</v>
      </c>
      <c r="M29" s="3">
        <f t="shared" si="48"/>
        <v>0.89</v>
      </c>
      <c r="N29" s="3">
        <f t="shared" si="48"/>
        <v>413.65499999999997</v>
      </c>
      <c r="O29" s="3">
        <f t="shared" si="48"/>
        <v>69.608999999999995</v>
      </c>
      <c r="P29" s="3">
        <f t="shared" si="48"/>
        <v>34.606999999999999</v>
      </c>
      <c r="Q29" s="3">
        <f t="shared" si="48"/>
        <v>2.5099999999999998</v>
      </c>
      <c r="R29" s="3">
        <f t="shared" si="48"/>
        <v>32.835000000000001</v>
      </c>
      <c r="S29" s="3">
        <f t="shared" si="48"/>
        <v>80.742000000000004</v>
      </c>
      <c r="T29" s="3">
        <f t="shared" si="48"/>
        <v>1.645</v>
      </c>
      <c r="U29" s="3">
        <f t="shared" si="48"/>
        <v>59.381999999999998</v>
      </c>
      <c r="V29" s="3">
        <f t="shared" si="49"/>
        <v>99.055000000000007</v>
      </c>
      <c r="W29" s="3">
        <f t="shared" si="49"/>
        <v>0.61599999999999999</v>
      </c>
      <c r="X29" s="3">
        <f t="shared" si="49"/>
        <v>6.8040000000000003</v>
      </c>
      <c r="Y29" s="3">
        <f t="shared" si="49"/>
        <v>0.63400000000000001</v>
      </c>
      <c r="Z29" s="3">
        <f t="shared" si="49"/>
        <v>1.3420000000000001</v>
      </c>
      <c r="AA29" s="3">
        <f t="shared" si="49"/>
        <v>22.170999999999999</v>
      </c>
      <c r="AB29" s="3">
        <f t="shared" si="49"/>
        <v>0.10299999999999999</v>
      </c>
      <c r="AC29" s="3">
        <f t="shared" si="49"/>
        <v>22.155999999999999</v>
      </c>
      <c r="AD29" s="3">
        <f t="shared" si="49"/>
        <v>7.077</v>
      </c>
      <c r="AE29" s="3">
        <f t="shared" si="49"/>
        <v>497.12099999999998</v>
      </c>
      <c r="AF29" s="3">
        <f t="shared" si="50"/>
        <v>0.18</v>
      </c>
      <c r="AG29" s="3">
        <f t="shared" si="50"/>
        <v>9.3089999999999993</v>
      </c>
      <c r="AH29" s="3">
        <f t="shared" si="50"/>
        <v>47.430999999999997</v>
      </c>
      <c r="AI29" s="3">
        <f t="shared" si="50"/>
        <v>4.5190000000000001</v>
      </c>
      <c r="AJ29" s="3">
        <f t="shared" si="50"/>
        <v>0.51300000000000001</v>
      </c>
      <c r="AK29" s="3">
        <f t="shared" si="50"/>
        <v>12.476000000000001</v>
      </c>
      <c r="AL29" s="3">
        <f t="shared" si="50"/>
        <v>9.5779999999999994</v>
      </c>
      <c r="AM29" s="3">
        <f t="shared" si="50"/>
        <v>566.65200000000004</v>
      </c>
      <c r="AN29" s="3">
        <f t="shared" si="50"/>
        <v>0.50900000000000001</v>
      </c>
      <c r="AO29" s="3">
        <f t="shared" si="50"/>
        <v>0.216</v>
      </c>
      <c r="AP29" s="3">
        <f t="shared" si="51"/>
        <v>2.3439999999999999</v>
      </c>
      <c r="AQ29" s="3">
        <f t="shared" si="51"/>
        <v>84.138000000000005</v>
      </c>
      <c r="AR29" s="3">
        <f t="shared" si="51"/>
        <v>10011.151</v>
      </c>
      <c r="AS29" s="3">
        <f t="shared" si="51"/>
        <v>0</v>
      </c>
      <c r="AT29" s="3">
        <f t="shared" si="51"/>
        <v>92.275000000000006</v>
      </c>
      <c r="AU29" s="3">
        <f t="shared" si="51"/>
        <v>0.26700000000000002</v>
      </c>
      <c r="AV29" s="3">
        <f t="shared" si="51"/>
        <v>5.6509999999999998</v>
      </c>
      <c r="AW29" s="3">
        <f t="shared" si="51"/>
        <v>8.1000000000000003E-2</v>
      </c>
      <c r="AX29" s="3">
        <f t="shared" si="51"/>
        <v>8.0289999999999999</v>
      </c>
      <c r="AY29" s="3">
        <f t="shared" si="51"/>
        <v>12.002000000000001</v>
      </c>
      <c r="AZ29" s="3">
        <f t="shared" si="52"/>
        <v>18.744</v>
      </c>
      <c r="BA29" s="3">
        <f t="shared" si="52"/>
        <v>24.948</v>
      </c>
      <c r="BB29" s="3">
        <f t="shared" si="52"/>
        <v>4.9649999999999999</v>
      </c>
      <c r="BC29" s="3">
        <f t="shared" si="52"/>
        <v>7.5039999999999996</v>
      </c>
      <c r="BD29" s="3">
        <f t="shared" si="52"/>
        <v>107.777</v>
      </c>
      <c r="BE29" s="3">
        <f t="shared" si="52"/>
        <v>3.1019999999999999</v>
      </c>
      <c r="BF29" s="3">
        <f t="shared" si="52"/>
        <v>34.664999999999999</v>
      </c>
      <c r="BG29" s="3">
        <f t="shared" si="52"/>
        <v>0.39200000000000002</v>
      </c>
      <c r="BH29" s="3">
        <f t="shared" si="52"/>
        <v>0.154</v>
      </c>
      <c r="BI29" s="3">
        <f t="shared" si="52"/>
        <v>24.016999999999999</v>
      </c>
      <c r="BJ29" s="3">
        <f t="shared" si="53"/>
        <v>39.173999999999999</v>
      </c>
      <c r="BK29" s="3">
        <f t="shared" si="53"/>
        <v>260.11099999999999</v>
      </c>
      <c r="BL29" s="3">
        <f t="shared" si="53"/>
        <v>5.97</v>
      </c>
      <c r="BM29" s="3">
        <f t="shared" si="53"/>
        <v>7.8620000000000001</v>
      </c>
      <c r="BN29" s="3">
        <f t="shared" si="53"/>
        <v>0.55700000000000005</v>
      </c>
      <c r="BO29" s="3">
        <f t="shared" si="53"/>
        <v>18.738</v>
      </c>
      <c r="BP29" s="3">
        <f t="shared" si="53"/>
        <v>0.98599999999999999</v>
      </c>
      <c r="BQ29" s="3">
        <f t="shared" si="53"/>
        <v>15.584</v>
      </c>
      <c r="BR29" s="3">
        <f t="shared" si="53"/>
        <v>5638.4870000000001</v>
      </c>
      <c r="BS29" s="3">
        <f t="shared" si="53"/>
        <v>2518.7060000000001</v>
      </c>
      <c r="BT29" s="3">
        <f t="shared" si="54"/>
        <v>2131.3380000000002</v>
      </c>
      <c r="BU29" s="3">
        <f t="shared" si="54"/>
        <v>0</v>
      </c>
      <c r="BV29" s="3">
        <f t="shared" si="54"/>
        <v>1.3620000000000001</v>
      </c>
      <c r="BW29" s="3">
        <f t="shared" si="54"/>
        <v>44.654000000000003</v>
      </c>
      <c r="BX29" s="3">
        <f t="shared" si="54"/>
        <v>336.89600000000002</v>
      </c>
      <c r="BY29" s="3">
        <f t="shared" si="54"/>
        <v>0</v>
      </c>
      <c r="BZ29" s="3">
        <f t="shared" si="54"/>
        <v>0</v>
      </c>
      <c r="CA29" s="3">
        <f t="shared" si="54"/>
        <v>0.86099999999999999</v>
      </c>
      <c r="CB29" s="3">
        <f t="shared" si="54"/>
        <v>0</v>
      </c>
      <c r="CC29" s="3">
        <f t="shared" si="54"/>
        <v>5.8789999999999996</v>
      </c>
      <c r="CD29" s="3">
        <f t="shared" si="55"/>
        <v>0.59399999999999997</v>
      </c>
      <c r="CE29" s="3">
        <f t="shared" si="55"/>
        <v>10.173</v>
      </c>
      <c r="CF29" s="3">
        <f t="shared" si="55"/>
        <v>785.98599999999999</v>
      </c>
      <c r="CG29" s="3">
        <f t="shared" si="55"/>
        <v>12.438000000000001</v>
      </c>
      <c r="CH29" s="3">
        <f t="shared" si="55"/>
        <v>74.843000000000004</v>
      </c>
      <c r="CI29" s="3">
        <f t="shared" si="55"/>
        <v>0.54400000000000004</v>
      </c>
      <c r="CJ29" s="3">
        <f t="shared" si="55"/>
        <v>0.27800000000000002</v>
      </c>
      <c r="CK29" s="3">
        <f t="shared" si="55"/>
        <v>0</v>
      </c>
      <c r="CL29" s="3">
        <f t="shared" si="55"/>
        <v>17.321000000000002</v>
      </c>
      <c r="CM29" s="3">
        <f t="shared" si="55"/>
        <v>3.2389999999999999</v>
      </c>
      <c r="CN29" s="3">
        <f t="shared" si="56"/>
        <v>0.30399999999999999</v>
      </c>
      <c r="CO29" s="3">
        <f t="shared" si="56"/>
        <v>2.327</v>
      </c>
      <c r="CP29" s="3">
        <f t="shared" si="56"/>
        <v>3.1389999999999998</v>
      </c>
      <c r="CQ29" s="3">
        <f t="shared" si="56"/>
        <v>10.231</v>
      </c>
      <c r="CR29" s="3">
        <f t="shared" si="56"/>
        <v>42.430999999999997</v>
      </c>
      <c r="CS29" s="3">
        <f t="shared" si="56"/>
        <v>49.58</v>
      </c>
      <c r="CT29" s="3">
        <f t="shared" si="56"/>
        <v>3.6120000000000001</v>
      </c>
      <c r="CU29" s="3">
        <f t="shared" si="56"/>
        <v>2426.607</v>
      </c>
      <c r="CV29" s="3">
        <f t="shared" si="56"/>
        <v>556.94399999999996</v>
      </c>
      <c r="CW29" s="3">
        <f t="shared" si="56"/>
        <v>685.40099999999995</v>
      </c>
      <c r="CX29" s="3">
        <f t="shared" si="57"/>
        <v>176.96299999999999</v>
      </c>
      <c r="CY29" s="3">
        <f t="shared" si="57"/>
        <v>39.078000000000003</v>
      </c>
      <c r="CZ29" s="3">
        <f t="shared" si="57"/>
        <v>58.841999999999999</v>
      </c>
      <c r="DA29" s="3">
        <f t="shared" si="57"/>
        <v>353.41899999999998</v>
      </c>
      <c r="DB29" s="3">
        <f t="shared" si="57"/>
        <v>7.798</v>
      </c>
      <c r="DC29" s="3">
        <f t="shared" si="57"/>
        <v>1186.8019999999999</v>
      </c>
      <c r="DD29" s="3">
        <f t="shared" si="57"/>
        <v>25.814</v>
      </c>
      <c r="DE29" s="3">
        <f t="shared" si="57"/>
        <v>293.476</v>
      </c>
      <c r="DF29" s="3">
        <f t="shared" si="57"/>
        <v>17.709</v>
      </c>
      <c r="DG29" s="3">
        <f t="shared" si="57"/>
        <v>6.6000000000000003E-2</v>
      </c>
      <c r="DH29" s="3">
        <f t="shared" si="58"/>
        <v>8.0229999999999997</v>
      </c>
      <c r="DI29" s="3">
        <f t="shared" si="58"/>
        <v>103.313</v>
      </c>
      <c r="DJ29" s="3">
        <f t="shared" si="58"/>
        <v>0</v>
      </c>
      <c r="DK29" s="3">
        <f t="shared" si="58"/>
        <v>9.3610000000000007</v>
      </c>
      <c r="DL29" s="3">
        <f t="shared" si="58"/>
        <v>19.684000000000001</v>
      </c>
      <c r="DM29" s="3">
        <f t="shared" si="58"/>
        <v>7.2160000000000002</v>
      </c>
      <c r="DN29" s="3">
        <f t="shared" si="58"/>
        <v>27.824000000000002</v>
      </c>
      <c r="DO29" s="3">
        <f t="shared" si="58"/>
        <v>0</v>
      </c>
      <c r="DP29" s="3">
        <f t="shared" si="58"/>
        <v>2.5139999999999998</v>
      </c>
      <c r="DQ29" s="3">
        <f t="shared" si="58"/>
        <v>0.89100000000000001</v>
      </c>
      <c r="DR29" s="3">
        <f t="shared" si="59"/>
        <v>53.436999999999998</v>
      </c>
      <c r="DS29" s="3">
        <f t="shared" si="59"/>
        <v>0.156</v>
      </c>
      <c r="DT29" s="3">
        <f t="shared" si="59"/>
        <v>13.286</v>
      </c>
      <c r="DU29" s="3">
        <f t="shared" si="59"/>
        <v>9.2680000000000007</v>
      </c>
      <c r="DV29" s="3">
        <f t="shared" si="59"/>
        <v>1.927</v>
      </c>
      <c r="DW29" s="3">
        <f t="shared" si="59"/>
        <v>4.1189999999999998</v>
      </c>
      <c r="DX29" s="3">
        <f t="shared" si="59"/>
        <v>1.23</v>
      </c>
      <c r="DY29" s="3">
        <f t="shared" si="59"/>
        <v>244.10599999999999</v>
      </c>
      <c r="DZ29" s="3">
        <f t="shared" si="59"/>
        <v>1.5129999999999999</v>
      </c>
      <c r="EA29" s="3">
        <f t="shared" si="59"/>
        <v>4.6559999999999997</v>
      </c>
      <c r="EB29" s="3">
        <f t="shared" si="60"/>
        <v>1.5309999999999999</v>
      </c>
      <c r="EC29" s="3">
        <f t="shared" si="60"/>
        <v>0.14699999999999999</v>
      </c>
      <c r="ED29" s="3">
        <f t="shared" si="60"/>
        <v>0</v>
      </c>
      <c r="EE29" s="3">
        <f t="shared" si="60"/>
        <v>3.42</v>
      </c>
      <c r="EF29" s="3">
        <f t="shared" si="60"/>
        <v>4.5359999999999996</v>
      </c>
      <c r="EG29" s="3">
        <f t="shared" si="60"/>
        <v>0</v>
      </c>
      <c r="EH29" s="3">
        <f t="shared" si="60"/>
        <v>465.62099999999998</v>
      </c>
      <c r="EI29" s="3">
        <f t="shared" si="60"/>
        <v>0.14299999999999999</v>
      </c>
      <c r="EJ29" s="3">
        <f t="shared" si="60"/>
        <v>5.2210000000000001</v>
      </c>
      <c r="EK29" s="3">
        <f t="shared" si="60"/>
        <v>34.134999999999998</v>
      </c>
      <c r="EL29" s="3">
        <f t="shared" si="61"/>
        <v>2.1030000000000002</v>
      </c>
      <c r="EM29" s="3">
        <f t="shared" si="61"/>
        <v>2.9000000000000001E-2</v>
      </c>
      <c r="EN29" s="3">
        <f t="shared" si="61"/>
        <v>61.106999999999999</v>
      </c>
      <c r="EO29" s="3">
        <f t="shared" si="61"/>
        <v>6.9050000000000002</v>
      </c>
      <c r="EP29" s="3">
        <f t="shared" si="61"/>
        <v>23.63</v>
      </c>
      <c r="EQ29" s="3">
        <f t="shared" si="61"/>
        <v>4.2160000000000002</v>
      </c>
      <c r="ER29" s="3">
        <f t="shared" si="61"/>
        <v>5.5E-2</v>
      </c>
      <c r="ES29" s="3">
        <f t="shared" si="61"/>
        <v>12.43</v>
      </c>
      <c r="ET29" s="3">
        <f t="shared" si="61"/>
        <v>162.203</v>
      </c>
      <c r="EU29" s="3">
        <f t="shared" si="61"/>
        <v>5.5839999999999996</v>
      </c>
      <c r="EV29" s="3">
        <f t="shared" si="62"/>
        <v>35.686999999999998</v>
      </c>
      <c r="EW29" s="3">
        <f t="shared" si="62"/>
        <v>5.4610000000000003</v>
      </c>
      <c r="EX29" s="3">
        <f t="shared" si="62"/>
        <v>2.25</v>
      </c>
      <c r="EY29" s="3">
        <f t="shared" si="62"/>
        <v>112.759</v>
      </c>
      <c r="EZ29" s="3">
        <f t="shared" si="62"/>
        <v>7.0000000000000001E-3</v>
      </c>
      <c r="FA29" s="3">
        <f t="shared" si="62"/>
        <v>51.735999999999997</v>
      </c>
      <c r="FB29" s="3">
        <f t="shared" si="62"/>
        <v>7.1520000000000001</v>
      </c>
      <c r="FC29" s="3">
        <f t="shared" si="62"/>
        <v>44.164999999999999</v>
      </c>
      <c r="FD29" s="3">
        <f t="shared" si="62"/>
        <v>465.37</v>
      </c>
      <c r="FE29" s="3">
        <f t="shared" si="62"/>
        <v>69.230999999999995</v>
      </c>
      <c r="FF29" s="3">
        <f t="shared" si="63"/>
        <v>216.15799999999999</v>
      </c>
      <c r="FG29" s="3">
        <f t="shared" si="63"/>
        <v>0.216</v>
      </c>
      <c r="FH29" s="3">
        <f t="shared" si="63"/>
        <v>3.2679999999999998</v>
      </c>
      <c r="FI29" s="3">
        <f t="shared" si="63"/>
        <v>11.223000000000001</v>
      </c>
      <c r="FJ29" s="3">
        <f t="shared" si="63"/>
        <v>0</v>
      </c>
      <c r="FK29" s="3">
        <f t="shared" si="63"/>
        <v>6.66</v>
      </c>
      <c r="FL29" s="3">
        <f t="shared" si="63"/>
        <v>7.9320000000000004</v>
      </c>
      <c r="FM29" s="3">
        <f t="shared" si="63"/>
        <v>54.859000000000002</v>
      </c>
      <c r="FN29" s="3">
        <f t="shared" si="63"/>
        <v>135.15</v>
      </c>
      <c r="FO29" s="3">
        <f t="shared" si="63"/>
        <v>336.76499999999999</v>
      </c>
      <c r="FP29" s="3">
        <f t="shared" si="64"/>
        <v>55.106000000000002</v>
      </c>
      <c r="FQ29" s="3">
        <f t="shared" si="64"/>
        <v>0</v>
      </c>
      <c r="FR29" s="3">
        <f t="shared" si="64"/>
        <v>100.111</v>
      </c>
      <c r="FS29" s="3">
        <f t="shared" si="64"/>
        <v>0</v>
      </c>
      <c r="FT29" s="3">
        <f t="shared" si="64"/>
        <v>79.649000000000001</v>
      </c>
      <c r="FU29" s="3">
        <f t="shared" si="64"/>
        <v>1666.1210000000001</v>
      </c>
      <c r="FV29" s="3">
        <f t="shared" si="64"/>
        <v>1.155</v>
      </c>
      <c r="FW29" s="3">
        <f t="shared" si="64"/>
        <v>0</v>
      </c>
      <c r="FX29" s="3">
        <f t="shared" si="64"/>
        <v>1.0999999999999999E-2</v>
      </c>
      <c r="FY29" s="3">
        <f t="shared" si="64"/>
        <v>0.24199999999999999</v>
      </c>
      <c r="FZ29" s="3">
        <f t="shared" si="65"/>
        <v>0.49099999999999999</v>
      </c>
      <c r="GA29" s="3">
        <f t="shared" si="65"/>
        <v>6.6000000000000003E-2</v>
      </c>
      <c r="GB29" s="3">
        <f t="shared" si="65"/>
        <v>0.216</v>
      </c>
      <c r="GC29" s="3">
        <f t="shared" si="65"/>
        <v>0.245</v>
      </c>
      <c r="GD29" s="3">
        <f t="shared" si="65"/>
        <v>0.13900000000000001</v>
      </c>
      <c r="GE29" s="3">
        <f t="shared" si="65"/>
        <v>680.85400000000004</v>
      </c>
      <c r="GF29" s="3">
        <f t="shared" si="65"/>
        <v>10.76</v>
      </c>
      <c r="GG29" s="3">
        <f t="shared" si="65"/>
        <v>45.53</v>
      </c>
      <c r="GH29" s="3">
        <f t="shared" si="65"/>
        <v>0.57499999999999996</v>
      </c>
      <c r="GI29" s="3">
        <f t="shared" si="65"/>
        <v>1.0880000000000001</v>
      </c>
      <c r="GJ29" s="3">
        <f t="shared" si="66"/>
        <v>40.015000000000001</v>
      </c>
      <c r="GK29" s="3">
        <f t="shared" si="66"/>
        <v>0.70699999999999996</v>
      </c>
      <c r="GL29" s="3">
        <f t="shared" si="66"/>
        <v>36.113999999999997</v>
      </c>
      <c r="GM29" s="3">
        <f t="shared" si="66"/>
        <v>14.617000000000001</v>
      </c>
      <c r="GN29" s="3">
        <f t="shared" si="66"/>
        <v>0.28599999999999998</v>
      </c>
      <c r="GO29" s="3">
        <f t="shared" si="66"/>
        <v>0.63800000000000001</v>
      </c>
      <c r="GP29" s="3">
        <f t="shared" si="66"/>
        <v>439.38</v>
      </c>
      <c r="GQ29" s="3">
        <f t="shared" si="66"/>
        <v>654.53700000000003</v>
      </c>
      <c r="GR29" s="3">
        <f t="shared" si="66"/>
        <v>1.4550000000000001</v>
      </c>
      <c r="GS29" s="3">
        <f t="shared" si="66"/>
        <v>273.59199999999998</v>
      </c>
      <c r="GT29" s="3">
        <f t="shared" si="67"/>
        <v>22.873000000000001</v>
      </c>
      <c r="GU29" s="3">
        <f t="shared" si="67"/>
        <v>0</v>
      </c>
      <c r="GV29" s="3">
        <f t="shared" si="67"/>
        <v>20.492999999999999</v>
      </c>
      <c r="GW29" s="3">
        <f t="shared" si="67"/>
        <v>2.4260000000000002</v>
      </c>
      <c r="GX29" s="3">
        <f t="shared" si="67"/>
        <v>42.457000000000001</v>
      </c>
      <c r="GY29" s="3">
        <f t="shared" si="67"/>
        <v>38.171999999999997</v>
      </c>
      <c r="GZ29" s="3">
        <f t="shared" si="67"/>
        <v>28.443999999999999</v>
      </c>
      <c r="HA29" s="3">
        <f t="shared" si="67"/>
        <v>285.24700000000001</v>
      </c>
      <c r="HB29" s="3">
        <f t="shared" si="67"/>
        <v>6.8579999999999997</v>
      </c>
      <c r="HC29" s="3">
        <f t="shared" si="67"/>
        <v>11.234</v>
      </c>
      <c r="HD29" s="3">
        <f t="shared" si="68"/>
        <v>283.34800000000001</v>
      </c>
      <c r="HE29" s="3">
        <f t="shared" si="68"/>
        <v>0</v>
      </c>
      <c r="HF29" s="3">
        <f t="shared" si="68"/>
        <v>1.9910000000000001</v>
      </c>
      <c r="HG29" s="3">
        <f t="shared" si="68"/>
        <v>0.13600000000000001</v>
      </c>
      <c r="HH29" s="3">
        <f t="shared" si="68"/>
        <v>40.317999999999998</v>
      </c>
      <c r="HI29" s="3">
        <f t="shared" si="68"/>
        <v>31.271999999999998</v>
      </c>
      <c r="HJ29" s="3">
        <f t="shared" si="68"/>
        <v>430.90100000000001</v>
      </c>
      <c r="HK29" s="3">
        <f t="shared" si="68"/>
        <v>64.36</v>
      </c>
      <c r="HL29" s="3">
        <f t="shared" si="68"/>
        <v>0.35199999999999998</v>
      </c>
      <c r="HM29" s="3">
        <f t="shared" si="68"/>
        <v>1.0999999999999999E-2</v>
      </c>
      <c r="HN29" s="3">
        <f t="shared" si="69"/>
        <v>5.3879999999999999</v>
      </c>
      <c r="HO29" s="3">
        <f t="shared" si="69"/>
        <v>223.08099999999999</v>
      </c>
      <c r="HP29" s="3">
        <f t="shared" si="69"/>
        <v>212.49</v>
      </c>
      <c r="HQ29" s="3">
        <f t="shared" si="69"/>
        <v>387.36700000000002</v>
      </c>
      <c r="HR29" s="3">
        <f t="shared" si="69"/>
        <v>5212.1620000000003</v>
      </c>
      <c r="HS29" s="3">
        <f t="shared" si="69"/>
        <v>6.1630000000000003</v>
      </c>
      <c r="HT29" s="3">
        <f t="shared" si="69"/>
        <v>108.931</v>
      </c>
      <c r="HU29" s="3">
        <f t="shared" si="69"/>
        <v>0.14299999999999999</v>
      </c>
      <c r="HV29" s="3">
        <f t="shared" si="69"/>
        <v>138.227</v>
      </c>
      <c r="HW29" s="3">
        <f t="shared" si="69"/>
        <v>229.643</v>
      </c>
      <c r="HX29" s="3">
        <f t="shared" si="69"/>
        <v>2.5999999999999999E-2</v>
      </c>
      <c r="HY29" s="3">
        <f t="shared" si="69"/>
        <v>9.6950000000000003</v>
      </c>
      <c r="HZ29" s="3">
        <f t="shared" si="69"/>
        <v>6.85</v>
      </c>
      <c r="IA29" s="3">
        <f t="shared" si="69"/>
        <v>9.2959999999999994</v>
      </c>
      <c r="IB29" s="3">
        <f t="shared" si="69"/>
        <v>0</v>
      </c>
      <c r="IC29" s="3">
        <f t="shared" si="23"/>
        <v>45551.815999999977</v>
      </c>
    </row>
    <row r="30" spans="1:237" x14ac:dyDescent="0.45">
      <c r="A30">
        <v>2018</v>
      </c>
      <c r="B30" s="3">
        <f t="shared" si="47"/>
        <v>36766.945</v>
      </c>
      <c r="C30" s="3">
        <f t="shared" si="47"/>
        <v>10.818</v>
      </c>
      <c r="D30" s="3">
        <f t="shared" si="47"/>
        <v>4.8949999999999996</v>
      </c>
      <c r="E30" s="3">
        <f t="shared" si="47"/>
        <v>171.27600000000001</v>
      </c>
      <c r="F30" s="3">
        <f t="shared" si="47"/>
        <v>0.495</v>
      </c>
      <c r="G30" s="3">
        <f t="shared" si="47"/>
        <v>21.434000000000001</v>
      </c>
      <c r="H30" s="3">
        <f t="shared" si="47"/>
        <v>0.13200000000000001</v>
      </c>
      <c r="I30" s="3">
        <f t="shared" si="47"/>
        <v>0</v>
      </c>
      <c r="J30" s="3">
        <f t="shared" si="47"/>
        <v>0.61599999999999999</v>
      </c>
      <c r="K30" s="3">
        <f t="shared" si="47"/>
        <v>180.59899999999999</v>
      </c>
      <c r="L30" s="3">
        <f t="shared" si="48"/>
        <v>5.8259999999999996</v>
      </c>
      <c r="M30" s="3">
        <f t="shared" si="48"/>
        <v>0.872</v>
      </c>
      <c r="N30" s="3">
        <f t="shared" si="48"/>
        <v>415.351</v>
      </c>
      <c r="O30" s="3">
        <f t="shared" si="48"/>
        <v>66.572000000000003</v>
      </c>
      <c r="P30" s="3">
        <f t="shared" si="48"/>
        <v>34.576000000000001</v>
      </c>
      <c r="Q30" s="3">
        <f t="shared" si="48"/>
        <v>2.4220000000000002</v>
      </c>
      <c r="R30" s="3">
        <f t="shared" si="48"/>
        <v>32.637</v>
      </c>
      <c r="S30" s="3">
        <f t="shared" si="48"/>
        <v>82.555999999999997</v>
      </c>
      <c r="T30" s="3">
        <f t="shared" si="48"/>
        <v>1.6559999999999999</v>
      </c>
      <c r="U30" s="3">
        <f t="shared" si="48"/>
        <v>62.156999999999996</v>
      </c>
      <c r="V30" s="3">
        <f t="shared" si="49"/>
        <v>99.966999999999999</v>
      </c>
      <c r="W30" s="3">
        <f t="shared" si="49"/>
        <v>0.60499999999999998</v>
      </c>
      <c r="X30" s="3">
        <f t="shared" si="49"/>
        <v>7.4340000000000002</v>
      </c>
      <c r="Y30" s="3">
        <f t="shared" si="49"/>
        <v>0.69599999999999995</v>
      </c>
      <c r="Z30" s="3">
        <f t="shared" si="49"/>
        <v>1.478</v>
      </c>
      <c r="AA30" s="3">
        <f t="shared" si="49"/>
        <v>22.501999999999999</v>
      </c>
      <c r="AB30" s="3">
        <f t="shared" si="49"/>
        <v>9.9000000000000005E-2</v>
      </c>
      <c r="AC30" s="3">
        <f t="shared" si="49"/>
        <v>22.074999999999999</v>
      </c>
      <c r="AD30" s="3">
        <f t="shared" si="49"/>
        <v>7.5039999999999996</v>
      </c>
      <c r="AE30" s="3">
        <f t="shared" si="49"/>
        <v>477.99900000000002</v>
      </c>
      <c r="AF30" s="3">
        <f t="shared" si="50"/>
        <v>0.161</v>
      </c>
      <c r="AG30" s="3">
        <f t="shared" si="50"/>
        <v>9.3439999999999994</v>
      </c>
      <c r="AH30" s="3">
        <f t="shared" si="50"/>
        <v>43.48</v>
      </c>
      <c r="AI30" s="3">
        <f t="shared" si="50"/>
        <v>5.01</v>
      </c>
      <c r="AJ30" s="3">
        <f t="shared" si="50"/>
        <v>0.64500000000000002</v>
      </c>
      <c r="AK30" s="3">
        <f t="shared" si="50"/>
        <v>13.933999999999999</v>
      </c>
      <c r="AL30" s="3">
        <f t="shared" si="50"/>
        <v>9.6449999999999996</v>
      </c>
      <c r="AM30" s="3">
        <f t="shared" si="50"/>
        <v>577.06600000000003</v>
      </c>
      <c r="AN30" s="3">
        <f t="shared" si="50"/>
        <v>0.53900000000000003</v>
      </c>
      <c r="AO30" s="3">
        <f t="shared" si="50"/>
        <v>0.22</v>
      </c>
      <c r="AP30" s="3">
        <f t="shared" si="51"/>
        <v>2.3839999999999999</v>
      </c>
      <c r="AQ30" s="3">
        <f t="shared" si="51"/>
        <v>84.438999999999993</v>
      </c>
      <c r="AR30" s="3">
        <f t="shared" si="51"/>
        <v>10353.934999999999</v>
      </c>
      <c r="AS30" s="3">
        <f t="shared" si="51"/>
        <v>0</v>
      </c>
      <c r="AT30" s="3">
        <f t="shared" si="51"/>
        <v>87.111999999999995</v>
      </c>
      <c r="AU30" s="3">
        <f t="shared" si="51"/>
        <v>0.29299999999999998</v>
      </c>
      <c r="AV30" s="3">
        <f t="shared" si="51"/>
        <v>6.5449999999999999</v>
      </c>
      <c r="AW30" s="3">
        <f t="shared" si="51"/>
        <v>8.1000000000000003E-2</v>
      </c>
      <c r="AX30" s="3">
        <f t="shared" si="51"/>
        <v>8.0120000000000005</v>
      </c>
      <c r="AY30" s="3">
        <f t="shared" si="51"/>
        <v>10.352</v>
      </c>
      <c r="AZ30" s="3">
        <f t="shared" si="52"/>
        <v>17.724</v>
      </c>
      <c r="BA30" s="3">
        <f t="shared" si="52"/>
        <v>23.132999999999999</v>
      </c>
      <c r="BB30" s="3">
        <f t="shared" si="52"/>
        <v>4.3129999999999997</v>
      </c>
      <c r="BC30" s="3">
        <f t="shared" si="52"/>
        <v>7.3220000000000001</v>
      </c>
      <c r="BD30" s="3">
        <f t="shared" si="52"/>
        <v>106.358</v>
      </c>
      <c r="BE30" s="3">
        <f t="shared" si="52"/>
        <v>3.375</v>
      </c>
      <c r="BF30" s="3">
        <f t="shared" si="52"/>
        <v>34.609000000000002</v>
      </c>
      <c r="BG30" s="3">
        <f t="shared" si="52"/>
        <v>0.435</v>
      </c>
      <c r="BH30" s="3">
        <f t="shared" si="52"/>
        <v>0.161</v>
      </c>
      <c r="BI30" s="3">
        <f t="shared" si="52"/>
        <v>25.756</v>
      </c>
      <c r="BJ30" s="3">
        <f t="shared" si="53"/>
        <v>38.429000000000002</v>
      </c>
      <c r="BK30" s="3">
        <f t="shared" si="53"/>
        <v>243.90799999999999</v>
      </c>
      <c r="BL30" s="3">
        <f t="shared" si="53"/>
        <v>6.2629999999999999</v>
      </c>
      <c r="BM30" s="3">
        <f t="shared" si="53"/>
        <v>6.008</v>
      </c>
      <c r="BN30" s="3">
        <f t="shared" si="53"/>
        <v>0.623</v>
      </c>
      <c r="BO30" s="3">
        <f t="shared" si="53"/>
        <v>17.885000000000002</v>
      </c>
      <c r="BP30" s="3">
        <f t="shared" si="53"/>
        <v>1.0329999999999999</v>
      </c>
      <c r="BQ30" s="3">
        <f t="shared" si="53"/>
        <v>15.989000000000001</v>
      </c>
      <c r="BR30" s="3">
        <f t="shared" si="53"/>
        <v>5612.44</v>
      </c>
      <c r="BS30" s="3">
        <f t="shared" si="53"/>
        <v>2566.201</v>
      </c>
      <c r="BT30" s="3">
        <f t="shared" si="54"/>
        <v>2186.4720000000002</v>
      </c>
      <c r="BU30" s="3">
        <f t="shared" si="54"/>
        <v>0</v>
      </c>
      <c r="BV30" s="3">
        <f t="shared" si="54"/>
        <v>1.41</v>
      </c>
      <c r="BW30" s="3">
        <f t="shared" si="54"/>
        <v>45.73</v>
      </c>
      <c r="BX30" s="3">
        <f t="shared" si="54"/>
        <v>322.07900000000001</v>
      </c>
      <c r="BY30" s="3">
        <f t="shared" si="54"/>
        <v>0</v>
      </c>
      <c r="BZ30" s="3">
        <f t="shared" si="54"/>
        <v>0</v>
      </c>
      <c r="CA30" s="3">
        <f t="shared" si="54"/>
        <v>0.876</v>
      </c>
      <c r="CB30" s="3">
        <f t="shared" si="54"/>
        <v>0</v>
      </c>
      <c r="CC30" s="3">
        <f t="shared" si="54"/>
        <v>5.4740000000000002</v>
      </c>
      <c r="CD30" s="3">
        <f t="shared" si="55"/>
        <v>0.64900000000000002</v>
      </c>
      <c r="CE30" s="3">
        <f t="shared" si="55"/>
        <v>10.063000000000001</v>
      </c>
      <c r="CF30" s="3">
        <f t="shared" si="55"/>
        <v>754.81100000000004</v>
      </c>
      <c r="CG30" s="3">
        <f t="shared" si="55"/>
        <v>15.193</v>
      </c>
      <c r="CH30" s="3">
        <f t="shared" si="55"/>
        <v>71.781000000000006</v>
      </c>
      <c r="CI30" s="3">
        <f t="shared" si="55"/>
        <v>0.54500000000000004</v>
      </c>
      <c r="CJ30" s="3">
        <f t="shared" si="55"/>
        <v>0.308</v>
      </c>
      <c r="CK30" s="3">
        <f t="shared" si="55"/>
        <v>0</v>
      </c>
      <c r="CL30" s="3">
        <f t="shared" si="55"/>
        <v>18.501000000000001</v>
      </c>
      <c r="CM30" s="3">
        <f t="shared" si="55"/>
        <v>3.1619999999999999</v>
      </c>
      <c r="CN30" s="3">
        <f t="shared" si="56"/>
        <v>0.311</v>
      </c>
      <c r="CO30" s="3">
        <f t="shared" si="56"/>
        <v>2.5030000000000001</v>
      </c>
      <c r="CP30" s="3">
        <f t="shared" si="56"/>
        <v>3.41</v>
      </c>
      <c r="CQ30" s="3">
        <f t="shared" si="56"/>
        <v>9.8610000000000007</v>
      </c>
      <c r="CR30" s="3">
        <f t="shared" si="56"/>
        <v>42.600999999999999</v>
      </c>
      <c r="CS30" s="3">
        <f t="shared" si="56"/>
        <v>49.533999999999999</v>
      </c>
      <c r="CT30" s="3">
        <f t="shared" si="56"/>
        <v>3.669</v>
      </c>
      <c r="CU30" s="3">
        <f t="shared" si="56"/>
        <v>2593.058</v>
      </c>
      <c r="CV30" s="3">
        <f t="shared" si="56"/>
        <v>594.101</v>
      </c>
      <c r="CW30" s="3">
        <f t="shared" si="56"/>
        <v>710.21500000000003</v>
      </c>
      <c r="CX30" s="3">
        <f t="shared" si="57"/>
        <v>183.75299999999999</v>
      </c>
      <c r="CY30" s="3">
        <f t="shared" si="57"/>
        <v>39.012999999999998</v>
      </c>
      <c r="CZ30" s="3">
        <f t="shared" si="57"/>
        <v>59.985999999999997</v>
      </c>
      <c r="DA30" s="3">
        <f t="shared" si="57"/>
        <v>349.827</v>
      </c>
      <c r="DB30" s="3">
        <f t="shared" si="57"/>
        <v>8.0860000000000003</v>
      </c>
      <c r="DC30" s="3">
        <f t="shared" si="57"/>
        <v>1141.6690000000001</v>
      </c>
      <c r="DD30" s="3">
        <f t="shared" si="57"/>
        <v>25.141999999999999</v>
      </c>
      <c r="DE30" s="3">
        <f t="shared" si="57"/>
        <v>307.17399999999998</v>
      </c>
      <c r="DF30" s="3">
        <f t="shared" si="57"/>
        <v>18.838000000000001</v>
      </c>
      <c r="DG30" s="3">
        <f t="shared" si="57"/>
        <v>6.6000000000000003E-2</v>
      </c>
      <c r="DH30" s="3">
        <f t="shared" si="58"/>
        <v>8.0449999999999999</v>
      </c>
      <c r="DI30" s="3">
        <f t="shared" si="58"/>
        <v>105.548</v>
      </c>
      <c r="DJ30" s="3">
        <f t="shared" si="58"/>
        <v>0</v>
      </c>
      <c r="DK30" s="3">
        <f t="shared" si="58"/>
        <v>11.172000000000001</v>
      </c>
      <c r="DL30" s="3">
        <f t="shared" si="58"/>
        <v>20.558</v>
      </c>
      <c r="DM30" s="3">
        <f t="shared" si="58"/>
        <v>7.8630000000000004</v>
      </c>
      <c r="DN30" s="3">
        <f t="shared" si="58"/>
        <v>26.16</v>
      </c>
      <c r="DO30" s="3">
        <f t="shared" si="58"/>
        <v>0</v>
      </c>
      <c r="DP30" s="3">
        <f t="shared" si="58"/>
        <v>2.371</v>
      </c>
      <c r="DQ30" s="3">
        <f t="shared" si="58"/>
        <v>0.42199999999999999</v>
      </c>
      <c r="DR30" s="3">
        <f t="shared" si="59"/>
        <v>54.018999999999998</v>
      </c>
      <c r="DS30" s="3">
        <f t="shared" si="59"/>
        <v>0.14299999999999999</v>
      </c>
      <c r="DT30" s="3">
        <f t="shared" si="59"/>
        <v>13.435</v>
      </c>
      <c r="DU30" s="3">
        <f t="shared" si="59"/>
        <v>9.5739999999999998</v>
      </c>
      <c r="DV30" s="3">
        <f t="shared" si="59"/>
        <v>1.242</v>
      </c>
      <c r="DW30" s="3">
        <f t="shared" si="59"/>
        <v>3.7909999999999999</v>
      </c>
      <c r="DX30" s="3">
        <f t="shared" si="59"/>
        <v>1.7230000000000001</v>
      </c>
      <c r="DY30" s="3">
        <f t="shared" si="59"/>
        <v>262.20699999999999</v>
      </c>
      <c r="DZ30" s="3">
        <f t="shared" si="59"/>
        <v>1.74</v>
      </c>
      <c r="EA30" s="3">
        <f t="shared" si="59"/>
        <v>4.9089999999999998</v>
      </c>
      <c r="EB30" s="3">
        <f t="shared" si="60"/>
        <v>1.5469999999999999</v>
      </c>
      <c r="EC30" s="3">
        <f t="shared" si="60"/>
        <v>0.14699999999999999</v>
      </c>
      <c r="ED30" s="3">
        <f t="shared" si="60"/>
        <v>0</v>
      </c>
      <c r="EE30" s="3">
        <f t="shared" si="60"/>
        <v>3.6640000000000001</v>
      </c>
      <c r="EF30" s="3">
        <f t="shared" si="60"/>
        <v>4.4589999999999996</v>
      </c>
      <c r="EG30" s="3">
        <f t="shared" si="60"/>
        <v>0</v>
      </c>
      <c r="EH30" s="3">
        <f t="shared" si="60"/>
        <v>470.286</v>
      </c>
      <c r="EI30" s="3">
        <f t="shared" si="60"/>
        <v>0.14299999999999999</v>
      </c>
      <c r="EJ30" s="3">
        <f t="shared" si="60"/>
        <v>5.4450000000000003</v>
      </c>
      <c r="EK30" s="3">
        <f t="shared" si="60"/>
        <v>45.316000000000003</v>
      </c>
      <c r="EL30" s="3">
        <f t="shared" si="61"/>
        <v>2.4</v>
      </c>
      <c r="EM30" s="3">
        <f t="shared" si="61"/>
        <v>2.9000000000000001E-2</v>
      </c>
      <c r="EN30" s="3">
        <f t="shared" si="61"/>
        <v>62.308999999999997</v>
      </c>
      <c r="EO30" s="3">
        <f t="shared" si="61"/>
        <v>7.01</v>
      </c>
      <c r="EP30" s="3">
        <f t="shared" si="61"/>
        <v>34.017000000000003</v>
      </c>
      <c r="EQ30" s="3">
        <f t="shared" si="61"/>
        <v>4.1550000000000002</v>
      </c>
      <c r="ER30" s="3">
        <f t="shared" si="61"/>
        <v>5.5E-2</v>
      </c>
      <c r="ES30" s="3">
        <f t="shared" si="61"/>
        <v>14.798999999999999</v>
      </c>
      <c r="ET30" s="3">
        <f t="shared" si="61"/>
        <v>158.13399999999999</v>
      </c>
      <c r="EU30" s="3">
        <f t="shared" si="61"/>
        <v>5.9130000000000003</v>
      </c>
      <c r="EV30" s="3">
        <f t="shared" si="62"/>
        <v>35.704000000000001</v>
      </c>
      <c r="EW30" s="3">
        <f t="shared" si="62"/>
        <v>5.1989999999999998</v>
      </c>
      <c r="EX30" s="3">
        <f t="shared" si="62"/>
        <v>1.8029999999999999</v>
      </c>
      <c r="EY30" s="3">
        <f t="shared" si="62"/>
        <v>105.6</v>
      </c>
      <c r="EZ30" s="3">
        <f t="shared" si="62"/>
        <v>1.0999999999999999E-2</v>
      </c>
      <c r="FA30" s="3">
        <f t="shared" si="62"/>
        <v>47.63</v>
      </c>
      <c r="FB30" s="3">
        <f t="shared" si="62"/>
        <v>6.6719999999999997</v>
      </c>
      <c r="FC30" s="3">
        <f t="shared" si="62"/>
        <v>44.405000000000001</v>
      </c>
      <c r="FD30" s="3">
        <f t="shared" si="62"/>
        <v>468.45400000000001</v>
      </c>
      <c r="FE30" s="3">
        <f t="shared" si="62"/>
        <v>66.135000000000005</v>
      </c>
      <c r="FF30" s="3">
        <f t="shared" si="63"/>
        <v>205.06100000000001</v>
      </c>
      <c r="FG30" s="3">
        <f t="shared" si="63"/>
        <v>0.21299999999999999</v>
      </c>
      <c r="FH30" s="3">
        <f t="shared" si="63"/>
        <v>2.9590000000000001</v>
      </c>
      <c r="FI30" s="3">
        <f t="shared" si="63"/>
        <v>10.756</v>
      </c>
      <c r="FJ30" s="3">
        <f t="shared" si="63"/>
        <v>0</v>
      </c>
      <c r="FK30" s="3">
        <f t="shared" si="63"/>
        <v>7.6070000000000002</v>
      </c>
      <c r="FL30" s="3">
        <f t="shared" si="63"/>
        <v>8.4009999999999998</v>
      </c>
      <c r="FM30" s="3">
        <f t="shared" si="63"/>
        <v>55.847999999999999</v>
      </c>
      <c r="FN30" s="3">
        <f t="shared" si="63"/>
        <v>141.518</v>
      </c>
      <c r="FO30" s="3">
        <f t="shared" si="63"/>
        <v>336.08100000000002</v>
      </c>
      <c r="FP30" s="3">
        <f t="shared" si="64"/>
        <v>51.372999999999998</v>
      </c>
      <c r="FQ30" s="3">
        <f t="shared" si="64"/>
        <v>0</v>
      </c>
      <c r="FR30" s="3">
        <f t="shared" si="64"/>
        <v>95.463999999999999</v>
      </c>
      <c r="FS30" s="3">
        <f t="shared" si="64"/>
        <v>0</v>
      </c>
      <c r="FT30" s="3">
        <f t="shared" si="64"/>
        <v>80.28</v>
      </c>
      <c r="FU30" s="3">
        <f t="shared" si="64"/>
        <v>1712.4939999999999</v>
      </c>
      <c r="FV30" s="3">
        <f t="shared" si="64"/>
        <v>1.2869999999999999</v>
      </c>
      <c r="FW30" s="3">
        <f t="shared" si="64"/>
        <v>0</v>
      </c>
      <c r="FX30" s="3">
        <f t="shared" si="64"/>
        <v>1.0999999999999999E-2</v>
      </c>
      <c r="FY30" s="3">
        <f t="shared" si="64"/>
        <v>0.245</v>
      </c>
      <c r="FZ30" s="3">
        <f t="shared" si="65"/>
        <v>0.50900000000000001</v>
      </c>
      <c r="GA30" s="3">
        <f t="shared" si="65"/>
        <v>5.8999999999999997E-2</v>
      </c>
      <c r="GB30" s="3">
        <f t="shared" si="65"/>
        <v>0.24199999999999999</v>
      </c>
      <c r="GC30" s="3">
        <f t="shared" si="65"/>
        <v>0.23799999999999999</v>
      </c>
      <c r="GD30" s="3">
        <f t="shared" si="65"/>
        <v>0.13900000000000001</v>
      </c>
      <c r="GE30" s="3">
        <f t="shared" si="65"/>
        <v>686.89599999999996</v>
      </c>
      <c r="GF30" s="3">
        <f t="shared" si="65"/>
        <v>11.33</v>
      </c>
      <c r="GG30" s="3">
        <f t="shared" si="65"/>
        <v>44.32</v>
      </c>
      <c r="GH30" s="3">
        <f t="shared" si="65"/>
        <v>0.60099999999999998</v>
      </c>
      <c r="GI30" s="3">
        <f t="shared" si="65"/>
        <v>1.0289999999999999</v>
      </c>
      <c r="GJ30" s="3">
        <f t="shared" si="66"/>
        <v>50.036000000000001</v>
      </c>
      <c r="GK30" s="3">
        <f t="shared" si="66"/>
        <v>0.68899999999999995</v>
      </c>
      <c r="GL30" s="3">
        <f t="shared" si="66"/>
        <v>36.106000000000002</v>
      </c>
      <c r="GM30" s="3">
        <f t="shared" si="66"/>
        <v>14.52</v>
      </c>
      <c r="GN30" s="3">
        <f t="shared" si="66"/>
        <v>0.28899999999999998</v>
      </c>
      <c r="GO30" s="3">
        <f t="shared" si="66"/>
        <v>0.63800000000000001</v>
      </c>
      <c r="GP30" s="3">
        <f t="shared" si="66"/>
        <v>435.23700000000002</v>
      </c>
      <c r="GQ30" s="3">
        <f t="shared" si="66"/>
        <v>670.16899999999998</v>
      </c>
      <c r="GR30" s="3">
        <f t="shared" si="66"/>
        <v>1.7370000000000001</v>
      </c>
      <c r="GS30" s="3">
        <f t="shared" si="66"/>
        <v>268.601</v>
      </c>
      <c r="GT30" s="3">
        <f t="shared" si="67"/>
        <v>20.097000000000001</v>
      </c>
      <c r="GU30" s="3">
        <f t="shared" si="67"/>
        <v>0</v>
      </c>
      <c r="GV30" s="3">
        <f t="shared" si="67"/>
        <v>21.754999999999999</v>
      </c>
      <c r="GW30" s="3">
        <f t="shared" si="67"/>
        <v>2.089</v>
      </c>
      <c r="GX30" s="3">
        <f t="shared" si="67"/>
        <v>42.036999999999999</v>
      </c>
      <c r="GY30" s="3">
        <f t="shared" si="67"/>
        <v>36.866999999999997</v>
      </c>
      <c r="GZ30" s="3">
        <f t="shared" si="67"/>
        <v>32.424999999999997</v>
      </c>
      <c r="HA30" s="3">
        <f t="shared" si="67"/>
        <v>283.416</v>
      </c>
      <c r="HB30" s="3">
        <f t="shared" si="67"/>
        <v>8.06</v>
      </c>
      <c r="HC30" s="3">
        <f t="shared" si="67"/>
        <v>11.837999999999999</v>
      </c>
      <c r="HD30" s="3">
        <f t="shared" si="68"/>
        <v>288.346</v>
      </c>
      <c r="HE30" s="3">
        <f t="shared" si="68"/>
        <v>0</v>
      </c>
      <c r="HF30" s="3">
        <f t="shared" si="68"/>
        <v>2.165</v>
      </c>
      <c r="HG30" s="3">
        <f t="shared" si="68"/>
        <v>0.13600000000000001</v>
      </c>
      <c r="HH30" s="3">
        <f t="shared" si="68"/>
        <v>40.328000000000003</v>
      </c>
      <c r="HI30" s="3">
        <f t="shared" si="68"/>
        <v>31.134</v>
      </c>
      <c r="HJ30" s="3">
        <f t="shared" si="68"/>
        <v>422.05900000000003</v>
      </c>
      <c r="HK30" s="3">
        <f t="shared" si="68"/>
        <v>63.76</v>
      </c>
      <c r="HL30" s="3">
        <f t="shared" si="68"/>
        <v>0.36299999999999999</v>
      </c>
      <c r="HM30" s="3">
        <f t="shared" si="68"/>
        <v>1.0999999999999999E-2</v>
      </c>
      <c r="HN30" s="3">
        <f t="shared" si="69"/>
        <v>5.5229999999999997</v>
      </c>
      <c r="HO30" s="3">
        <f t="shared" si="69"/>
        <v>231.66399999999999</v>
      </c>
      <c r="HP30" s="3">
        <f t="shared" si="69"/>
        <v>209.279</v>
      </c>
      <c r="HQ30" s="3">
        <f t="shared" si="69"/>
        <v>379.73</v>
      </c>
      <c r="HR30" s="3">
        <f t="shared" si="69"/>
        <v>5377.7969999999996</v>
      </c>
      <c r="HS30" s="3">
        <f t="shared" si="69"/>
        <v>6.5709999999999997</v>
      </c>
      <c r="HT30" s="3">
        <f t="shared" si="69"/>
        <v>102.288</v>
      </c>
      <c r="HU30" s="3">
        <f t="shared" si="69"/>
        <v>0.18</v>
      </c>
      <c r="HV30" s="3">
        <f t="shared" si="69"/>
        <v>100.73399999999999</v>
      </c>
      <c r="HW30" s="3">
        <f t="shared" si="69"/>
        <v>257.72199999999998</v>
      </c>
      <c r="HX30" s="3">
        <f t="shared" si="69"/>
        <v>2.5999999999999999E-2</v>
      </c>
      <c r="HY30" s="3">
        <f t="shared" si="69"/>
        <v>11.592000000000001</v>
      </c>
      <c r="HZ30" s="3">
        <f t="shared" si="69"/>
        <v>7.4189999999999996</v>
      </c>
      <c r="IA30" s="3">
        <f t="shared" si="69"/>
        <v>10.715</v>
      </c>
      <c r="IB30" s="3">
        <f t="shared" si="69"/>
        <v>0</v>
      </c>
      <c r="IC30" s="3">
        <f t="shared" si="23"/>
        <v>46337.753999999979</v>
      </c>
    </row>
    <row r="31" spans="1:237" x14ac:dyDescent="0.45">
      <c r="A31">
        <v>2019</v>
      </c>
      <c r="B31" s="3">
        <f t="shared" si="47"/>
        <v>37040.101999999999</v>
      </c>
      <c r="C31" s="3">
        <f t="shared" si="47"/>
        <v>11.082000000000001</v>
      </c>
      <c r="D31" s="3">
        <f t="shared" si="47"/>
        <v>4.827</v>
      </c>
      <c r="E31" s="3">
        <f t="shared" si="47"/>
        <v>178.577</v>
      </c>
      <c r="F31" s="3">
        <f t="shared" si="47"/>
        <v>0.48399999999999999</v>
      </c>
      <c r="G31" s="3">
        <f t="shared" si="47"/>
        <v>19.222000000000001</v>
      </c>
      <c r="H31" s="3">
        <f t="shared" si="47"/>
        <v>0.14699999999999999</v>
      </c>
      <c r="I31" s="3">
        <f t="shared" si="47"/>
        <v>0</v>
      </c>
      <c r="J31" s="3">
        <f t="shared" si="47"/>
        <v>0.64100000000000001</v>
      </c>
      <c r="K31" s="3">
        <f t="shared" si="47"/>
        <v>178.512</v>
      </c>
      <c r="L31" s="3">
        <f t="shared" si="48"/>
        <v>6.2839999999999998</v>
      </c>
      <c r="M31" s="3">
        <f t="shared" si="48"/>
        <v>0.89</v>
      </c>
      <c r="N31" s="3">
        <f t="shared" si="48"/>
        <v>415.81099999999998</v>
      </c>
      <c r="O31" s="3">
        <f t="shared" si="48"/>
        <v>67.956000000000003</v>
      </c>
      <c r="P31" s="3">
        <f t="shared" si="48"/>
        <v>37.738</v>
      </c>
      <c r="Q31" s="3">
        <f t="shared" si="48"/>
        <v>2.4550000000000001</v>
      </c>
      <c r="R31" s="3">
        <f t="shared" si="48"/>
        <v>37.582999999999998</v>
      </c>
      <c r="S31" s="3">
        <f t="shared" si="48"/>
        <v>100.792</v>
      </c>
      <c r="T31" s="3">
        <f t="shared" si="48"/>
        <v>1.667</v>
      </c>
      <c r="U31" s="3">
        <f t="shared" si="48"/>
        <v>62.095999999999997</v>
      </c>
      <c r="V31" s="3">
        <f t="shared" si="49"/>
        <v>99.47</v>
      </c>
      <c r="W31" s="3">
        <f t="shared" si="49"/>
        <v>0.70699999999999996</v>
      </c>
      <c r="X31" s="3">
        <f t="shared" si="49"/>
        <v>7.1159999999999997</v>
      </c>
      <c r="Y31" s="3">
        <f t="shared" si="49"/>
        <v>0.59399999999999997</v>
      </c>
      <c r="Z31" s="3">
        <f t="shared" si="49"/>
        <v>1.4590000000000001</v>
      </c>
      <c r="AA31" s="3">
        <f t="shared" si="49"/>
        <v>22.605</v>
      </c>
      <c r="AB31" s="3">
        <f t="shared" si="49"/>
        <v>0.11</v>
      </c>
      <c r="AC31" s="3">
        <f t="shared" si="49"/>
        <v>20.81</v>
      </c>
      <c r="AD31" s="3">
        <f t="shared" si="49"/>
        <v>6.782</v>
      </c>
      <c r="AE31" s="3">
        <f t="shared" si="49"/>
        <v>473.464</v>
      </c>
      <c r="AF31" s="3">
        <f t="shared" si="50"/>
        <v>0.16500000000000001</v>
      </c>
      <c r="AG31" s="3">
        <f t="shared" si="50"/>
        <v>10.733000000000001</v>
      </c>
      <c r="AH31" s="3">
        <f t="shared" si="50"/>
        <v>42.232999999999997</v>
      </c>
      <c r="AI31" s="3">
        <f t="shared" si="50"/>
        <v>5.508</v>
      </c>
      <c r="AJ31" s="3">
        <f t="shared" si="50"/>
        <v>0.68899999999999995</v>
      </c>
      <c r="AK31" s="3">
        <f t="shared" si="50"/>
        <v>18.22</v>
      </c>
      <c r="AL31" s="3">
        <f t="shared" si="50"/>
        <v>9.5920000000000005</v>
      </c>
      <c r="AM31" s="3">
        <f t="shared" si="50"/>
        <v>578.58799999999997</v>
      </c>
      <c r="AN31" s="3">
        <f t="shared" si="50"/>
        <v>0.56100000000000005</v>
      </c>
      <c r="AO31" s="3">
        <f t="shared" si="50"/>
        <v>0.22700000000000001</v>
      </c>
      <c r="AP31" s="3">
        <f t="shared" si="51"/>
        <v>2.3029999999999999</v>
      </c>
      <c r="AQ31" s="3">
        <f t="shared" si="51"/>
        <v>91.977000000000004</v>
      </c>
      <c r="AR31" s="3">
        <f t="shared" si="51"/>
        <v>10721.041999999999</v>
      </c>
      <c r="AS31" s="3">
        <f t="shared" si="51"/>
        <v>0</v>
      </c>
      <c r="AT31" s="3">
        <f t="shared" si="51"/>
        <v>94.498000000000005</v>
      </c>
      <c r="AU31" s="3">
        <f t="shared" si="51"/>
        <v>0.311</v>
      </c>
      <c r="AV31" s="3">
        <f t="shared" si="51"/>
        <v>7.29</v>
      </c>
      <c r="AW31" s="3">
        <f t="shared" si="51"/>
        <v>8.4000000000000005E-2</v>
      </c>
      <c r="AX31" s="3">
        <f t="shared" si="51"/>
        <v>7.6980000000000004</v>
      </c>
      <c r="AY31" s="3">
        <f t="shared" si="51"/>
        <v>10.535</v>
      </c>
      <c r="AZ31" s="3">
        <f t="shared" si="52"/>
        <v>17.856999999999999</v>
      </c>
      <c r="BA31" s="3">
        <f t="shared" si="52"/>
        <v>22.619</v>
      </c>
      <c r="BB31" s="3">
        <f t="shared" si="52"/>
        <v>2.242</v>
      </c>
      <c r="BC31" s="3">
        <f t="shared" si="52"/>
        <v>7.3419999999999996</v>
      </c>
      <c r="BD31" s="3">
        <f t="shared" si="52"/>
        <v>101.033</v>
      </c>
      <c r="BE31" s="3">
        <f t="shared" si="52"/>
        <v>3.5920000000000001</v>
      </c>
      <c r="BF31" s="3">
        <f t="shared" si="52"/>
        <v>30.95</v>
      </c>
      <c r="BG31" s="3">
        <f t="shared" si="52"/>
        <v>0.44900000000000001</v>
      </c>
      <c r="BH31" s="3">
        <f t="shared" si="52"/>
        <v>0.17199999999999999</v>
      </c>
      <c r="BI31" s="3">
        <f t="shared" si="52"/>
        <v>28.375</v>
      </c>
      <c r="BJ31" s="3">
        <f t="shared" si="53"/>
        <v>40.064999999999998</v>
      </c>
      <c r="BK31" s="3">
        <f t="shared" si="53"/>
        <v>256.14</v>
      </c>
      <c r="BL31" s="3">
        <f t="shared" si="53"/>
        <v>7.55</v>
      </c>
      <c r="BM31" s="3">
        <f t="shared" si="53"/>
        <v>4.6379999999999999</v>
      </c>
      <c r="BN31" s="3">
        <f t="shared" si="53"/>
        <v>0.64800000000000002</v>
      </c>
      <c r="BO31" s="3">
        <f t="shared" si="53"/>
        <v>12.324</v>
      </c>
      <c r="BP31" s="3">
        <f t="shared" si="53"/>
        <v>1.121</v>
      </c>
      <c r="BQ31" s="3">
        <f t="shared" si="53"/>
        <v>16.675000000000001</v>
      </c>
      <c r="BR31" s="3">
        <f t="shared" si="53"/>
        <v>5436.3609999999999</v>
      </c>
      <c r="BS31" s="3">
        <f t="shared" si="53"/>
        <v>2532.1990000000001</v>
      </c>
      <c r="BT31" s="3">
        <f t="shared" si="54"/>
        <v>2167.4459999999999</v>
      </c>
      <c r="BU31" s="3">
        <f t="shared" si="54"/>
        <v>0</v>
      </c>
      <c r="BV31" s="3">
        <f t="shared" si="54"/>
        <v>1.4079999999999999</v>
      </c>
      <c r="BW31" s="3">
        <f t="shared" si="54"/>
        <v>42.454000000000001</v>
      </c>
      <c r="BX31" s="3">
        <f t="shared" si="54"/>
        <v>315.45</v>
      </c>
      <c r="BY31" s="3">
        <f t="shared" si="54"/>
        <v>0</v>
      </c>
      <c r="BZ31" s="3">
        <f t="shared" si="54"/>
        <v>0</v>
      </c>
      <c r="CA31" s="3">
        <f t="shared" si="54"/>
        <v>0.876</v>
      </c>
      <c r="CB31" s="3">
        <f t="shared" si="54"/>
        <v>0</v>
      </c>
      <c r="CC31" s="3">
        <f t="shared" si="54"/>
        <v>5.4260000000000002</v>
      </c>
      <c r="CD31" s="3">
        <f t="shared" si="55"/>
        <v>0.71099999999999997</v>
      </c>
      <c r="CE31" s="3">
        <f t="shared" si="55"/>
        <v>10.887</v>
      </c>
      <c r="CF31" s="3">
        <f t="shared" si="55"/>
        <v>707.49099999999999</v>
      </c>
      <c r="CG31" s="3">
        <f t="shared" si="55"/>
        <v>16.417999999999999</v>
      </c>
      <c r="CH31" s="3">
        <f t="shared" si="55"/>
        <v>65.759</v>
      </c>
      <c r="CI31" s="3">
        <f t="shared" si="55"/>
        <v>0.55500000000000005</v>
      </c>
      <c r="CJ31" s="3">
        <f t="shared" si="55"/>
        <v>0.33</v>
      </c>
      <c r="CK31" s="3">
        <f t="shared" si="55"/>
        <v>0</v>
      </c>
      <c r="CL31" s="3">
        <f t="shared" si="55"/>
        <v>19.501999999999999</v>
      </c>
      <c r="CM31" s="3">
        <f t="shared" si="55"/>
        <v>3.9209999999999998</v>
      </c>
      <c r="CN31" s="3">
        <f t="shared" si="56"/>
        <v>0.32200000000000001</v>
      </c>
      <c r="CO31" s="3">
        <f t="shared" si="56"/>
        <v>2.7559999999999998</v>
      </c>
      <c r="CP31" s="3">
        <f t="shared" si="56"/>
        <v>3.0910000000000002</v>
      </c>
      <c r="CQ31" s="3">
        <f t="shared" si="56"/>
        <v>11.218999999999999</v>
      </c>
      <c r="CR31" s="3">
        <f t="shared" si="56"/>
        <v>41.9</v>
      </c>
      <c r="CS31" s="3">
        <f t="shared" si="56"/>
        <v>49.31</v>
      </c>
      <c r="CT31" s="3">
        <f t="shared" si="56"/>
        <v>3.5590000000000002</v>
      </c>
      <c r="CU31" s="3">
        <f t="shared" si="56"/>
        <v>2612.8879999999999</v>
      </c>
      <c r="CV31" s="3">
        <f t="shared" si="56"/>
        <v>650.90599999999995</v>
      </c>
      <c r="CW31" s="3">
        <f t="shared" si="56"/>
        <v>694.66700000000003</v>
      </c>
      <c r="CX31" s="3">
        <f t="shared" si="57"/>
        <v>189.60599999999999</v>
      </c>
      <c r="CY31" s="3">
        <f t="shared" si="57"/>
        <v>37.326000000000001</v>
      </c>
      <c r="CZ31" s="3">
        <f t="shared" si="57"/>
        <v>58.658999999999999</v>
      </c>
      <c r="DA31" s="3">
        <f t="shared" si="57"/>
        <v>340.40300000000002</v>
      </c>
      <c r="DB31" s="3">
        <f t="shared" si="57"/>
        <v>7.8230000000000004</v>
      </c>
      <c r="DC31" s="3">
        <f t="shared" si="57"/>
        <v>1104.54</v>
      </c>
      <c r="DD31" s="3">
        <f t="shared" si="57"/>
        <v>24.728999999999999</v>
      </c>
      <c r="DE31" s="3">
        <f t="shared" si="57"/>
        <v>275.29000000000002</v>
      </c>
      <c r="DF31" s="3">
        <f t="shared" si="57"/>
        <v>19.798999999999999</v>
      </c>
      <c r="DG31" s="3">
        <f t="shared" si="57"/>
        <v>6.6000000000000003E-2</v>
      </c>
      <c r="DH31" s="3">
        <f t="shared" si="58"/>
        <v>8.39</v>
      </c>
      <c r="DI31" s="3">
        <f t="shared" si="58"/>
        <v>108.893</v>
      </c>
      <c r="DJ31" s="3">
        <f t="shared" si="58"/>
        <v>0</v>
      </c>
      <c r="DK31" s="3">
        <f t="shared" si="58"/>
        <v>9.0459999999999994</v>
      </c>
      <c r="DL31" s="3">
        <f t="shared" si="58"/>
        <v>19.533999999999999</v>
      </c>
      <c r="DM31" s="3">
        <f t="shared" si="58"/>
        <v>7.6509999999999998</v>
      </c>
      <c r="DN31" s="3">
        <f t="shared" si="58"/>
        <v>25.661000000000001</v>
      </c>
      <c r="DO31" s="3">
        <f t="shared" si="58"/>
        <v>0</v>
      </c>
      <c r="DP31" s="3">
        <f t="shared" si="58"/>
        <v>2.3889999999999998</v>
      </c>
      <c r="DQ31" s="3">
        <f t="shared" si="58"/>
        <v>1.02</v>
      </c>
      <c r="DR31" s="3">
        <f t="shared" si="59"/>
        <v>70.527000000000001</v>
      </c>
      <c r="DS31" s="3">
        <f t="shared" si="59"/>
        <v>0.14899999999999999</v>
      </c>
      <c r="DT31" s="3">
        <f t="shared" si="59"/>
        <v>13.678000000000001</v>
      </c>
      <c r="DU31" s="3">
        <f t="shared" si="59"/>
        <v>9.77</v>
      </c>
      <c r="DV31" s="3">
        <f t="shared" si="59"/>
        <v>1.2130000000000001</v>
      </c>
      <c r="DW31" s="3">
        <f t="shared" si="59"/>
        <v>4.2560000000000002</v>
      </c>
      <c r="DX31" s="3">
        <f t="shared" si="59"/>
        <v>1.637</v>
      </c>
      <c r="DY31" s="3">
        <f t="shared" si="59"/>
        <v>267.49400000000003</v>
      </c>
      <c r="DZ31" s="3">
        <f t="shared" si="59"/>
        <v>1.9530000000000001</v>
      </c>
      <c r="EA31" s="3">
        <f t="shared" si="59"/>
        <v>5.8330000000000002</v>
      </c>
      <c r="EB31" s="3">
        <f t="shared" si="60"/>
        <v>1.649</v>
      </c>
      <c r="EC31" s="3">
        <f t="shared" si="60"/>
        <v>0.14699999999999999</v>
      </c>
      <c r="ED31" s="3">
        <f t="shared" si="60"/>
        <v>0</v>
      </c>
      <c r="EE31" s="3">
        <f t="shared" si="60"/>
        <v>3.774</v>
      </c>
      <c r="EF31" s="3">
        <f t="shared" si="60"/>
        <v>4.5209999999999999</v>
      </c>
      <c r="EG31" s="3">
        <f t="shared" si="60"/>
        <v>0</v>
      </c>
      <c r="EH31" s="3">
        <f t="shared" si="60"/>
        <v>468.322</v>
      </c>
      <c r="EI31" s="3">
        <f t="shared" si="60"/>
        <v>0.14699999999999999</v>
      </c>
      <c r="EJ31" s="3">
        <f t="shared" si="60"/>
        <v>5.4950000000000001</v>
      </c>
      <c r="EK31" s="3">
        <f t="shared" si="60"/>
        <v>47.255000000000003</v>
      </c>
      <c r="EL31" s="3">
        <f t="shared" si="61"/>
        <v>2.4769999999999999</v>
      </c>
      <c r="EM31" s="3">
        <f t="shared" si="61"/>
        <v>2.1999999999999999E-2</v>
      </c>
      <c r="EN31" s="3">
        <f t="shared" si="61"/>
        <v>68.742999999999995</v>
      </c>
      <c r="EO31" s="3">
        <f t="shared" si="61"/>
        <v>7.101</v>
      </c>
      <c r="EP31" s="3">
        <f t="shared" si="61"/>
        <v>33.616999999999997</v>
      </c>
      <c r="EQ31" s="3">
        <f t="shared" si="61"/>
        <v>4.1109999999999998</v>
      </c>
      <c r="ER31" s="3">
        <f t="shared" si="61"/>
        <v>5.5E-2</v>
      </c>
      <c r="ES31" s="3">
        <f t="shared" si="61"/>
        <v>13.574999999999999</v>
      </c>
      <c r="ET31" s="3">
        <f t="shared" si="61"/>
        <v>152.50899999999999</v>
      </c>
      <c r="EU31" s="3">
        <f t="shared" si="61"/>
        <v>5.673</v>
      </c>
      <c r="EV31" s="3">
        <f t="shared" si="62"/>
        <v>36.878999999999998</v>
      </c>
      <c r="EW31" s="3">
        <f t="shared" si="62"/>
        <v>5.2229999999999999</v>
      </c>
      <c r="EX31" s="3">
        <f t="shared" si="62"/>
        <v>2.5129999999999999</v>
      </c>
      <c r="EY31" s="3">
        <f t="shared" si="62"/>
        <v>127.33799999999999</v>
      </c>
      <c r="EZ31" s="3">
        <f t="shared" si="62"/>
        <v>7.0000000000000001E-3</v>
      </c>
      <c r="FA31" s="3">
        <f t="shared" si="62"/>
        <v>52.764000000000003</v>
      </c>
      <c r="FB31" s="3">
        <f t="shared" si="62"/>
        <v>7.6470000000000002</v>
      </c>
      <c r="FC31" s="3">
        <f t="shared" si="62"/>
        <v>42.792999999999999</v>
      </c>
      <c r="FD31" s="3">
        <f t="shared" si="62"/>
        <v>470.11599999999999</v>
      </c>
      <c r="FE31" s="3">
        <f t="shared" si="62"/>
        <v>59.222000000000001</v>
      </c>
      <c r="FF31" s="3">
        <f t="shared" si="63"/>
        <v>206.06100000000001</v>
      </c>
      <c r="FG31" s="3">
        <f t="shared" si="63"/>
        <v>0.22</v>
      </c>
      <c r="FH31" s="3">
        <f t="shared" si="63"/>
        <v>3.2650000000000001</v>
      </c>
      <c r="FI31" s="3">
        <f t="shared" si="63"/>
        <v>13.381</v>
      </c>
      <c r="FJ31" s="3">
        <f t="shared" si="63"/>
        <v>0</v>
      </c>
      <c r="FK31" s="3">
        <f t="shared" si="63"/>
        <v>7.8170000000000002</v>
      </c>
      <c r="FL31" s="3">
        <f t="shared" si="63"/>
        <v>8.1370000000000005</v>
      </c>
      <c r="FM31" s="3">
        <f t="shared" si="63"/>
        <v>58.365000000000002</v>
      </c>
      <c r="FN31" s="3">
        <f t="shared" si="63"/>
        <v>144.16</v>
      </c>
      <c r="FO31" s="3">
        <f t="shared" si="63"/>
        <v>317.68299999999999</v>
      </c>
      <c r="FP31" s="3">
        <f t="shared" si="64"/>
        <v>47.494</v>
      </c>
      <c r="FQ31" s="3">
        <f t="shared" si="64"/>
        <v>0</v>
      </c>
      <c r="FR31" s="3">
        <f t="shared" si="64"/>
        <v>101.01900000000001</v>
      </c>
      <c r="FS31" s="3">
        <f t="shared" si="64"/>
        <v>0</v>
      </c>
      <c r="FT31" s="3">
        <f t="shared" si="64"/>
        <v>76.885000000000005</v>
      </c>
      <c r="FU31" s="3">
        <f t="shared" si="64"/>
        <v>1705.0309999999999</v>
      </c>
      <c r="FV31" s="3">
        <f t="shared" si="64"/>
        <v>1.373</v>
      </c>
      <c r="FW31" s="3">
        <f t="shared" si="64"/>
        <v>0</v>
      </c>
      <c r="FX31" s="3">
        <f t="shared" si="64"/>
        <v>1.4999999999999999E-2</v>
      </c>
      <c r="FY31" s="3">
        <f t="shared" si="64"/>
        <v>0.253</v>
      </c>
      <c r="FZ31" s="3">
        <f t="shared" si="65"/>
        <v>0.502</v>
      </c>
      <c r="GA31" s="3">
        <f t="shared" si="65"/>
        <v>6.6000000000000003E-2</v>
      </c>
      <c r="GB31" s="3">
        <f t="shared" si="65"/>
        <v>0.22700000000000001</v>
      </c>
      <c r="GC31" s="3">
        <f t="shared" si="65"/>
        <v>0.27100000000000002</v>
      </c>
      <c r="GD31" s="3">
        <f t="shared" si="65"/>
        <v>0.14299999999999999</v>
      </c>
      <c r="GE31" s="3">
        <f t="shared" si="65"/>
        <v>707.125</v>
      </c>
      <c r="GF31" s="3">
        <f t="shared" si="65"/>
        <v>12.712999999999999</v>
      </c>
      <c r="GG31" s="3">
        <f t="shared" si="65"/>
        <v>44.277999999999999</v>
      </c>
      <c r="GH31" s="3">
        <f t="shared" si="65"/>
        <v>0.59399999999999997</v>
      </c>
      <c r="GI31" s="3">
        <f t="shared" si="65"/>
        <v>1.004</v>
      </c>
      <c r="GJ31" s="3">
        <f t="shared" si="66"/>
        <v>33.777999999999999</v>
      </c>
      <c r="GK31" s="3">
        <f t="shared" si="66"/>
        <v>0.68899999999999995</v>
      </c>
      <c r="GL31" s="3">
        <f t="shared" si="66"/>
        <v>33.779000000000003</v>
      </c>
      <c r="GM31" s="3">
        <f t="shared" si="66"/>
        <v>14.039</v>
      </c>
      <c r="GN31" s="3">
        <f t="shared" si="66"/>
        <v>0.29299999999999998</v>
      </c>
      <c r="GO31" s="3">
        <f t="shared" si="66"/>
        <v>0.63800000000000001</v>
      </c>
      <c r="GP31" s="3">
        <f t="shared" si="66"/>
        <v>465.42899999999997</v>
      </c>
      <c r="GQ31" s="3">
        <f t="shared" si="66"/>
        <v>646.10199999999998</v>
      </c>
      <c r="GR31" s="3">
        <f t="shared" si="66"/>
        <v>1.7809999999999999</v>
      </c>
      <c r="GS31" s="3">
        <f t="shared" si="66"/>
        <v>250.661</v>
      </c>
      <c r="GT31" s="3">
        <f t="shared" si="67"/>
        <v>21.231999999999999</v>
      </c>
      <c r="GU31" s="3">
        <f t="shared" si="67"/>
        <v>0</v>
      </c>
      <c r="GV31" s="3">
        <f t="shared" si="67"/>
        <v>21.773</v>
      </c>
      <c r="GW31" s="3">
        <f t="shared" si="67"/>
        <v>2.6360000000000001</v>
      </c>
      <c r="GX31" s="3">
        <f t="shared" si="67"/>
        <v>41.006</v>
      </c>
      <c r="GY31" s="3">
        <f t="shared" si="67"/>
        <v>36.726999999999997</v>
      </c>
      <c r="GZ31" s="3">
        <f t="shared" si="67"/>
        <v>28.677</v>
      </c>
      <c r="HA31" s="3">
        <f t="shared" si="67"/>
        <v>273.95400000000001</v>
      </c>
      <c r="HB31" s="3">
        <f t="shared" si="67"/>
        <v>8.8569999999999993</v>
      </c>
      <c r="HC31" s="3">
        <f t="shared" si="67"/>
        <v>13.743</v>
      </c>
      <c r="HD31" s="3">
        <f t="shared" si="68"/>
        <v>281.87</v>
      </c>
      <c r="HE31" s="3">
        <f t="shared" si="68"/>
        <v>0</v>
      </c>
      <c r="HF31" s="3">
        <f t="shared" si="68"/>
        <v>2.415</v>
      </c>
      <c r="HG31" s="3">
        <f t="shared" si="68"/>
        <v>0.161</v>
      </c>
      <c r="HH31" s="3">
        <f t="shared" si="68"/>
        <v>40.783000000000001</v>
      </c>
      <c r="HI31" s="3">
        <f t="shared" si="68"/>
        <v>30.353000000000002</v>
      </c>
      <c r="HJ31" s="3">
        <f t="shared" si="68"/>
        <v>402.69200000000001</v>
      </c>
      <c r="HK31" s="3">
        <f t="shared" si="68"/>
        <v>65.325000000000003</v>
      </c>
      <c r="HL31" s="3">
        <f t="shared" si="68"/>
        <v>0.36299999999999999</v>
      </c>
      <c r="HM31" s="3">
        <f t="shared" si="68"/>
        <v>1.0999999999999999E-2</v>
      </c>
      <c r="HN31" s="3">
        <f t="shared" si="69"/>
        <v>5.7320000000000002</v>
      </c>
      <c r="HO31" s="3">
        <f t="shared" si="69"/>
        <v>221.94300000000001</v>
      </c>
      <c r="HP31" s="3">
        <f t="shared" si="69"/>
        <v>219.55699999999999</v>
      </c>
      <c r="HQ31" s="3">
        <f t="shared" si="69"/>
        <v>364.75299999999999</v>
      </c>
      <c r="HR31" s="3">
        <f t="shared" si="69"/>
        <v>5262.1450000000004</v>
      </c>
      <c r="HS31" s="3">
        <f t="shared" si="69"/>
        <v>6.49</v>
      </c>
      <c r="HT31" s="3">
        <f t="shared" si="69"/>
        <v>108.429</v>
      </c>
      <c r="HU31" s="3">
        <f t="shared" si="69"/>
        <v>0.16500000000000001</v>
      </c>
      <c r="HV31" s="3">
        <f t="shared" si="69"/>
        <v>87.611999999999995</v>
      </c>
      <c r="HW31" s="3">
        <f t="shared" si="69"/>
        <v>341.78899999999999</v>
      </c>
      <c r="HX31" s="3">
        <f t="shared" si="69"/>
        <v>2.5999999999999999E-2</v>
      </c>
      <c r="HY31" s="3">
        <f t="shared" si="69"/>
        <v>11.837</v>
      </c>
      <c r="HZ31" s="3">
        <f t="shared" si="69"/>
        <v>7.7510000000000003</v>
      </c>
      <c r="IA31" s="3">
        <f t="shared" si="69"/>
        <v>9.7750000000000004</v>
      </c>
      <c r="IB31" s="3">
        <f t="shared" si="69"/>
        <v>0</v>
      </c>
      <c r="IC31" s="3">
        <f t="shared" si="23"/>
        <v>46380.621999999996</v>
      </c>
    </row>
    <row r="32" spans="1:237" x14ac:dyDescent="0.45">
      <c r="A32">
        <v>2020</v>
      </c>
      <c r="B32" s="3">
        <f t="shared" si="47"/>
        <v>35007.737999999998</v>
      </c>
      <c r="C32" s="3">
        <f t="shared" si="47"/>
        <v>11.888</v>
      </c>
      <c r="D32" s="3">
        <f t="shared" si="47"/>
        <v>5.0190000000000001</v>
      </c>
      <c r="E32" s="3">
        <f t="shared" si="47"/>
        <v>169.893</v>
      </c>
      <c r="F32" s="3">
        <f t="shared" si="47"/>
        <v>0.374</v>
      </c>
      <c r="G32" s="3">
        <f t="shared" si="47"/>
        <v>16.765000000000001</v>
      </c>
      <c r="H32" s="3">
        <f t="shared" si="47"/>
        <v>0.14299999999999999</v>
      </c>
      <c r="I32" s="3">
        <f t="shared" si="47"/>
        <v>0</v>
      </c>
      <c r="J32" s="3">
        <f t="shared" si="47"/>
        <v>0.61899999999999999</v>
      </c>
      <c r="K32" s="3">
        <f t="shared" si="47"/>
        <v>166.88</v>
      </c>
      <c r="L32" s="3">
        <f t="shared" si="48"/>
        <v>6.7990000000000004</v>
      </c>
      <c r="M32" s="3">
        <f t="shared" si="48"/>
        <v>0.89</v>
      </c>
      <c r="N32" s="3">
        <f t="shared" si="48"/>
        <v>396.685</v>
      </c>
      <c r="O32" s="3">
        <f t="shared" si="48"/>
        <v>62.121000000000002</v>
      </c>
      <c r="P32" s="3">
        <f t="shared" si="48"/>
        <v>36.149000000000001</v>
      </c>
      <c r="Q32" s="3">
        <f t="shared" si="48"/>
        <v>2.1840000000000002</v>
      </c>
      <c r="R32" s="3">
        <f t="shared" si="48"/>
        <v>37.396000000000001</v>
      </c>
      <c r="S32" s="3">
        <f t="shared" si="48"/>
        <v>93.614999999999995</v>
      </c>
      <c r="T32" s="3">
        <f t="shared" si="48"/>
        <v>1.234</v>
      </c>
      <c r="U32" s="3">
        <f t="shared" si="48"/>
        <v>59.055999999999997</v>
      </c>
      <c r="V32" s="3">
        <f t="shared" si="49"/>
        <v>91.100999999999999</v>
      </c>
      <c r="W32" s="3">
        <f t="shared" si="49"/>
        <v>0.61299999999999999</v>
      </c>
      <c r="X32" s="3">
        <f t="shared" si="49"/>
        <v>7.7450000000000001</v>
      </c>
      <c r="Y32" s="3">
        <f t="shared" si="49"/>
        <v>0.45800000000000002</v>
      </c>
      <c r="Z32" s="3">
        <f t="shared" si="49"/>
        <v>0.92</v>
      </c>
      <c r="AA32" s="3">
        <f t="shared" si="49"/>
        <v>18.326000000000001</v>
      </c>
      <c r="AB32" s="3">
        <f t="shared" si="49"/>
        <v>0.114</v>
      </c>
      <c r="AC32" s="3">
        <f t="shared" si="49"/>
        <v>20.832000000000001</v>
      </c>
      <c r="AD32" s="3">
        <f t="shared" si="49"/>
        <v>5.5510000000000002</v>
      </c>
      <c r="AE32" s="3">
        <f t="shared" si="49"/>
        <v>444.50400000000002</v>
      </c>
      <c r="AF32" s="3">
        <f t="shared" si="50"/>
        <v>0.161</v>
      </c>
      <c r="AG32" s="3">
        <f t="shared" si="50"/>
        <v>11.102</v>
      </c>
      <c r="AH32" s="3">
        <f t="shared" si="50"/>
        <v>36.533999999999999</v>
      </c>
      <c r="AI32" s="3">
        <f t="shared" si="50"/>
        <v>5.194</v>
      </c>
      <c r="AJ32" s="3">
        <f t="shared" si="50"/>
        <v>0.73599999999999999</v>
      </c>
      <c r="AK32" s="3">
        <f t="shared" si="50"/>
        <v>19.033999999999999</v>
      </c>
      <c r="AL32" s="3">
        <f t="shared" si="50"/>
        <v>9.702</v>
      </c>
      <c r="AM32" s="3">
        <f t="shared" si="50"/>
        <v>522.84500000000003</v>
      </c>
      <c r="AN32" s="3">
        <f t="shared" si="50"/>
        <v>0.51700000000000002</v>
      </c>
      <c r="AO32" s="3">
        <f t="shared" si="50"/>
        <v>0.23799999999999999</v>
      </c>
      <c r="AP32" s="3">
        <f t="shared" si="51"/>
        <v>2.2789999999999999</v>
      </c>
      <c r="AQ32" s="3">
        <f t="shared" si="51"/>
        <v>80.177999999999997</v>
      </c>
      <c r="AR32" s="3">
        <f t="shared" si="51"/>
        <v>10914.012000000001</v>
      </c>
      <c r="AS32" s="3">
        <f t="shared" si="51"/>
        <v>0</v>
      </c>
      <c r="AT32" s="3">
        <f t="shared" si="51"/>
        <v>89.730999999999995</v>
      </c>
      <c r="AU32" s="3">
        <f t="shared" si="51"/>
        <v>0.38100000000000001</v>
      </c>
      <c r="AV32" s="3">
        <f t="shared" si="51"/>
        <v>7.3920000000000003</v>
      </c>
      <c r="AW32" s="3">
        <f t="shared" si="51"/>
        <v>6.6000000000000003E-2</v>
      </c>
      <c r="AX32" s="3">
        <f t="shared" si="51"/>
        <v>6.7629999999999999</v>
      </c>
      <c r="AY32" s="3">
        <f t="shared" si="51"/>
        <v>11.019</v>
      </c>
      <c r="AZ32" s="3">
        <f t="shared" si="52"/>
        <v>16.870999999999999</v>
      </c>
      <c r="BA32" s="3">
        <f t="shared" si="52"/>
        <v>21.277000000000001</v>
      </c>
      <c r="BB32" s="3">
        <f t="shared" si="52"/>
        <v>1.806</v>
      </c>
      <c r="BC32" s="3">
        <f t="shared" si="52"/>
        <v>6.9109999999999996</v>
      </c>
      <c r="BD32" s="3">
        <f t="shared" si="52"/>
        <v>91.697000000000003</v>
      </c>
      <c r="BE32" s="3">
        <f t="shared" si="52"/>
        <v>3.71</v>
      </c>
      <c r="BF32" s="3">
        <f t="shared" si="52"/>
        <v>28.3</v>
      </c>
      <c r="BG32" s="3">
        <f t="shared" si="52"/>
        <v>0.38200000000000001</v>
      </c>
      <c r="BH32" s="3">
        <f t="shared" si="52"/>
        <v>0.158</v>
      </c>
      <c r="BI32" s="3">
        <f t="shared" si="52"/>
        <v>23.501999999999999</v>
      </c>
      <c r="BJ32" s="3">
        <f t="shared" si="53"/>
        <v>32.908999999999999</v>
      </c>
      <c r="BK32" s="3">
        <f t="shared" si="53"/>
        <v>227.63800000000001</v>
      </c>
      <c r="BL32" s="3">
        <f t="shared" si="53"/>
        <v>6.5940000000000003</v>
      </c>
      <c r="BM32" s="3">
        <f t="shared" si="53"/>
        <v>5.5250000000000004</v>
      </c>
      <c r="BN32" s="3">
        <f t="shared" si="53"/>
        <v>0.64100000000000001</v>
      </c>
      <c r="BO32" s="3">
        <f t="shared" si="53"/>
        <v>9.2390000000000008</v>
      </c>
      <c r="BP32" s="3">
        <f t="shared" si="53"/>
        <v>1.0920000000000001</v>
      </c>
      <c r="BQ32" s="3">
        <f t="shared" si="53"/>
        <v>17.809999999999999</v>
      </c>
      <c r="BR32" s="3">
        <f t="shared" si="53"/>
        <v>5029.1970000000001</v>
      </c>
      <c r="BS32" s="3">
        <f t="shared" si="53"/>
        <v>2399.2260000000001</v>
      </c>
      <c r="BT32" s="3">
        <f t="shared" si="54"/>
        <v>2072.9630000000002</v>
      </c>
      <c r="BU32" s="3">
        <f t="shared" si="54"/>
        <v>0</v>
      </c>
      <c r="BV32" s="3">
        <f t="shared" si="54"/>
        <v>1.0409999999999999</v>
      </c>
      <c r="BW32" s="3">
        <f t="shared" si="54"/>
        <v>37.734999999999999</v>
      </c>
      <c r="BX32" s="3">
        <f t="shared" si="54"/>
        <v>281.53899999999999</v>
      </c>
      <c r="BY32" s="3">
        <f t="shared" si="54"/>
        <v>0</v>
      </c>
      <c r="BZ32" s="3">
        <f t="shared" si="54"/>
        <v>0</v>
      </c>
      <c r="CA32" s="3">
        <f t="shared" si="54"/>
        <v>0.84599999999999997</v>
      </c>
      <c r="CB32" s="3">
        <f t="shared" si="54"/>
        <v>0</v>
      </c>
      <c r="CC32" s="3">
        <f t="shared" si="54"/>
        <v>5.9290000000000003</v>
      </c>
      <c r="CD32" s="3">
        <f t="shared" si="55"/>
        <v>0.7</v>
      </c>
      <c r="CE32" s="3">
        <f t="shared" si="55"/>
        <v>10.574999999999999</v>
      </c>
      <c r="CF32" s="3">
        <f t="shared" si="55"/>
        <v>647.25199999999995</v>
      </c>
      <c r="CG32" s="3">
        <f t="shared" si="55"/>
        <v>19.167999999999999</v>
      </c>
      <c r="CH32" s="3">
        <f t="shared" si="55"/>
        <v>55.62</v>
      </c>
      <c r="CI32" s="3">
        <f t="shared" si="55"/>
        <v>0.53700000000000003</v>
      </c>
      <c r="CJ32" s="3">
        <f t="shared" si="55"/>
        <v>0.28899999999999998</v>
      </c>
      <c r="CK32" s="3">
        <f t="shared" si="55"/>
        <v>0</v>
      </c>
      <c r="CL32" s="3">
        <f t="shared" si="55"/>
        <v>17.337</v>
      </c>
      <c r="CM32" s="3">
        <f t="shared" si="55"/>
        <v>4.4989999999999997</v>
      </c>
      <c r="CN32" s="3">
        <f t="shared" si="56"/>
        <v>0.29699999999999999</v>
      </c>
      <c r="CO32" s="3">
        <f t="shared" si="56"/>
        <v>3.1880000000000002</v>
      </c>
      <c r="CP32" s="3">
        <f t="shared" si="56"/>
        <v>2.5129999999999999</v>
      </c>
      <c r="CQ32" s="3">
        <f t="shared" si="56"/>
        <v>9.5259999999999998</v>
      </c>
      <c r="CR32" s="3">
        <f t="shared" si="56"/>
        <v>33.497</v>
      </c>
      <c r="CS32" s="3">
        <f t="shared" si="56"/>
        <v>47.335000000000001</v>
      </c>
      <c r="CT32" s="3">
        <f t="shared" si="56"/>
        <v>3.34</v>
      </c>
      <c r="CU32" s="3">
        <f t="shared" si="56"/>
        <v>2421.5520000000001</v>
      </c>
      <c r="CV32" s="3">
        <f t="shared" si="56"/>
        <v>605.98500000000001</v>
      </c>
      <c r="CW32" s="3">
        <f t="shared" si="56"/>
        <v>679.00699999999995</v>
      </c>
      <c r="CX32" s="3">
        <f t="shared" si="57"/>
        <v>159.84</v>
      </c>
      <c r="CY32" s="3">
        <f t="shared" si="57"/>
        <v>35.124000000000002</v>
      </c>
      <c r="CZ32" s="3">
        <f t="shared" si="57"/>
        <v>55.698</v>
      </c>
      <c r="DA32" s="3">
        <f t="shared" si="57"/>
        <v>303.28100000000001</v>
      </c>
      <c r="DB32" s="3">
        <f t="shared" si="57"/>
        <v>6.4630000000000001</v>
      </c>
      <c r="DC32" s="3">
        <f t="shared" si="57"/>
        <v>1039.796</v>
      </c>
      <c r="DD32" s="3">
        <f t="shared" si="57"/>
        <v>21.129000000000001</v>
      </c>
      <c r="DE32" s="3">
        <f t="shared" si="57"/>
        <v>255.48599999999999</v>
      </c>
      <c r="DF32" s="3">
        <f t="shared" si="57"/>
        <v>21.981999999999999</v>
      </c>
      <c r="DG32" s="3">
        <f t="shared" si="57"/>
        <v>6.6000000000000003E-2</v>
      </c>
      <c r="DH32" s="3">
        <f t="shared" si="58"/>
        <v>8.4510000000000005</v>
      </c>
      <c r="DI32" s="3">
        <f t="shared" si="58"/>
        <v>97.712000000000003</v>
      </c>
      <c r="DJ32" s="3">
        <f t="shared" si="58"/>
        <v>0</v>
      </c>
      <c r="DK32" s="3">
        <f t="shared" si="58"/>
        <v>8.3490000000000002</v>
      </c>
      <c r="DL32" s="3">
        <f t="shared" si="58"/>
        <v>19.675000000000001</v>
      </c>
      <c r="DM32" s="3">
        <f t="shared" si="58"/>
        <v>7</v>
      </c>
      <c r="DN32" s="3">
        <f t="shared" si="58"/>
        <v>22.28</v>
      </c>
      <c r="DO32" s="3">
        <f t="shared" si="58"/>
        <v>0</v>
      </c>
      <c r="DP32" s="3">
        <f t="shared" si="58"/>
        <v>2.173</v>
      </c>
      <c r="DQ32" s="3">
        <f t="shared" si="58"/>
        <v>0.76900000000000002</v>
      </c>
      <c r="DR32" s="3">
        <f t="shared" si="59"/>
        <v>47.067999999999998</v>
      </c>
      <c r="DS32" s="3">
        <f t="shared" si="59"/>
        <v>0.14199999999999999</v>
      </c>
      <c r="DT32" s="3">
        <f t="shared" si="59"/>
        <v>13.539</v>
      </c>
      <c r="DU32" s="3">
        <f t="shared" si="59"/>
        <v>8.0679999999999996</v>
      </c>
      <c r="DV32" s="3">
        <f t="shared" si="59"/>
        <v>1.0329999999999999</v>
      </c>
      <c r="DW32" s="3">
        <f t="shared" si="59"/>
        <v>3.964</v>
      </c>
      <c r="DX32" s="3">
        <f t="shared" si="59"/>
        <v>1.871</v>
      </c>
      <c r="DY32" s="3">
        <f t="shared" si="59"/>
        <v>269.24900000000002</v>
      </c>
      <c r="DZ32" s="3">
        <f t="shared" si="59"/>
        <v>1.649</v>
      </c>
      <c r="EA32" s="3">
        <f t="shared" si="59"/>
        <v>6.4189999999999996</v>
      </c>
      <c r="EB32" s="3">
        <f t="shared" si="60"/>
        <v>1.597</v>
      </c>
      <c r="EC32" s="3">
        <f t="shared" si="60"/>
        <v>0.14699999999999999</v>
      </c>
      <c r="ED32" s="3">
        <f t="shared" si="60"/>
        <v>0</v>
      </c>
      <c r="EE32" s="3">
        <f t="shared" si="60"/>
        <v>4.1180000000000003</v>
      </c>
      <c r="EF32" s="3">
        <f t="shared" si="60"/>
        <v>3.8069999999999999</v>
      </c>
      <c r="EG32" s="3">
        <f t="shared" si="60"/>
        <v>0</v>
      </c>
      <c r="EH32" s="3">
        <f t="shared" si="60"/>
        <v>442.28899999999999</v>
      </c>
      <c r="EI32" s="3">
        <f t="shared" si="60"/>
        <v>0.14699999999999999</v>
      </c>
      <c r="EJ32" s="3">
        <f t="shared" si="60"/>
        <v>5.2409999999999997</v>
      </c>
      <c r="EK32" s="3">
        <f t="shared" si="60"/>
        <v>37.076999999999998</v>
      </c>
      <c r="EL32" s="3">
        <f t="shared" si="61"/>
        <v>2.407</v>
      </c>
      <c r="EM32" s="3">
        <f t="shared" si="61"/>
        <v>2.1999999999999999E-2</v>
      </c>
      <c r="EN32" s="3">
        <f t="shared" si="61"/>
        <v>64.561000000000007</v>
      </c>
      <c r="EO32" s="3">
        <f t="shared" si="61"/>
        <v>6.3760000000000003</v>
      </c>
      <c r="EP32" s="3">
        <f t="shared" si="61"/>
        <v>34.61</v>
      </c>
      <c r="EQ32" s="3">
        <f t="shared" si="61"/>
        <v>3.6819999999999999</v>
      </c>
      <c r="ER32" s="3">
        <f t="shared" si="61"/>
        <v>5.0999999999999997E-2</v>
      </c>
      <c r="ES32" s="3">
        <f t="shared" si="61"/>
        <v>14.901999999999999</v>
      </c>
      <c r="ET32" s="3">
        <f t="shared" si="61"/>
        <v>136.685</v>
      </c>
      <c r="EU32" s="3">
        <f t="shared" si="61"/>
        <v>5.109</v>
      </c>
      <c r="EV32" s="3">
        <f t="shared" si="62"/>
        <v>34.237000000000002</v>
      </c>
      <c r="EW32" s="3">
        <f t="shared" si="62"/>
        <v>4.7480000000000002</v>
      </c>
      <c r="EX32" s="3">
        <f t="shared" si="62"/>
        <v>2.8170000000000002</v>
      </c>
      <c r="EY32" s="3">
        <f t="shared" si="62"/>
        <v>123.822</v>
      </c>
      <c r="EZ32" s="3">
        <f t="shared" si="62"/>
        <v>7.0000000000000001E-3</v>
      </c>
      <c r="FA32" s="3">
        <f t="shared" si="62"/>
        <v>49.814</v>
      </c>
      <c r="FB32" s="3">
        <f t="shared" si="62"/>
        <v>6.9539999999999997</v>
      </c>
      <c r="FC32" s="3">
        <f t="shared" si="62"/>
        <v>41.231000000000002</v>
      </c>
      <c r="FD32" s="3">
        <f t="shared" si="62"/>
        <v>447.29199999999997</v>
      </c>
      <c r="FE32" s="3">
        <f t="shared" si="62"/>
        <v>65.429000000000002</v>
      </c>
      <c r="FF32" s="3">
        <f t="shared" si="63"/>
        <v>200.60300000000001</v>
      </c>
      <c r="FG32" s="3">
        <f t="shared" si="63"/>
        <v>0.21299999999999999</v>
      </c>
      <c r="FH32" s="3">
        <f t="shared" si="63"/>
        <v>3.327</v>
      </c>
      <c r="FI32" s="3">
        <f t="shared" si="63"/>
        <v>10.324</v>
      </c>
      <c r="FJ32" s="3">
        <f t="shared" si="63"/>
        <v>0</v>
      </c>
      <c r="FK32" s="3">
        <f t="shared" si="63"/>
        <v>7.7240000000000002</v>
      </c>
      <c r="FL32" s="3">
        <f t="shared" si="63"/>
        <v>7.3659999999999997</v>
      </c>
      <c r="FM32" s="3">
        <f t="shared" si="63"/>
        <v>46.965000000000003</v>
      </c>
      <c r="FN32" s="3">
        <f t="shared" si="63"/>
        <v>132.851</v>
      </c>
      <c r="FO32" s="3">
        <f t="shared" si="63"/>
        <v>302.43700000000001</v>
      </c>
      <c r="FP32" s="3">
        <f t="shared" si="64"/>
        <v>41.695</v>
      </c>
      <c r="FQ32" s="3">
        <f t="shared" si="64"/>
        <v>0</v>
      </c>
      <c r="FR32" s="3">
        <f t="shared" si="64"/>
        <v>102.501</v>
      </c>
      <c r="FS32" s="3">
        <f t="shared" si="64"/>
        <v>0</v>
      </c>
      <c r="FT32" s="3">
        <f t="shared" si="64"/>
        <v>74.027000000000001</v>
      </c>
      <c r="FU32" s="3">
        <f t="shared" si="64"/>
        <v>1632.9290000000001</v>
      </c>
      <c r="FV32" s="3">
        <f t="shared" si="64"/>
        <v>1.3720000000000001</v>
      </c>
      <c r="FW32" s="3">
        <f t="shared" si="64"/>
        <v>0</v>
      </c>
      <c r="FX32" s="3">
        <f t="shared" si="64"/>
        <v>1.7999999999999999E-2</v>
      </c>
      <c r="FY32" s="3">
        <f t="shared" si="64"/>
        <v>0.23100000000000001</v>
      </c>
      <c r="FZ32" s="3">
        <f t="shared" si="65"/>
        <v>0.48399999999999999</v>
      </c>
      <c r="GA32" s="3">
        <f t="shared" si="65"/>
        <v>6.2E-2</v>
      </c>
      <c r="GB32" s="3">
        <f t="shared" si="65"/>
        <v>0.245</v>
      </c>
      <c r="GC32" s="3">
        <f t="shared" si="65"/>
        <v>0.24199999999999999</v>
      </c>
      <c r="GD32" s="3">
        <f t="shared" si="65"/>
        <v>0.13900000000000001</v>
      </c>
      <c r="GE32" s="3">
        <f t="shared" si="65"/>
        <v>610.77300000000002</v>
      </c>
      <c r="GF32" s="3">
        <f t="shared" si="65"/>
        <v>10.821</v>
      </c>
      <c r="GG32" s="3">
        <f t="shared" si="65"/>
        <v>45.17</v>
      </c>
      <c r="GH32" s="3">
        <f t="shared" si="65"/>
        <v>0.60799999999999998</v>
      </c>
      <c r="GI32" s="3">
        <f t="shared" si="65"/>
        <v>1.026</v>
      </c>
      <c r="GJ32" s="3">
        <f t="shared" si="66"/>
        <v>54.813000000000002</v>
      </c>
      <c r="GK32" s="3">
        <f t="shared" si="66"/>
        <v>0.65200000000000002</v>
      </c>
      <c r="GL32" s="3">
        <f t="shared" si="66"/>
        <v>31.097000000000001</v>
      </c>
      <c r="GM32" s="3">
        <f t="shared" si="66"/>
        <v>12.855</v>
      </c>
      <c r="GN32" s="3">
        <f t="shared" si="66"/>
        <v>0.28899999999999998</v>
      </c>
      <c r="GO32" s="3">
        <f t="shared" si="66"/>
        <v>0.59699999999999998</v>
      </c>
      <c r="GP32" s="3">
        <f t="shared" si="66"/>
        <v>434.82900000000001</v>
      </c>
      <c r="GQ32" s="3">
        <f t="shared" si="66"/>
        <v>597.63400000000001</v>
      </c>
      <c r="GR32" s="3">
        <f t="shared" si="66"/>
        <v>1.6930000000000001</v>
      </c>
      <c r="GS32" s="3">
        <f t="shared" si="66"/>
        <v>213.625</v>
      </c>
      <c r="GT32" s="3">
        <f t="shared" si="67"/>
        <v>20.625</v>
      </c>
      <c r="GU32" s="3">
        <f t="shared" si="67"/>
        <v>0</v>
      </c>
      <c r="GV32" s="3">
        <f t="shared" si="67"/>
        <v>20.527000000000001</v>
      </c>
      <c r="GW32" s="3">
        <f t="shared" si="67"/>
        <v>2.9180000000000001</v>
      </c>
      <c r="GX32" s="3">
        <f t="shared" si="67"/>
        <v>36.686</v>
      </c>
      <c r="GY32" s="3">
        <f t="shared" si="67"/>
        <v>34.234999999999999</v>
      </c>
      <c r="GZ32" s="3">
        <f t="shared" si="67"/>
        <v>26.312999999999999</v>
      </c>
      <c r="HA32" s="3">
        <f t="shared" si="67"/>
        <v>271.78899999999999</v>
      </c>
      <c r="HB32" s="3">
        <f t="shared" si="67"/>
        <v>9.2989999999999995</v>
      </c>
      <c r="HC32" s="3">
        <f t="shared" si="67"/>
        <v>14.169</v>
      </c>
      <c r="HD32" s="3">
        <f t="shared" si="68"/>
        <v>271.85199999999998</v>
      </c>
      <c r="HE32" s="3">
        <f t="shared" si="68"/>
        <v>0</v>
      </c>
      <c r="HF32" s="3">
        <f t="shared" si="68"/>
        <v>2.3809999999999998</v>
      </c>
      <c r="HG32" s="3">
        <f t="shared" si="68"/>
        <v>0.183</v>
      </c>
      <c r="HH32" s="3">
        <f t="shared" si="68"/>
        <v>35.03</v>
      </c>
      <c r="HI32" s="3">
        <f t="shared" si="68"/>
        <v>28.492999999999999</v>
      </c>
      <c r="HJ32" s="3">
        <f t="shared" si="68"/>
        <v>412.92700000000002</v>
      </c>
      <c r="HK32" s="3">
        <f t="shared" si="68"/>
        <v>67.697000000000003</v>
      </c>
      <c r="HL32" s="3">
        <f t="shared" si="68"/>
        <v>0.35899999999999999</v>
      </c>
      <c r="HM32" s="3">
        <f t="shared" si="68"/>
        <v>1.0999999999999999E-2</v>
      </c>
      <c r="HN32" s="3">
        <f t="shared" si="69"/>
        <v>5.5380000000000003</v>
      </c>
      <c r="HO32" s="3">
        <f t="shared" si="69"/>
        <v>206.82400000000001</v>
      </c>
      <c r="HP32" s="3">
        <f t="shared" si="69"/>
        <v>216.768</v>
      </c>
      <c r="HQ32" s="3">
        <f t="shared" si="69"/>
        <v>326.26299999999998</v>
      </c>
      <c r="HR32" s="3">
        <f t="shared" si="69"/>
        <v>4714.6279999999997</v>
      </c>
      <c r="HS32" s="3">
        <f t="shared" si="69"/>
        <v>6.4770000000000003</v>
      </c>
      <c r="HT32" s="3">
        <f t="shared" si="69"/>
        <v>109.63200000000001</v>
      </c>
      <c r="HU32" s="3">
        <f t="shared" si="69"/>
        <v>0.20200000000000001</v>
      </c>
      <c r="HV32" s="3">
        <f t="shared" si="69"/>
        <v>61.956000000000003</v>
      </c>
      <c r="HW32" s="3">
        <f t="shared" si="69"/>
        <v>363.34300000000002</v>
      </c>
      <c r="HX32" s="3">
        <f t="shared" si="69"/>
        <v>2.5999999999999999E-2</v>
      </c>
      <c r="HY32" s="3">
        <f t="shared" si="69"/>
        <v>10.884</v>
      </c>
      <c r="HZ32" s="3">
        <f t="shared" si="69"/>
        <v>8.1440000000000001</v>
      </c>
      <c r="IA32" s="3">
        <f t="shared" si="69"/>
        <v>7.85</v>
      </c>
      <c r="IB32" s="3">
        <f t="shared" si="69"/>
        <v>0</v>
      </c>
      <c r="IC32" s="3">
        <f t="shared" si="23"/>
        <v>44096.233999999989</v>
      </c>
    </row>
    <row r="33" spans="1:237" x14ac:dyDescent="0.45">
      <c r="A33">
        <v>2021</v>
      </c>
      <c r="B33" s="3">
        <f t="shared" si="47"/>
        <v>36816.542999999998</v>
      </c>
      <c r="C33" s="3">
        <f t="shared" si="47"/>
        <v>12.282999999999999</v>
      </c>
      <c r="D33" s="3">
        <f t="shared" si="47"/>
        <v>4.9039999999999999</v>
      </c>
      <c r="E33" s="3">
        <f t="shared" si="47"/>
        <v>180.22499999999999</v>
      </c>
      <c r="F33" s="3">
        <f t="shared" si="47"/>
        <v>0.36299999999999999</v>
      </c>
      <c r="G33" s="3">
        <f t="shared" si="47"/>
        <v>17.506</v>
      </c>
      <c r="H33" s="3">
        <f t="shared" si="47"/>
        <v>0.13800000000000001</v>
      </c>
      <c r="I33" s="3">
        <f t="shared" si="47"/>
        <v>0</v>
      </c>
      <c r="J33" s="3">
        <f t="shared" si="47"/>
        <v>0.59699999999999998</v>
      </c>
      <c r="K33" s="3">
        <f t="shared" si="47"/>
        <v>189.744</v>
      </c>
      <c r="L33" s="3">
        <f t="shared" si="48"/>
        <v>7.0640000000000001</v>
      </c>
      <c r="M33" s="3">
        <f t="shared" si="48"/>
        <v>0.85799999999999998</v>
      </c>
      <c r="N33" s="3">
        <f t="shared" si="48"/>
        <v>386.60700000000003</v>
      </c>
      <c r="O33" s="3">
        <f t="shared" si="48"/>
        <v>66.019000000000005</v>
      </c>
      <c r="P33" s="3">
        <f t="shared" si="48"/>
        <v>38.334000000000003</v>
      </c>
      <c r="Q33" s="3">
        <f t="shared" si="48"/>
        <v>2.101</v>
      </c>
      <c r="R33" s="3">
        <f t="shared" si="48"/>
        <v>38.122</v>
      </c>
      <c r="S33" s="3">
        <f t="shared" si="48"/>
        <v>98.76</v>
      </c>
      <c r="T33" s="3">
        <f t="shared" si="48"/>
        <v>1.226</v>
      </c>
      <c r="U33" s="3">
        <f t="shared" si="48"/>
        <v>60.938000000000002</v>
      </c>
      <c r="V33" s="3">
        <f t="shared" si="49"/>
        <v>95.668000000000006</v>
      </c>
      <c r="W33" s="3">
        <f t="shared" si="49"/>
        <v>0.70199999999999996</v>
      </c>
      <c r="X33" s="3">
        <f t="shared" si="49"/>
        <v>8.3119999999999994</v>
      </c>
      <c r="Y33" s="3">
        <f t="shared" si="49"/>
        <v>0.441</v>
      </c>
      <c r="Z33" s="3">
        <f t="shared" si="49"/>
        <v>1.0620000000000001</v>
      </c>
      <c r="AA33" s="3">
        <f t="shared" si="49"/>
        <v>21.725999999999999</v>
      </c>
      <c r="AB33" s="3">
        <f t="shared" si="49"/>
        <v>0.109</v>
      </c>
      <c r="AC33" s="3">
        <f t="shared" si="49"/>
        <v>19.937999999999999</v>
      </c>
      <c r="AD33" s="3">
        <f t="shared" si="49"/>
        <v>6.1360000000000001</v>
      </c>
      <c r="AE33" s="3">
        <f t="shared" si="49"/>
        <v>497.20600000000002</v>
      </c>
      <c r="AF33" s="3">
        <f t="shared" si="50"/>
        <v>0.155</v>
      </c>
      <c r="AG33" s="3">
        <f t="shared" si="50"/>
        <v>11.302</v>
      </c>
      <c r="AH33" s="3">
        <f t="shared" si="50"/>
        <v>42.281999999999996</v>
      </c>
      <c r="AI33" s="3">
        <f t="shared" si="50"/>
        <v>5.8789999999999996</v>
      </c>
      <c r="AJ33" s="3">
        <f t="shared" si="50"/>
        <v>0.8</v>
      </c>
      <c r="AK33" s="3">
        <f t="shared" si="50"/>
        <v>20.13</v>
      </c>
      <c r="AL33" s="3">
        <f t="shared" si="50"/>
        <v>10.298</v>
      </c>
      <c r="AM33" s="3">
        <f t="shared" si="50"/>
        <v>537.17399999999998</v>
      </c>
      <c r="AN33" s="3">
        <f t="shared" si="50"/>
        <v>0.55900000000000005</v>
      </c>
      <c r="AO33" s="3">
        <f t="shared" si="50"/>
        <v>0.249</v>
      </c>
      <c r="AP33" s="3">
        <f t="shared" si="51"/>
        <v>2.4670000000000001</v>
      </c>
      <c r="AQ33" s="3">
        <f t="shared" si="51"/>
        <v>89.037000000000006</v>
      </c>
      <c r="AR33" s="3">
        <f t="shared" si="51"/>
        <v>11336.233</v>
      </c>
      <c r="AS33" s="3">
        <f t="shared" si="51"/>
        <v>0</v>
      </c>
      <c r="AT33" s="3">
        <f t="shared" si="51"/>
        <v>95.765000000000001</v>
      </c>
      <c r="AU33" s="3">
        <f t="shared" si="51"/>
        <v>0.41499999999999998</v>
      </c>
      <c r="AV33" s="3">
        <f t="shared" si="51"/>
        <v>7.2560000000000002</v>
      </c>
      <c r="AW33" s="3">
        <f t="shared" si="51"/>
        <v>6.9000000000000006E-2</v>
      </c>
      <c r="AX33" s="3">
        <f t="shared" si="51"/>
        <v>7.6550000000000002</v>
      </c>
      <c r="AY33" s="3">
        <f t="shared" si="51"/>
        <v>11.728999999999999</v>
      </c>
      <c r="AZ33" s="3">
        <f t="shared" si="52"/>
        <v>17.411000000000001</v>
      </c>
      <c r="BA33" s="3">
        <f t="shared" si="52"/>
        <v>20.94</v>
      </c>
      <c r="BB33" s="3">
        <f t="shared" si="52"/>
        <v>1.7410000000000001</v>
      </c>
      <c r="BC33" s="3">
        <f t="shared" si="52"/>
        <v>7.0289999999999999</v>
      </c>
      <c r="BD33" s="3">
        <f t="shared" si="52"/>
        <v>96.665000000000006</v>
      </c>
      <c r="BE33" s="3">
        <f t="shared" si="52"/>
        <v>3.9409999999999998</v>
      </c>
      <c r="BF33" s="3">
        <f t="shared" si="52"/>
        <v>29.608000000000001</v>
      </c>
      <c r="BG33" s="3">
        <f t="shared" si="52"/>
        <v>0.45500000000000002</v>
      </c>
      <c r="BH33" s="3">
        <f t="shared" si="52"/>
        <v>0.152</v>
      </c>
      <c r="BI33" s="3">
        <f t="shared" si="52"/>
        <v>23.785</v>
      </c>
      <c r="BJ33" s="3">
        <f t="shared" si="53"/>
        <v>39.731999999999999</v>
      </c>
      <c r="BK33" s="3">
        <f t="shared" si="53"/>
        <v>246.88399999999999</v>
      </c>
      <c r="BL33" s="3">
        <f t="shared" si="53"/>
        <v>7.4880000000000004</v>
      </c>
      <c r="BM33" s="3">
        <f t="shared" si="53"/>
        <v>5.6289999999999996</v>
      </c>
      <c r="BN33" s="3">
        <f t="shared" si="53"/>
        <v>0.7</v>
      </c>
      <c r="BO33" s="3">
        <f t="shared" si="53"/>
        <v>10.42</v>
      </c>
      <c r="BP33" s="3">
        <f t="shared" si="53"/>
        <v>1.131</v>
      </c>
      <c r="BQ33" s="3">
        <f t="shared" si="53"/>
        <v>18.919</v>
      </c>
      <c r="BR33" s="3">
        <f t="shared" si="53"/>
        <v>5310.3090000000002</v>
      </c>
      <c r="BS33" s="3">
        <f t="shared" si="53"/>
        <v>2504.547</v>
      </c>
      <c r="BT33" s="3">
        <f t="shared" si="54"/>
        <v>2157.0819999999999</v>
      </c>
      <c r="BU33" s="3">
        <f t="shared" si="54"/>
        <v>0</v>
      </c>
      <c r="BV33" s="3">
        <f t="shared" si="54"/>
        <v>1.0860000000000001</v>
      </c>
      <c r="BW33" s="3">
        <f t="shared" si="54"/>
        <v>37.947000000000003</v>
      </c>
      <c r="BX33" s="3">
        <f t="shared" si="54"/>
        <v>306.77600000000001</v>
      </c>
      <c r="BY33" s="3">
        <f t="shared" si="54"/>
        <v>0</v>
      </c>
      <c r="BZ33" s="3">
        <f t="shared" si="54"/>
        <v>0</v>
      </c>
      <c r="CA33" s="3">
        <f t="shared" si="54"/>
        <v>0.88300000000000001</v>
      </c>
      <c r="CB33" s="3">
        <f t="shared" si="54"/>
        <v>0</v>
      </c>
      <c r="CC33" s="3">
        <f t="shared" si="54"/>
        <v>5.88</v>
      </c>
      <c r="CD33" s="3">
        <f t="shared" si="55"/>
        <v>0.75700000000000001</v>
      </c>
      <c r="CE33" s="3">
        <f t="shared" si="55"/>
        <v>11.055999999999999</v>
      </c>
      <c r="CF33" s="3">
        <f t="shared" si="55"/>
        <v>678.79899999999998</v>
      </c>
      <c r="CG33" s="3">
        <f t="shared" si="55"/>
        <v>20.966000000000001</v>
      </c>
      <c r="CH33" s="3">
        <f t="shared" si="55"/>
        <v>57.555999999999997</v>
      </c>
      <c r="CI33" s="3">
        <f t="shared" si="55"/>
        <v>0.56699999999999995</v>
      </c>
      <c r="CJ33" s="3">
        <f t="shared" si="55"/>
        <v>0.33</v>
      </c>
      <c r="CK33" s="3">
        <f t="shared" si="55"/>
        <v>0</v>
      </c>
      <c r="CL33" s="3">
        <f t="shared" si="55"/>
        <v>19.683</v>
      </c>
      <c r="CM33" s="3">
        <f t="shared" si="55"/>
        <v>4.867</v>
      </c>
      <c r="CN33" s="3">
        <f t="shared" si="56"/>
        <v>0.32100000000000001</v>
      </c>
      <c r="CO33" s="3">
        <f t="shared" si="56"/>
        <v>3.5640000000000001</v>
      </c>
      <c r="CP33" s="3">
        <f t="shared" si="56"/>
        <v>2.4249999999999998</v>
      </c>
      <c r="CQ33" s="3">
        <f t="shared" si="56"/>
        <v>10.835000000000001</v>
      </c>
      <c r="CR33" s="3">
        <f t="shared" si="56"/>
        <v>32.776000000000003</v>
      </c>
      <c r="CS33" s="3">
        <f t="shared" si="56"/>
        <v>48.564</v>
      </c>
      <c r="CT33" s="3">
        <f t="shared" si="56"/>
        <v>3.51</v>
      </c>
      <c r="CU33" s="3">
        <f t="shared" si="56"/>
        <v>2674.2220000000002</v>
      </c>
      <c r="CV33" s="3">
        <f t="shared" si="56"/>
        <v>615.923</v>
      </c>
      <c r="CW33" s="3">
        <f t="shared" si="56"/>
        <v>688.07600000000002</v>
      </c>
      <c r="CX33" s="3">
        <f t="shared" si="57"/>
        <v>168.58600000000001</v>
      </c>
      <c r="CY33" s="3">
        <f t="shared" si="57"/>
        <v>37.546999999999997</v>
      </c>
      <c r="CZ33" s="3">
        <f t="shared" si="57"/>
        <v>54.848999999999997</v>
      </c>
      <c r="DA33" s="3">
        <f t="shared" si="57"/>
        <v>337.23</v>
      </c>
      <c r="DB33" s="3">
        <f t="shared" si="57"/>
        <v>6.6079999999999997</v>
      </c>
      <c r="DC33" s="3">
        <f t="shared" si="57"/>
        <v>1062.1289999999999</v>
      </c>
      <c r="DD33" s="3">
        <f t="shared" si="57"/>
        <v>22.667000000000002</v>
      </c>
      <c r="DE33" s="3">
        <f t="shared" si="57"/>
        <v>255.143</v>
      </c>
      <c r="DF33" s="3">
        <f t="shared" si="57"/>
        <v>24.457999999999998</v>
      </c>
      <c r="DG33" s="3">
        <f t="shared" si="57"/>
        <v>6.9000000000000006E-2</v>
      </c>
      <c r="DH33" s="3">
        <f t="shared" si="58"/>
        <v>8.0879999999999992</v>
      </c>
      <c r="DI33" s="3">
        <f t="shared" si="58"/>
        <v>103.283</v>
      </c>
      <c r="DJ33" s="3">
        <f t="shared" si="58"/>
        <v>0</v>
      </c>
      <c r="DK33" s="3">
        <f t="shared" si="58"/>
        <v>9.4339999999999993</v>
      </c>
      <c r="DL33" s="3">
        <f t="shared" si="58"/>
        <v>23.367000000000001</v>
      </c>
      <c r="DM33" s="3">
        <f t="shared" si="58"/>
        <v>7.24</v>
      </c>
      <c r="DN33" s="3">
        <f t="shared" si="58"/>
        <v>23.472000000000001</v>
      </c>
      <c r="DO33" s="3">
        <f t="shared" si="58"/>
        <v>0</v>
      </c>
      <c r="DP33" s="3">
        <f t="shared" si="58"/>
        <v>2.4809999999999999</v>
      </c>
      <c r="DQ33" s="3">
        <f t="shared" si="58"/>
        <v>0.86499999999999999</v>
      </c>
      <c r="DR33" s="3">
        <f t="shared" si="59"/>
        <v>63.926000000000002</v>
      </c>
      <c r="DS33" s="3">
        <f t="shared" si="59"/>
        <v>0.14599999999999999</v>
      </c>
      <c r="DT33" s="3">
        <f t="shared" si="59"/>
        <v>13.83</v>
      </c>
      <c r="DU33" s="3">
        <f t="shared" si="59"/>
        <v>8.43</v>
      </c>
      <c r="DV33" s="3">
        <f t="shared" si="59"/>
        <v>1.069</v>
      </c>
      <c r="DW33" s="3">
        <f t="shared" si="59"/>
        <v>4.2670000000000003</v>
      </c>
      <c r="DX33" s="3">
        <f t="shared" si="59"/>
        <v>2.0779999999999998</v>
      </c>
      <c r="DY33" s="3">
        <f t="shared" si="59"/>
        <v>278.86099999999999</v>
      </c>
      <c r="DZ33" s="3">
        <f t="shared" si="59"/>
        <v>1.72</v>
      </c>
      <c r="EA33" s="3">
        <f t="shared" si="59"/>
        <v>6.9279999999999999</v>
      </c>
      <c r="EB33" s="3">
        <f t="shared" si="60"/>
        <v>1.607</v>
      </c>
      <c r="EC33" s="3">
        <f t="shared" si="60"/>
        <v>0.153</v>
      </c>
      <c r="ED33" s="3">
        <f t="shared" si="60"/>
        <v>0</v>
      </c>
      <c r="EE33" s="3">
        <f t="shared" si="60"/>
        <v>4.4550000000000001</v>
      </c>
      <c r="EF33" s="3">
        <f t="shared" si="60"/>
        <v>4.0910000000000002</v>
      </c>
      <c r="EG33" s="3">
        <f t="shared" si="60"/>
        <v>0</v>
      </c>
      <c r="EH33" s="3">
        <f t="shared" si="60"/>
        <v>468.791</v>
      </c>
      <c r="EI33" s="3">
        <f t="shared" si="60"/>
        <v>0.153</v>
      </c>
      <c r="EJ33" s="3">
        <f t="shared" si="60"/>
        <v>5.5970000000000004</v>
      </c>
      <c r="EK33" s="3">
        <f t="shared" si="60"/>
        <v>38.256999999999998</v>
      </c>
      <c r="EL33" s="3">
        <f t="shared" si="61"/>
        <v>2.3050000000000002</v>
      </c>
      <c r="EM33" s="3">
        <f t="shared" si="61"/>
        <v>2.1000000000000001E-2</v>
      </c>
      <c r="EN33" s="3">
        <f t="shared" si="61"/>
        <v>72.641000000000005</v>
      </c>
      <c r="EO33" s="3">
        <f t="shared" si="61"/>
        <v>7.19</v>
      </c>
      <c r="EP33" s="3">
        <f t="shared" si="61"/>
        <v>35.619</v>
      </c>
      <c r="EQ33" s="3">
        <f t="shared" si="61"/>
        <v>3.7320000000000002</v>
      </c>
      <c r="ER33" s="3">
        <f t="shared" si="61"/>
        <v>5.3999999999999999E-2</v>
      </c>
      <c r="ES33" s="3">
        <f t="shared" si="61"/>
        <v>15.628</v>
      </c>
      <c r="ET33" s="3">
        <f t="shared" si="61"/>
        <v>139.90700000000001</v>
      </c>
      <c r="EU33" s="3">
        <f t="shared" si="61"/>
        <v>4.5369999999999999</v>
      </c>
      <c r="EV33" s="3">
        <f t="shared" si="62"/>
        <v>34.317999999999998</v>
      </c>
      <c r="EW33" s="3">
        <f t="shared" si="62"/>
        <v>5.3840000000000003</v>
      </c>
      <c r="EX33" s="3">
        <f t="shared" si="62"/>
        <v>3.0390000000000001</v>
      </c>
      <c r="EY33" s="3">
        <f t="shared" si="62"/>
        <v>131.113</v>
      </c>
      <c r="EZ33" s="3">
        <f t="shared" si="62"/>
        <v>8.0000000000000002E-3</v>
      </c>
      <c r="FA33" s="3">
        <f t="shared" si="62"/>
        <v>51.335999999999999</v>
      </c>
      <c r="FB33" s="3">
        <f t="shared" si="62"/>
        <v>7.6890000000000001</v>
      </c>
      <c r="FC33" s="3">
        <f t="shared" si="62"/>
        <v>41.027999999999999</v>
      </c>
      <c r="FD33" s="3">
        <f t="shared" si="62"/>
        <v>437.09699999999998</v>
      </c>
      <c r="FE33" s="3">
        <f t="shared" si="62"/>
        <v>70.867999999999995</v>
      </c>
      <c r="FF33" s="3">
        <f t="shared" si="63"/>
        <v>223.45</v>
      </c>
      <c r="FG33" s="3">
        <f t="shared" si="63"/>
        <v>0.222</v>
      </c>
      <c r="FH33" s="3">
        <f t="shared" si="63"/>
        <v>3.4279999999999999</v>
      </c>
      <c r="FI33" s="3">
        <f t="shared" si="63"/>
        <v>11.708</v>
      </c>
      <c r="FJ33" s="3">
        <f t="shared" si="63"/>
        <v>0</v>
      </c>
      <c r="FK33" s="3">
        <f t="shared" si="63"/>
        <v>7.9459999999999997</v>
      </c>
      <c r="FL33" s="3">
        <f t="shared" si="63"/>
        <v>9.2639999999999993</v>
      </c>
      <c r="FM33" s="3">
        <f t="shared" si="63"/>
        <v>56.47</v>
      </c>
      <c r="FN33" s="3">
        <f t="shared" si="63"/>
        <v>142.75399999999999</v>
      </c>
      <c r="FO33" s="3">
        <f t="shared" si="63"/>
        <v>331.077</v>
      </c>
      <c r="FP33" s="3">
        <f t="shared" si="64"/>
        <v>39.938000000000002</v>
      </c>
      <c r="FQ33" s="3">
        <f t="shared" si="64"/>
        <v>0</v>
      </c>
      <c r="FR33" s="3">
        <f t="shared" si="64"/>
        <v>107.218</v>
      </c>
      <c r="FS33" s="3">
        <f t="shared" si="64"/>
        <v>0</v>
      </c>
      <c r="FT33" s="3">
        <f t="shared" si="64"/>
        <v>77.191000000000003</v>
      </c>
      <c r="FU33" s="3">
        <f t="shared" si="64"/>
        <v>1711.9929999999999</v>
      </c>
      <c r="FV33" s="3">
        <f t="shared" si="64"/>
        <v>1.5529999999999999</v>
      </c>
      <c r="FW33" s="3">
        <f t="shared" si="64"/>
        <v>0</v>
      </c>
      <c r="FX33" s="3">
        <f t="shared" si="64"/>
        <v>1.7999999999999999E-2</v>
      </c>
      <c r="FY33" s="3">
        <f t="shared" si="64"/>
        <v>0.222</v>
      </c>
      <c r="FZ33" s="3">
        <f t="shared" si="65"/>
        <v>0.46600000000000003</v>
      </c>
      <c r="GA33" s="3">
        <f t="shared" si="65"/>
        <v>0.06</v>
      </c>
      <c r="GB33" s="3">
        <f t="shared" si="65"/>
        <v>0.23699999999999999</v>
      </c>
      <c r="GC33" s="3">
        <f t="shared" si="65"/>
        <v>0.252</v>
      </c>
      <c r="GD33" s="3">
        <f t="shared" si="65"/>
        <v>0.14599999999999999</v>
      </c>
      <c r="GE33" s="3">
        <f t="shared" si="65"/>
        <v>631.43700000000001</v>
      </c>
      <c r="GF33" s="3">
        <f t="shared" si="65"/>
        <v>11.54</v>
      </c>
      <c r="GG33" s="3">
        <f t="shared" si="65"/>
        <v>43.905999999999999</v>
      </c>
      <c r="GH33" s="3">
        <f t="shared" si="65"/>
        <v>0.66300000000000003</v>
      </c>
      <c r="GI33" s="3">
        <f t="shared" si="65"/>
        <v>1.1100000000000001</v>
      </c>
      <c r="GJ33" s="3">
        <f t="shared" si="66"/>
        <v>55.831000000000003</v>
      </c>
      <c r="GK33" s="3">
        <f t="shared" si="66"/>
        <v>0.628</v>
      </c>
      <c r="GL33" s="3">
        <f t="shared" si="66"/>
        <v>35.167000000000002</v>
      </c>
      <c r="GM33" s="3">
        <f t="shared" si="66"/>
        <v>13.06</v>
      </c>
      <c r="GN33" s="3">
        <f t="shared" si="66"/>
        <v>0.30199999999999999</v>
      </c>
      <c r="GO33" s="3">
        <f t="shared" si="66"/>
        <v>0.65100000000000002</v>
      </c>
      <c r="GP33" s="3">
        <f t="shared" si="66"/>
        <v>425.62799999999999</v>
      </c>
      <c r="GQ33" s="3">
        <f t="shared" si="66"/>
        <v>616.07500000000005</v>
      </c>
      <c r="GR33" s="3">
        <f t="shared" si="66"/>
        <v>1.8440000000000001</v>
      </c>
      <c r="GS33" s="3">
        <f t="shared" si="66"/>
        <v>230.26900000000001</v>
      </c>
      <c r="GT33" s="3">
        <f t="shared" si="67"/>
        <v>20.119</v>
      </c>
      <c r="GU33" s="3">
        <f t="shared" si="67"/>
        <v>0</v>
      </c>
      <c r="GV33" s="3">
        <f t="shared" si="67"/>
        <v>22.184999999999999</v>
      </c>
      <c r="GW33" s="3">
        <f t="shared" si="67"/>
        <v>3.6829999999999998</v>
      </c>
      <c r="GX33" s="3">
        <f t="shared" si="67"/>
        <v>38.524999999999999</v>
      </c>
      <c r="GY33" s="3">
        <f t="shared" si="67"/>
        <v>35.786999999999999</v>
      </c>
      <c r="GZ33" s="3">
        <f t="shared" si="67"/>
        <v>27.216999999999999</v>
      </c>
      <c r="HA33" s="3">
        <f t="shared" si="67"/>
        <v>291.20100000000002</v>
      </c>
      <c r="HB33" s="3">
        <f t="shared" si="67"/>
        <v>9.98</v>
      </c>
      <c r="HC33" s="3">
        <f t="shared" si="67"/>
        <v>15.417</v>
      </c>
      <c r="HD33" s="3">
        <f t="shared" si="68"/>
        <v>267.21899999999999</v>
      </c>
      <c r="HE33" s="3">
        <f t="shared" si="68"/>
        <v>0</v>
      </c>
      <c r="HF33" s="3">
        <f t="shared" si="68"/>
        <v>2.556</v>
      </c>
      <c r="HG33" s="3">
        <f t="shared" si="68"/>
        <v>0.191</v>
      </c>
      <c r="HH33" s="3">
        <f t="shared" si="68"/>
        <v>35.531999999999996</v>
      </c>
      <c r="HI33" s="3">
        <f t="shared" si="68"/>
        <v>35.244</v>
      </c>
      <c r="HJ33" s="3">
        <f t="shared" si="68"/>
        <v>452.70299999999997</v>
      </c>
      <c r="HK33" s="3">
        <f t="shared" si="68"/>
        <v>69.974999999999994</v>
      </c>
      <c r="HL33" s="3">
        <f t="shared" si="68"/>
        <v>0.34599999999999997</v>
      </c>
      <c r="HM33" s="3">
        <f t="shared" si="68"/>
        <v>1.0999999999999999E-2</v>
      </c>
      <c r="HN33" s="3">
        <f t="shared" si="69"/>
        <v>6.0529999999999999</v>
      </c>
      <c r="HO33" s="3">
        <f t="shared" si="69"/>
        <v>210.15299999999999</v>
      </c>
      <c r="HP33" s="3">
        <f t="shared" si="69"/>
        <v>237.249</v>
      </c>
      <c r="HQ33" s="3">
        <f t="shared" si="69"/>
        <v>347.46499999999997</v>
      </c>
      <c r="HR33" s="3">
        <f t="shared" si="69"/>
        <v>5032.2129999999997</v>
      </c>
      <c r="HS33" s="3">
        <f t="shared" si="69"/>
        <v>8.1020000000000003</v>
      </c>
      <c r="HT33" s="3">
        <f t="shared" si="69"/>
        <v>116.38800000000001</v>
      </c>
      <c r="HU33" s="3">
        <f t="shared" si="69"/>
        <v>0.21</v>
      </c>
      <c r="HV33" s="3">
        <f t="shared" si="69"/>
        <v>71.613</v>
      </c>
      <c r="HW33" s="3">
        <f t="shared" si="69"/>
        <v>352.553</v>
      </c>
      <c r="HX33" s="3">
        <f t="shared" si="69"/>
        <v>2.7E-2</v>
      </c>
      <c r="HY33" s="3">
        <f t="shared" si="69"/>
        <v>11.587999999999999</v>
      </c>
      <c r="HZ33" s="3">
        <f t="shared" si="69"/>
        <v>8.6630000000000003</v>
      </c>
      <c r="IA33" s="3">
        <f t="shared" si="69"/>
        <v>8.3960000000000008</v>
      </c>
      <c r="IB33" s="3">
        <f t="shared" si="69"/>
        <v>0</v>
      </c>
      <c r="IC33" s="3">
        <f t="shared" ref="IC33:IC34" si="70">SUM(C33:IA33)</f>
        <v>46316.156999999985</v>
      </c>
    </row>
    <row r="34" spans="1:237" x14ac:dyDescent="0.45">
      <c r="A34">
        <v>2022</v>
      </c>
      <c r="B34" s="3">
        <f t="shared" si="47"/>
        <v>37149.785000000003</v>
      </c>
      <c r="C34" s="3">
        <f t="shared" si="47"/>
        <v>12.148</v>
      </c>
      <c r="D34" s="3">
        <f t="shared" si="47"/>
        <v>4.9550000000000001</v>
      </c>
      <c r="E34" s="3">
        <f t="shared" si="47"/>
        <v>176.345</v>
      </c>
      <c r="F34" s="3">
        <f t="shared" si="47"/>
        <v>0.36899999999999999</v>
      </c>
      <c r="G34" s="3">
        <f t="shared" si="47"/>
        <v>16.07</v>
      </c>
      <c r="H34" s="3">
        <f t="shared" si="47"/>
        <v>0.13900000000000001</v>
      </c>
      <c r="I34" s="3">
        <f t="shared" si="47"/>
        <v>0</v>
      </c>
      <c r="J34" s="3">
        <f t="shared" si="47"/>
        <v>0.60199999999999998</v>
      </c>
      <c r="K34" s="3">
        <f t="shared" si="47"/>
        <v>192.864</v>
      </c>
      <c r="L34" s="3">
        <f t="shared" si="48"/>
        <v>6.4080000000000004</v>
      </c>
      <c r="M34" s="3">
        <f t="shared" si="48"/>
        <v>0.86599999999999999</v>
      </c>
      <c r="N34" s="3">
        <f t="shared" si="48"/>
        <v>392.279</v>
      </c>
      <c r="O34" s="3">
        <f t="shared" si="48"/>
        <v>61.488</v>
      </c>
      <c r="P34" s="3">
        <f t="shared" si="48"/>
        <v>38.063000000000002</v>
      </c>
      <c r="Q34" s="3">
        <f t="shared" si="48"/>
        <v>2.12</v>
      </c>
      <c r="R34" s="3">
        <f t="shared" si="48"/>
        <v>37.795999999999999</v>
      </c>
      <c r="S34" s="3">
        <f t="shared" si="48"/>
        <v>102.10299999999999</v>
      </c>
      <c r="T34" s="3">
        <f t="shared" si="48"/>
        <v>1.2330000000000001</v>
      </c>
      <c r="U34" s="3">
        <f t="shared" si="48"/>
        <v>58.801000000000002</v>
      </c>
      <c r="V34" s="3">
        <f t="shared" si="49"/>
        <v>89.605000000000004</v>
      </c>
      <c r="W34" s="3">
        <f t="shared" si="49"/>
        <v>0.72499999999999998</v>
      </c>
      <c r="X34" s="3">
        <f t="shared" si="49"/>
        <v>8.4320000000000004</v>
      </c>
      <c r="Y34" s="3">
        <f t="shared" si="49"/>
        <v>0.44500000000000001</v>
      </c>
      <c r="Z34" s="3">
        <f t="shared" si="49"/>
        <v>1.056</v>
      </c>
      <c r="AA34" s="3">
        <f t="shared" si="49"/>
        <v>21.494</v>
      </c>
      <c r="AB34" s="3">
        <f t="shared" si="49"/>
        <v>0.11</v>
      </c>
      <c r="AC34" s="3">
        <f t="shared" si="49"/>
        <v>19.736000000000001</v>
      </c>
      <c r="AD34" s="3">
        <f t="shared" si="49"/>
        <v>7.4669999999999996</v>
      </c>
      <c r="AE34" s="3">
        <f t="shared" si="49"/>
        <v>483.47699999999998</v>
      </c>
      <c r="AF34" s="3">
        <f t="shared" si="50"/>
        <v>0.157</v>
      </c>
      <c r="AG34" s="3">
        <f t="shared" si="50"/>
        <v>10.754</v>
      </c>
      <c r="AH34" s="3">
        <f t="shared" si="50"/>
        <v>46.146999999999998</v>
      </c>
      <c r="AI34" s="3">
        <f t="shared" si="50"/>
        <v>5.9619999999999997</v>
      </c>
      <c r="AJ34" s="3">
        <f t="shared" si="50"/>
        <v>0.79800000000000004</v>
      </c>
      <c r="AK34" s="3">
        <f t="shared" si="50"/>
        <v>19.954999999999998</v>
      </c>
      <c r="AL34" s="3">
        <f t="shared" si="50"/>
        <v>9.5730000000000004</v>
      </c>
      <c r="AM34" s="3">
        <f t="shared" si="50"/>
        <v>547.94399999999996</v>
      </c>
      <c r="AN34" s="3">
        <f t="shared" si="50"/>
        <v>0.56899999999999995</v>
      </c>
      <c r="AO34" s="3">
        <f t="shared" si="50"/>
        <v>0.22600000000000001</v>
      </c>
      <c r="AP34" s="3">
        <f t="shared" si="51"/>
        <v>2.3690000000000002</v>
      </c>
      <c r="AQ34" s="3">
        <f t="shared" si="51"/>
        <v>84.378</v>
      </c>
      <c r="AR34" s="3">
        <f t="shared" si="51"/>
        <v>11396.777</v>
      </c>
      <c r="AS34" s="3">
        <f t="shared" si="51"/>
        <v>0</v>
      </c>
      <c r="AT34" s="3">
        <f t="shared" si="51"/>
        <v>99.718000000000004</v>
      </c>
      <c r="AU34" s="3">
        <f t="shared" si="51"/>
        <v>0.41299999999999998</v>
      </c>
      <c r="AV34" s="3">
        <f t="shared" si="51"/>
        <v>7.4320000000000004</v>
      </c>
      <c r="AW34" s="3">
        <f t="shared" si="51"/>
        <v>6.8000000000000005E-2</v>
      </c>
      <c r="AX34" s="3">
        <f t="shared" si="51"/>
        <v>7.8890000000000002</v>
      </c>
      <c r="AY34" s="3">
        <f t="shared" si="51"/>
        <v>11.734</v>
      </c>
      <c r="AZ34" s="3">
        <f t="shared" si="52"/>
        <v>17.526</v>
      </c>
      <c r="BA34" s="3">
        <f t="shared" si="52"/>
        <v>20.920999999999999</v>
      </c>
      <c r="BB34" s="3">
        <f t="shared" si="52"/>
        <v>1.7569999999999999</v>
      </c>
      <c r="BC34" s="3">
        <f t="shared" si="52"/>
        <v>7.0289999999999999</v>
      </c>
      <c r="BD34" s="3">
        <f t="shared" si="52"/>
        <v>97.968999999999994</v>
      </c>
      <c r="BE34" s="3">
        <f t="shared" si="52"/>
        <v>3.6019999999999999</v>
      </c>
      <c r="BF34" s="3">
        <f t="shared" si="52"/>
        <v>29.059000000000001</v>
      </c>
      <c r="BG34" s="3">
        <f t="shared" si="52"/>
        <v>0.45300000000000001</v>
      </c>
      <c r="BH34" s="3">
        <f t="shared" si="52"/>
        <v>0.153</v>
      </c>
      <c r="BI34" s="3">
        <f t="shared" si="52"/>
        <v>23.638000000000002</v>
      </c>
      <c r="BJ34" s="3">
        <f t="shared" si="53"/>
        <v>41.613</v>
      </c>
      <c r="BK34" s="3">
        <f t="shared" si="53"/>
        <v>258.952</v>
      </c>
      <c r="BL34" s="3">
        <f t="shared" si="53"/>
        <v>7.7140000000000004</v>
      </c>
      <c r="BM34" s="3">
        <f t="shared" si="53"/>
        <v>5.0759999999999996</v>
      </c>
      <c r="BN34" s="3">
        <f t="shared" si="53"/>
        <v>0.69699999999999995</v>
      </c>
      <c r="BO34" s="3">
        <f t="shared" si="53"/>
        <v>10.311999999999999</v>
      </c>
      <c r="BP34" s="3">
        <f t="shared" si="53"/>
        <v>1.2649999999999999</v>
      </c>
      <c r="BQ34" s="3">
        <f t="shared" si="53"/>
        <v>19.073</v>
      </c>
      <c r="BR34" s="3">
        <f t="shared" si="53"/>
        <v>5105.308</v>
      </c>
      <c r="BS34" s="3">
        <f t="shared" si="53"/>
        <v>2343.4009999999998</v>
      </c>
      <c r="BT34" s="3">
        <f t="shared" si="54"/>
        <v>2024.7460000000001</v>
      </c>
      <c r="BU34" s="3">
        <f t="shared" si="54"/>
        <v>0</v>
      </c>
      <c r="BV34" s="3">
        <f t="shared" si="54"/>
        <v>1.0740000000000001</v>
      </c>
      <c r="BW34" s="3">
        <f t="shared" si="54"/>
        <v>36.162999999999997</v>
      </c>
      <c r="BX34" s="3">
        <f t="shared" si="54"/>
        <v>297.53399999999999</v>
      </c>
      <c r="BY34" s="3">
        <f t="shared" si="54"/>
        <v>0</v>
      </c>
      <c r="BZ34" s="3">
        <f t="shared" si="54"/>
        <v>0</v>
      </c>
      <c r="CA34" s="3">
        <f t="shared" si="54"/>
        <v>0.873</v>
      </c>
      <c r="CB34" s="3">
        <f t="shared" si="54"/>
        <v>0</v>
      </c>
      <c r="CC34" s="3">
        <f t="shared" si="54"/>
        <v>5.7060000000000004</v>
      </c>
      <c r="CD34" s="3">
        <f t="shared" si="55"/>
        <v>0.77</v>
      </c>
      <c r="CE34" s="3">
        <f t="shared" si="55"/>
        <v>11.093</v>
      </c>
      <c r="CF34" s="3">
        <f t="shared" si="55"/>
        <v>665.60500000000002</v>
      </c>
      <c r="CG34" s="3">
        <f t="shared" si="55"/>
        <v>20.806999999999999</v>
      </c>
      <c r="CH34" s="3">
        <f t="shared" si="55"/>
        <v>59.662999999999997</v>
      </c>
      <c r="CI34" s="3">
        <f t="shared" si="55"/>
        <v>0.59199999999999997</v>
      </c>
      <c r="CJ34" s="3">
        <f t="shared" si="55"/>
        <v>0.34</v>
      </c>
      <c r="CK34" s="3">
        <f t="shared" si="55"/>
        <v>0</v>
      </c>
      <c r="CL34" s="3">
        <f t="shared" si="55"/>
        <v>19.193000000000001</v>
      </c>
      <c r="CM34" s="3">
        <f t="shared" si="55"/>
        <v>4.9539999999999997</v>
      </c>
      <c r="CN34" s="3">
        <f t="shared" si="56"/>
        <v>0.32700000000000001</v>
      </c>
      <c r="CO34" s="3">
        <f t="shared" si="56"/>
        <v>3.5369999999999999</v>
      </c>
      <c r="CP34" s="3">
        <f t="shared" si="56"/>
        <v>2.4470000000000001</v>
      </c>
      <c r="CQ34" s="3">
        <f t="shared" si="56"/>
        <v>11.16</v>
      </c>
      <c r="CR34" s="3">
        <f t="shared" si="56"/>
        <v>30.568999999999999</v>
      </c>
      <c r="CS34" s="3">
        <f t="shared" si="56"/>
        <v>44.353999999999999</v>
      </c>
      <c r="CT34" s="3">
        <f t="shared" si="56"/>
        <v>3.5430000000000001</v>
      </c>
      <c r="CU34" s="3">
        <f t="shared" si="56"/>
        <v>2829.6439999999998</v>
      </c>
      <c r="CV34" s="3">
        <f t="shared" si="56"/>
        <v>728.88300000000004</v>
      </c>
      <c r="CW34" s="3">
        <f t="shared" si="56"/>
        <v>690.63499999999999</v>
      </c>
      <c r="CX34" s="3">
        <f t="shared" si="57"/>
        <v>179.08099999999999</v>
      </c>
      <c r="CY34" s="3">
        <f t="shared" si="57"/>
        <v>38.783999999999999</v>
      </c>
      <c r="CZ34" s="3">
        <f t="shared" si="57"/>
        <v>56.118000000000002</v>
      </c>
      <c r="DA34" s="3">
        <f t="shared" si="57"/>
        <v>338.09699999999998</v>
      </c>
      <c r="DB34" s="3">
        <f t="shared" si="57"/>
        <v>6.4880000000000004</v>
      </c>
      <c r="DC34" s="3">
        <f t="shared" si="57"/>
        <v>1053.798</v>
      </c>
      <c r="DD34" s="3">
        <f t="shared" si="57"/>
        <v>22.913</v>
      </c>
      <c r="DE34" s="3">
        <f t="shared" si="57"/>
        <v>271.178</v>
      </c>
      <c r="DF34" s="3">
        <f t="shared" si="57"/>
        <v>24.852</v>
      </c>
      <c r="DG34" s="3">
        <f t="shared" si="57"/>
        <v>6.8000000000000005E-2</v>
      </c>
      <c r="DH34" s="3">
        <f t="shared" si="58"/>
        <v>8.0180000000000007</v>
      </c>
      <c r="DI34" s="3">
        <f t="shared" si="58"/>
        <v>109.19</v>
      </c>
      <c r="DJ34" s="3">
        <f t="shared" si="58"/>
        <v>0</v>
      </c>
      <c r="DK34" s="3">
        <f t="shared" si="58"/>
        <v>9.4499999999999993</v>
      </c>
      <c r="DL34" s="3">
        <f t="shared" si="58"/>
        <v>23.193000000000001</v>
      </c>
      <c r="DM34" s="3">
        <f t="shared" si="58"/>
        <v>6.5910000000000002</v>
      </c>
      <c r="DN34" s="3">
        <f t="shared" si="58"/>
        <v>23.905000000000001</v>
      </c>
      <c r="DO34" s="3">
        <f t="shared" si="58"/>
        <v>0</v>
      </c>
      <c r="DP34" s="3">
        <f t="shared" si="58"/>
        <v>3.1349999999999998</v>
      </c>
      <c r="DQ34" s="3">
        <f t="shared" si="58"/>
        <v>0.877</v>
      </c>
      <c r="DR34" s="3">
        <f t="shared" si="59"/>
        <v>62.960999999999999</v>
      </c>
      <c r="DS34" s="3">
        <f t="shared" si="59"/>
        <v>0.15</v>
      </c>
      <c r="DT34" s="3">
        <f t="shared" si="59"/>
        <v>12.667</v>
      </c>
      <c r="DU34" s="3">
        <f t="shared" si="59"/>
        <v>7.524</v>
      </c>
      <c r="DV34" s="3">
        <f t="shared" si="59"/>
        <v>1.052</v>
      </c>
      <c r="DW34" s="3">
        <f t="shared" si="59"/>
        <v>4.4039999999999999</v>
      </c>
      <c r="DX34" s="3">
        <f t="shared" si="59"/>
        <v>2.0939999999999999</v>
      </c>
      <c r="DY34" s="3">
        <f t="shared" si="59"/>
        <v>291.07100000000003</v>
      </c>
      <c r="DZ34" s="3">
        <f t="shared" si="59"/>
        <v>1.7010000000000001</v>
      </c>
      <c r="EA34" s="3">
        <f t="shared" si="59"/>
        <v>7.0389999999999997</v>
      </c>
      <c r="EB34" s="3">
        <f t="shared" si="60"/>
        <v>1.655</v>
      </c>
      <c r="EC34" s="3">
        <f t="shared" si="60"/>
        <v>0.151</v>
      </c>
      <c r="ED34" s="3">
        <f t="shared" si="60"/>
        <v>0</v>
      </c>
      <c r="EE34" s="3">
        <f t="shared" si="60"/>
        <v>4.5339999999999998</v>
      </c>
      <c r="EF34" s="3">
        <f t="shared" si="60"/>
        <v>4.2489999999999997</v>
      </c>
      <c r="EG34" s="3">
        <f t="shared" si="60"/>
        <v>0</v>
      </c>
      <c r="EH34" s="3">
        <f t="shared" si="60"/>
        <v>511.97199999999998</v>
      </c>
      <c r="EI34" s="3">
        <f t="shared" si="60"/>
        <v>0.151</v>
      </c>
      <c r="EJ34" s="3">
        <f t="shared" si="60"/>
        <v>5.4219999999999997</v>
      </c>
      <c r="EK34" s="3">
        <f t="shared" si="60"/>
        <v>37.893999999999998</v>
      </c>
      <c r="EL34" s="3">
        <f t="shared" si="61"/>
        <v>2.2919999999999998</v>
      </c>
      <c r="EM34" s="3">
        <f t="shared" si="61"/>
        <v>2.1000000000000001E-2</v>
      </c>
      <c r="EN34" s="3">
        <f t="shared" si="61"/>
        <v>68.412000000000006</v>
      </c>
      <c r="EO34" s="3">
        <f t="shared" si="61"/>
        <v>8.0030000000000001</v>
      </c>
      <c r="EP34" s="3">
        <f t="shared" si="61"/>
        <v>34.921999999999997</v>
      </c>
      <c r="EQ34" s="3">
        <f t="shared" si="61"/>
        <v>3.9529999999999998</v>
      </c>
      <c r="ER34" s="3">
        <f t="shared" si="61"/>
        <v>5.2999999999999999E-2</v>
      </c>
      <c r="ES34" s="3">
        <f t="shared" si="61"/>
        <v>15.5</v>
      </c>
      <c r="ET34" s="3">
        <f t="shared" si="61"/>
        <v>125.358</v>
      </c>
      <c r="EU34" s="3">
        <f t="shared" si="61"/>
        <v>5.1150000000000002</v>
      </c>
      <c r="EV34" s="3">
        <f t="shared" si="62"/>
        <v>32.212000000000003</v>
      </c>
      <c r="EW34" s="3">
        <f t="shared" si="62"/>
        <v>5.55</v>
      </c>
      <c r="EX34" s="3">
        <f t="shared" si="62"/>
        <v>3.0579999999999998</v>
      </c>
      <c r="EY34" s="3">
        <f t="shared" si="62"/>
        <v>128.75899999999999</v>
      </c>
      <c r="EZ34" s="3">
        <f t="shared" si="62"/>
        <v>8.0000000000000002E-3</v>
      </c>
      <c r="FA34" s="3">
        <f t="shared" si="62"/>
        <v>50.872</v>
      </c>
      <c r="FB34" s="3">
        <f t="shared" si="62"/>
        <v>7.5880000000000001</v>
      </c>
      <c r="FC34" s="3">
        <f t="shared" si="62"/>
        <v>40.808</v>
      </c>
      <c r="FD34" s="3">
        <f t="shared" si="62"/>
        <v>441.07799999999997</v>
      </c>
      <c r="FE34" s="3">
        <f t="shared" si="62"/>
        <v>71.986000000000004</v>
      </c>
      <c r="FF34" s="3">
        <f t="shared" si="63"/>
        <v>200.2</v>
      </c>
      <c r="FG34" s="3">
        <f t="shared" si="63"/>
        <v>0.219</v>
      </c>
      <c r="FH34" s="3">
        <f t="shared" si="63"/>
        <v>3.4969999999999999</v>
      </c>
      <c r="FI34" s="3">
        <f t="shared" si="63"/>
        <v>11.9</v>
      </c>
      <c r="FJ34" s="3">
        <f t="shared" si="63"/>
        <v>0</v>
      </c>
      <c r="FK34" s="3">
        <f t="shared" si="63"/>
        <v>7.8230000000000004</v>
      </c>
      <c r="FL34" s="3">
        <f t="shared" si="63"/>
        <v>9.0180000000000007</v>
      </c>
      <c r="FM34" s="3">
        <f t="shared" si="63"/>
        <v>60.920999999999999</v>
      </c>
      <c r="FN34" s="3">
        <f t="shared" si="63"/>
        <v>150.39599999999999</v>
      </c>
      <c r="FO34" s="3">
        <f t="shared" si="63"/>
        <v>323.11700000000002</v>
      </c>
      <c r="FP34" s="3">
        <f t="shared" si="64"/>
        <v>41.604999999999997</v>
      </c>
      <c r="FQ34" s="3">
        <f t="shared" si="64"/>
        <v>0</v>
      </c>
      <c r="FR34" s="3">
        <f t="shared" si="64"/>
        <v>101.34</v>
      </c>
      <c r="FS34" s="3">
        <f t="shared" si="64"/>
        <v>0</v>
      </c>
      <c r="FT34" s="3">
        <f t="shared" si="64"/>
        <v>73.521000000000001</v>
      </c>
      <c r="FU34" s="3">
        <f t="shared" si="64"/>
        <v>1652.1769999999999</v>
      </c>
      <c r="FV34" s="3">
        <f t="shared" si="64"/>
        <v>1.548</v>
      </c>
      <c r="FW34" s="3">
        <f t="shared" si="64"/>
        <v>0</v>
      </c>
      <c r="FX34" s="3">
        <f t="shared" si="64"/>
        <v>1.7999999999999999E-2</v>
      </c>
      <c r="FY34" s="3">
        <f t="shared" si="64"/>
        <v>0.224</v>
      </c>
      <c r="FZ34" s="3">
        <f t="shared" si="65"/>
        <v>0.47</v>
      </c>
      <c r="GA34" s="3">
        <f t="shared" si="65"/>
        <v>6.0999999999999999E-2</v>
      </c>
      <c r="GB34" s="3">
        <f t="shared" si="65"/>
        <v>0.23899999999999999</v>
      </c>
      <c r="GC34" s="3">
        <f t="shared" si="65"/>
        <v>0.249</v>
      </c>
      <c r="GD34" s="3">
        <f t="shared" si="65"/>
        <v>0.13200000000000001</v>
      </c>
      <c r="GE34" s="3">
        <f t="shared" si="65"/>
        <v>662.54899999999998</v>
      </c>
      <c r="GF34" s="3">
        <f t="shared" si="65"/>
        <v>11.667999999999999</v>
      </c>
      <c r="GG34" s="3">
        <f t="shared" si="65"/>
        <v>43.506999999999998</v>
      </c>
      <c r="GH34" s="3">
        <f t="shared" si="65"/>
        <v>0.65900000000000003</v>
      </c>
      <c r="GI34" s="3">
        <f t="shared" si="65"/>
        <v>1.129</v>
      </c>
      <c r="GJ34" s="3">
        <f t="shared" si="66"/>
        <v>53.252000000000002</v>
      </c>
      <c r="GK34" s="3">
        <f t="shared" si="66"/>
        <v>0.63400000000000001</v>
      </c>
      <c r="GL34" s="3">
        <f t="shared" si="66"/>
        <v>34.152000000000001</v>
      </c>
      <c r="GM34" s="3">
        <f t="shared" si="66"/>
        <v>12.715</v>
      </c>
      <c r="GN34" s="3">
        <f t="shared" si="66"/>
        <v>0.29899999999999999</v>
      </c>
      <c r="GO34" s="3">
        <f t="shared" si="66"/>
        <v>0.64700000000000002</v>
      </c>
      <c r="GP34" s="3">
        <f t="shared" si="66"/>
        <v>404.05399999999997</v>
      </c>
      <c r="GQ34" s="3">
        <f t="shared" si="66"/>
        <v>600.99900000000002</v>
      </c>
      <c r="GR34" s="3">
        <f t="shared" si="66"/>
        <v>1.8340000000000001</v>
      </c>
      <c r="GS34" s="3">
        <f t="shared" si="66"/>
        <v>245.614</v>
      </c>
      <c r="GT34" s="3">
        <f t="shared" si="67"/>
        <v>17.327000000000002</v>
      </c>
      <c r="GU34" s="3">
        <f t="shared" si="67"/>
        <v>0</v>
      </c>
      <c r="GV34" s="3">
        <f t="shared" si="67"/>
        <v>22.013000000000002</v>
      </c>
      <c r="GW34" s="3">
        <f t="shared" si="67"/>
        <v>3.5870000000000002</v>
      </c>
      <c r="GX34" s="3">
        <f t="shared" si="67"/>
        <v>38.051000000000002</v>
      </c>
      <c r="GY34" s="3">
        <f t="shared" si="67"/>
        <v>35.380000000000003</v>
      </c>
      <c r="GZ34" s="3">
        <f t="shared" si="67"/>
        <v>27.635000000000002</v>
      </c>
      <c r="HA34" s="3">
        <f t="shared" si="67"/>
        <v>277.90100000000001</v>
      </c>
      <c r="HB34" s="3">
        <f t="shared" si="67"/>
        <v>10.016999999999999</v>
      </c>
      <c r="HC34" s="3">
        <f t="shared" si="67"/>
        <v>15.57</v>
      </c>
      <c r="HD34" s="3">
        <f t="shared" si="68"/>
        <v>270.74599999999998</v>
      </c>
      <c r="HE34" s="3">
        <f t="shared" si="68"/>
        <v>0</v>
      </c>
      <c r="HF34" s="3">
        <f t="shared" si="68"/>
        <v>2.5760000000000001</v>
      </c>
      <c r="HG34" s="3">
        <f t="shared" si="68"/>
        <v>0.189</v>
      </c>
      <c r="HH34" s="3">
        <f t="shared" si="68"/>
        <v>34.332000000000001</v>
      </c>
      <c r="HI34" s="3">
        <f t="shared" si="68"/>
        <v>35.576999999999998</v>
      </c>
      <c r="HJ34" s="3">
        <f t="shared" si="68"/>
        <v>435.685</v>
      </c>
      <c r="HK34" s="3">
        <f t="shared" si="68"/>
        <v>70.957999999999998</v>
      </c>
      <c r="HL34" s="3">
        <f t="shared" si="68"/>
        <v>0.34899999999999998</v>
      </c>
      <c r="HM34" s="3">
        <f t="shared" si="68"/>
        <v>1.0999999999999999E-2</v>
      </c>
      <c r="HN34" s="3">
        <f t="shared" si="69"/>
        <v>6.0220000000000002</v>
      </c>
      <c r="HO34" s="3">
        <f t="shared" si="69"/>
        <v>141.25299999999999</v>
      </c>
      <c r="HP34" s="3">
        <f t="shared" si="69"/>
        <v>243.89500000000001</v>
      </c>
      <c r="HQ34" s="3">
        <f t="shared" si="69"/>
        <v>318.654</v>
      </c>
      <c r="HR34" s="3">
        <f t="shared" si="69"/>
        <v>5057.3040000000001</v>
      </c>
      <c r="HS34" s="3">
        <f t="shared" si="69"/>
        <v>7.8929999999999998</v>
      </c>
      <c r="HT34" s="3">
        <f t="shared" si="69"/>
        <v>120.61</v>
      </c>
      <c r="HU34" s="3">
        <f t="shared" si="69"/>
        <v>0.20799999999999999</v>
      </c>
      <c r="HV34" s="3">
        <f t="shared" si="69"/>
        <v>76.891999999999996</v>
      </c>
      <c r="HW34" s="3">
        <f t="shared" si="69"/>
        <v>343.60700000000003</v>
      </c>
      <c r="HX34" s="3">
        <f t="shared" si="69"/>
        <v>2.5999999999999999E-2</v>
      </c>
      <c r="HY34" s="3">
        <f t="shared" si="69"/>
        <v>11.356</v>
      </c>
      <c r="HZ34" s="3">
        <f t="shared" si="69"/>
        <v>8.9220000000000006</v>
      </c>
      <c r="IA34" s="3">
        <f t="shared" si="69"/>
        <v>8.8559999999999999</v>
      </c>
      <c r="IB34" s="3">
        <f t="shared" si="69"/>
        <v>0</v>
      </c>
      <c r="IC34" s="3">
        <f t="shared" si="70"/>
        <v>46013.552999999971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B8E75-BA35-426C-8711-12B99296D1F1}">
  <dimension ref="A1:IC34"/>
  <sheetViews>
    <sheetView topLeftCell="ER1" workbookViewId="0">
      <selection sqref="A1:XFD1048576"/>
    </sheetView>
  </sheetViews>
  <sheetFormatPr defaultRowHeight="14.25" x14ac:dyDescent="0.45"/>
  <sheetData>
    <row r="1" spans="1:237" x14ac:dyDescent="0.45">
      <c r="A1" t="s">
        <v>516</v>
      </c>
      <c r="B1" t="s">
        <v>504</v>
      </c>
      <c r="C1" t="s">
        <v>59</v>
      </c>
      <c r="D1" t="s">
        <v>62</v>
      </c>
      <c r="E1" t="s">
        <v>64</v>
      </c>
      <c r="F1" t="s">
        <v>66</v>
      </c>
      <c r="G1" t="s">
        <v>68</v>
      </c>
      <c r="H1" t="s">
        <v>70</v>
      </c>
      <c r="I1" t="s">
        <v>72</v>
      </c>
      <c r="J1" t="s">
        <v>74</v>
      </c>
      <c r="K1" t="s">
        <v>76</v>
      </c>
      <c r="L1" t="s">
        <v>78</v>
      </c>
      <c r="M1" t="s">
        <v>80</v>
      </c>
      <c r="N1" t="s">
        <v>83</v>
      </c>
      <c r="O1" t="s">
        <v>85</v>
      </c>
      <c r="P1" t="s">
        <v>87</v>
      </c>
      <c r="Q1" t="s">
        <v>89</v>
      </c>
      <c r="R1" t="s">
        <v>91</v>
      </c>
      <c r="S1" t="s">
        <v>93</v>
      </c>
      <c r="T1" t="s">
        <v>95</v>
      </c>
      <c r="U1" t="s">
        <v>97</v>
      </c>
      <c r="V1" t="s">
        <v>99</v>
      </c>
      <c r="W1" t="s">
        <v>101</v>
      </c>
      <c r="X1" t="s">
        <v>103</v>
      </c>
      <c r="Y1" t="s">
        <v>105</v>
      </c>
      <c r="Z1" t="s">
        <v>107</v>
      </c>
      <c r="AA1" t="s">
        <v>109</v>
      </c>
      <c r="AB1" t="s">
        <v>111</v>
      </c>
      <c r="AC1" t="s">
        <v>113</v>
      </c>
      <c r="AD1" t="s">
        <v>115</v>
      </c>
      <c r="AE1" t="s">
        <v>117</v>
      </c>
      <c r="AF1" t="s">
        <v>119</v>
      </c>
      <c r="AG1" t="s">
        <v>121</v>
      </c>
      <c r="AH1" t="s">
        <v>123</v>
      </c>
      <c r="AI1" t="s">
        <v>125</v>
      </c>
      <c r="AJ1" t="s">
        <v>127</v>
      </c>
      <c r="AK1" t="s">
        <v>129</v>
      </c>
      <c r="AL1" t="s">
        <v>131</v>
      </c>
      <c r="AM1" t="s">
        <v>133</v>
      </c>
      <c r="AN1" t="s">
        <v>135</v>
      </c>
      <c r="AO1" t="s">
        <v>137</v>
      </c>
      <c r="AP1" t="s">
        <v>139</v>
      </c>
      <c r="AQ1" t="s">
        <v>141</v>
      </c>
      <c r="AR1" t="s">
        <v>143</v>
      </c>
      <c r="AS1" t="s">
        <v>145</v>
      </c>
      <c r="AT1" t="s">
        <v>147</v>
      </c>
      <c r="AU1" t="s">
        <v>149</v>
      </c>
      <c r="AV1" t="s">
        <v>151</v>
      </c>
      <c r="AW1" t="s">
        <v>153</v>
      </c>
      <c r="AX1" t="s">
        <v>155</v>
      </c>
      <c r="AY1" t="s">
        <v>157</v>
      </c>
      <c r="AZ1" t="s">
        <v>159</v>
      </c>
      <c r="BA1" t="s">
        <v>161</v>
      </c>
      <c r="BB1" t="s">
        <v>163</v>
      </c>
      <c r="BC1" t="s">
        <v>165</v>
      </c>
      <c r="BD1" t="s">
        <v>167</v>
      </c>
      <c r="BE1" t="s">
        <v>169</v>
      </c>
      <c r="BF1" t="s">
        <v>171</v>
      </c>
      <c r="BG1" t="s">
        <v>173</v>
      </c>
      <c r="BH1" t="s">
        <v>175</v>
      </c>
      <c r="BI1" t="s">
        <v>177</v>
      </c>
      <c r="BJ1" t="s">
        <v>179</v>
      </c>
      <c r="BK1" t="s">
        <v>181</v>
      </c>
      <c r="BL1" t="s">
        <v>183</v>
      </c>
      <c r="BM1" t="s">
        <v>185</v>
      </c>
      <c r="BN1" t="s">
        <v>187</v>
      </c>
      <c r="BO1" t="s">
        <v>189</v>
      </c>
      <c r="BP1" t="s">
        <v>191</v>
      </c>
      <c r="BQ1" t="s">
        <v>193</v>
      </c>
      <c r="BR1" t="s">
        <v>194</v>
      </c>
      <c r="BS1" t="s">
        <v>195</v>
      </c>
      <c r="BT1" t="s">
        <v>196</v>
      </c>
      <c r="BU1" t="s">
        <v>198</v>
      </c>
      <c r="BV1" t="s">
        <v>200</v>
      </c>
      <c r="BW1" t="s">
        <v>202</v>
      </c>
      <c r="BX1" t="s">
        <v>204</v>
      </c>
      <c r="BY1" t="s">
        <v>205</v>
      </c>
      <c r="BZ1" t="s">
        <v>206</v>
      </c>
      <c r="CA1" t="s">
        <v>208</v>
      </c>
      <c r="CB1" t="s">
        <v>209</v>
      </c>
      <c r="CC1" t="s">
        <v>211</v>
      </c>
      <c r="CD1" t="s">
        <v>213</v>
      </c>
      <c r="CE1" t="s">
        <v>215</v>
      </c>
      <c r="CF1" t="s">
        <v>217</v>
      </c>
      <c r="CG1" t="s">
        <v>219</v>
      </c>
      <c r="CH1" t="s">
        <v>221</v>
      </c>
      <c r="CI1" t="s">
        <v>223</v>
      </c>
      <c r="CJ1" t="s">
        <v>225</v>
      </c>
      <c r="CK1" t="s">
        <v>226</v>
      </c>
      <c r="CL1" t="s">
        <v>228</v>
      </c>
      <c r="CM1" t="s">
        <v>230</v>
      </c>
      <c r="CN1" t="s">
        <v>232</v>
      </c>
      <c r="CO1" t="s">
        <v>234</v>
      </c>
      <c r="CP1" t="s">
        <v>236</v>
      </c>
      <c r="CQ1" t="s">
        <v>238</v>
      </c>
      <c r="CR1" t="s">
        <v>240</v>
      </c>
      <c r="CS1" t="s">
        <v>242</v>
      </c>
      <c r="CT1" t="s">
        <v>244</v>
      </c>
      <c r="CU1" t="s">
        <v>246</v>
      </c>
      <c r="CV1" t="s">
        <v>248</v>
      </c>
      <c r="CW1" t="s">
        <v>251</v>
      </c>
      <c r="CX1" t="s">
        <v>253</v>
      </c>
      <c r="CY1" t="s">
        <v>255</v>
      </c>
      <c r="CZ1" t="s">
        <v>257</v>
      </c>
      <c r="DA1" t="s">
        <v>259</v>
      </c>
      <c r="DB1" t="s">
        <v>261</v>
      </c>
      <c r="DC1" t="s">
        <v>263</v>
      </c>
      <c r="DD1" t="s">
        <v>265</v>
      </c>
      <c r="DE1" t="s">
        <v>267</v>
      </c>
      <c r="DF1" t="s">
        <v>269</v>
      </c>
      <c r="DG1" t="s">
        <v>271</v>
      </c>
      <c r="DH1" t="s">
        <v>272</v>
      </c>
      <c r="DI1" t="s">
        <v>274</v>
      </c>
      <c r="DJ1" t="s">
        <v>275</v>
      </c>
      <c r="DK1" t="s">
        <v>277</v>
      </c>
      <c r="DL1" t="s">
        <v>279</v>
      </c>
      <c r="DM1" t="s">
        <v>281</v>
      </c>
      <c r="DN1" t="s">
        <v>283</v>
      </c>
      <c r="DO1" t="s">
        <v>284</v>
      </c>
      <c r="DP1" t="s">
        <v>286</v>
      </c>
      <c r="DQ1" t="s">
        <v>288</v>
      </c>
      <c r="DR1" t="s">
        <v>290</v>
      </c>
      <c r="DS1" t="s">
        <v>292</v>
      </c>
      <c r="DT1" t="s">
        <v>294</v>
      </c>
      <c r="DU1" t="s">
        <v>296</v>
      </c>
      <c r="DV1" t="s">
        <v>297</v>
      </c>
      <c r="DW1" t="s">
        <v>299</v>
      </c>
      <c r="DX1" t="s">
        <v>301</v>
      </c>
      <c r="DY1" t="s">
        <v>303</v>
      </c>
      <c r="DZ1" t="s">
        <v>305</v>
      </c>
      <c r="EA1" t="s">
        <v>307</v>
      </c>
      <c r="EB1" t="s">
        <v>309</v>
      </c>
      <c r="EC1" t="s">
        <v>311</v>
      </c>
      <c r="ED1" t="s">
        <v>312</v>
      </c>
      <c r="EE1" t="s">
        <v>314</v>
      </c>
      <c r="EF1" t="s">
        <v>316</v>
      </c>
      <c r="EG1" t="s">
        <v>317</v>
      </c>
      <c r="EH1" t="s">
        <v>319</v>
      </c>
      <c r="EI1" t="s">
        <v>320</v>
      </c>
      <c r="EJ1" t="s">
        <v>322</v>
      </c>
      <c r="EK1" t="s">
        <v>324</v>
      </c>
      <c r="EL1" t="s">
        <v>326</v>
      </c>
      <c r="EM1" t="s">
        <v>328</v>
      </c>
      <c r="EN1" t="s">
        <v>330</v>
      </c>
      <c r="EO1" t="s">
        <v>332</v>
      </c>
      <c r="EP1" t="s">
        <v>334</v>
      </c>
      <c r="EQ1" t="s">
        <v>336</v>
      </c>
      <c r="ER1" t="s">
        <v>338</v>
      </c>
      <c r="ES1" t="s">
        <v>340</v>
      </c>
      <c r="ET1" t="s">
        <v>342</v>
      </c>
      <c r="EU1" t="s">
        <v>344</v>
      </c>
      <c r="EV1" t="s">
        <v>346</v>
      </c>
      <c r="EW1" t="s">
        <v>348</v>
      </c>
      <c r="EX1" t="s">
        <v>350</v>
      </c>
      <c r="EY1" t="s">
        <v>352</v>
      </c>
      <c r="EZ1" t="s">
        <v>354</v>
      </c>
      <c r="FA1" t="s">
        <v>358</v>
      </c>
      <c r="FB1" t="s">
        <v>360</v>
      </c>
      <c r="FC1" t="s">
        <v>362</v>
      </c>
      <c r="FD1" t="s">
        <v>363</v>
      </c>
      <c r="FE1" t="s">
        <v>365</v>
      </c>
      <c r="FF1" t="s">
        <v>367</v>
      </c>
      <c r="FG1" t="s">
        <v>369</v>
      </c>
      <c r="FH1" t="s">
        <v>371</v>
      </c>
      <c r="FI1" t="s">
        <v>373</v>
      </c>
      <c r="FJ1" t="s">
        <v>374</v>
      </c>
      <c r="FK1" t="s">
        <v>376</v>
      </c>
      <c r="FL1" t="s">
        <v>378</v>
      </c>
      <c r="FM1" t="s">
        <v>380</v>
      </c>
      <c r="FN1" t="s">
        <v>382</v>
      </c>
      <c r="FO1" t="s">
        <v>384</v>
      </c>
      <c r="FP1" t="s">
        <v>386</v>
      </c>
      <c r="FQ1" t="s">
        <v>388</v>
      </c>
      <c r="FR1" t="s">
        <v>390</v>
      </c>
      <c r="FS1" t="s">
        <v>391</v>
      </c>
      <c r="FT1" t="s">
        <v>393</v>
      </c>
      <c r="FU1" t="s">
        <v>395</v>
      </c>
      <c r="FV1" t="s">
        <v>397</v>
      </c>
      <c r="FW1" t="s">
        <v>398</v>
      </c>
      <c r="FX1" t="s">
        <v>400</v>
      </c>
      <c r="FY1" t="s">
        <v>402</v>
      </c>
      <c r="FZ1" t="s">
        <v>404</v>
      </c>
      <c r="GA1" t="s">
        <v>406</v>
      </c>
      <c r="GB1" t="s">
        <v>408</v>
      </c>
      <c r="GC1" t="s">
        <v>410</v>
      </c>
      <c r="GD1" t="s">
        <v>412</v>
      </c>
      <c r="GE1" t="s">
        <v>414</v>
      </c>
      <c r="GF1" t="s">
        <v>416</v>
      </c>
      <c r="GG1" t="s">
        <v>418</v>
      </c>
      <c r="GH1" t="s">
        <v>420</v>
      </c>
      <c r="GI1" t="s">
        <v>422</v>
      </c>
      <c r="GJ1" t="s">
        <v>424</v>
      </c>
      <c r="GK1" t="s">
        <v>426</v>
      </c>
      <c r="GL1" t="s">
        <v>428</v>
      </c>
      <c r="GM1" t="s">
        <v>430</v>
      </c>
      <c r="GN1" t="s">
        <v>432</v>
      </c>
      <c r="GO1" t="s">
        <v>434</v>
      </c>
      <c r="GP1" t="s">
        <v>436</v>
      </c>
      <c r="GQ1" t="s">
        <v>439</v>
      </c>
      <c r="GR1" t="s">
        <v>441</v>
      </c>
      <c r="GS1" t="s">
        <v>443</v>
      </c>
      <c r="GT1" t="s">
        <v>445</v>
      </c>
      <c r="GU1" t="s">
        <v>446</v>
      </c>
      <c r="GV1" t="s">
        <v>448</v>
      </c>
      <c r="GW1" t="s">
        <v>450</v>
      </c>
      <c r="GX1" t="s">
        <v>452</v>
      </c>
      <c r="GY1" t="s">
        <v>454</v>
      </c>
      <c r="GZ1" t="s">
        <v>456</v>
      </c>
      <c r="HA1" t="s">
        <v>458</v>
      </c>
      <c r="HB1" t="s">
        <v>460</v>
      </c>
      <c r="HC1" t="s">
        <v>462</v>
      </c>
      <c r="HD1" t="s">
        <v>464</v>
      </c>
      <c r="HE1" t="s">
        <v>466</v>
      </c>
      <c r="HF1" t="s">
        <v>468</v>
      </c>
      <c r="HG1" t="s">
        <v>470</v>
      </c>
      <c r="HH1" t="s">
        <v>472</v>
      </c>
      <c r="HI1" t="s">
        <v>474</v>
      </c>
      <c r="HJ1" t="s">
        <v>476</v>
      </c>
      <c r="HK1" t="s">
        <v>478</v>
      </c>
      <c r="HL1" t="s">
        <v>480</v>
      </c>
      <c r="HM1" t="s">
        <v>482</v>
      </c>
      <c r="HN1" t="s">
        <v>484</v>
      </c>
      <c r="HO1" t="s">
        <v>486</v>
      </c>
      <c r="HP1" t="s">
        <v>488</v>
      </c>
      <c r="HQ1" t="s">
        <v>490</v>
      </c>
      <c r="HR1" t="s">
        <v>492</v>
      </c>
      <c r="HS1" t="s">
        <v>494</v>
      </c>
      <c r="HT1" t="s">
        <v>496</v>
      </c>
      <c r="HU1" t="s">
        <v>498</v>
      </c>
      <c r="HV1" t="s">
        <v>500</v>
      </c>
      <c r="HW1" t="s">
        <v>502</v>
      </c>
      <c r="HX1" t="s">
        <v>503</v>
      </c>
      <c r="HY1" t="s">
        <v>506</v>
      </c>
      <c r="HZ1" t="s">
        <v>508</v>
      </c>
      <c r="IA1" t="s">
        <v>510</v>
      </c>
      <c r="IB1" t="s">
        <v>249</v>
      </c>
      <c r="IC1" t="s">
        <v>517</v>
      </c>
    </row>
    <row r="2" spans="1:237" x14ac:dyDescent="0.45">
      <c r="A2">
        <v>1990</v>
      </c>
      <c r="B2" s="3">
        <f t="shared" ref="B2:K11" si="0">SUMIFS(methane,year,$A2,country,B$1)</f>
        <v>6936.68</v>
      </c>
      <c r="C2" s="3">
        <f t="shared" si="0"/>
        <v>6.74</v>
      </c>
      <c r="D2" s="3">
        <f t="shared" si="0"/>
        <v>3.55</v>
      </c>
      <c r="E2" s="3">
        <f t="shared" si="0"/>
        <v>54.18</v>
      </c>
      <c r="F2" s="3">
        <f t="shared" si="0"/>
        <v>0.02</v>
      </c>
      <c r="G2" s="3">
        <f t="shared" si="0"/>
        <v>29.39</v>
      </c>
      <c r="H2" s="3">
        <f t="shared" si="0"/>
        <v>0</v>
      </c>
      <c r="I2" s="3">
        <f t="shared" si="0"/>
        <v>0</v>
      </c>
      <c r="J2" s="3">
        <f t="shared" si="0"/>
        <v>0.13</v>
      </c>
      <c r="K2" s="3">
        <f t="shared" si="0"/>
        <v>112.61</v>
      </c>
      <c r="L2" s="3">
        <f t="shared" ref="L2:U11" si="1">SUMIFS(methane,year,$A2,country,L$1)</f>
        <v>3.65</v>
      </c>
      <c r="M2" s="3">
        <f t="shared" si="1"/>
        <v>0</v>
      </c>
      <c r="N2" s="3">
        <f t="shared" si="1"/>
        <v>146.25</v>
      </c>
      <c r="O2" s="3">
        <f t="shared" si="1"/>
        <v>11.85</v>
      </c>
      <c r="P2" s="3">
        <f t="shared" si="1"/>
        <v>19.09</v>
      </c>
      <c r="Q2" s="3">
        <f t="shared" si="1"/>
        <v>0.17</v>
      </c>
      <c r="R2" s="3">
        <f t="shared" si="1"/>
        <v>5.05</v>
      </c>
      <c r="S2" s="3">
        <f t="shared" si="1"/>
        <v>65.66</v>
      </c>
      <c r="T2" s="3">
        <f t="shared" si="1"/>
        <v>2.0699999999999998</v>
      </c>
      <c r="U2" s="3">
        <f t="shared" si="1"/>
        <v>20.55</v>
      </c>
      <c r="V2" s="3">
        <f t="shared" ref="V2:AE11" si="2">SUMIFS(methane,year,$A2,country,V$1)</f>
        <v>13.26</v>
      </c>
      <c r="W2" s="3">
        <f t="shared" si="2"/>
        <v>6.16</v>
      </c>
      <c r="X2" s="3">
        <f t="shared" si="2"/>
        <v>2.57</v>
      </c>
      <c r="Y2" s="3">
        <f t="shared" si="2"/>
        <v>0</v>
      </c>
      <c r="Z2" s="3">
        <f t="shared" si="2"/>
        <v>0.57999999999999996</v>
      </c>
      <c r="AA2" s="3">
        <f t="shared" si="2"/>
        <v>19</v>
      </c>
      <c r="AB2" s="3">
        <f t="shared" si="2"/>
        <v>0</v>
      </c>
      <c r="AC2" s="3">
        <f t="shared" si="2"/>
        <v>5.17</v>
      </c>
      <c r="AD2" s="3">
        <f t="shared" si="2"/>
        <v>5.56</v>
      </c>
      <c r="AE2" s="3">
        <f t="shared" si="2"/>
        <v>291.05</v>
      </c>
      <c r="AF2" s="3">
        <f t="shared" ref="AF2:AO11" si="3">SUMIFS(methane,year,$A2,country,AF$1)</f>
        <v>0</v>
      </c>
      <c r="AG2" s="3">
        <f t="shared" si="3"/>
        <v>1.47</v>
      </c>
      <c r="AH2" s="3">
        <f t="shared" si="3"/>
        <v>16.37</v>
      </c>
      <c r="AI2" s="3">
        <f t="shared" si="3"/>
        <v>6.64</v>
      </c>
      <c r="AJ2" s="3">
        <f t="shared" si="3"/>
        <v>0.6</v>
      </c>
      <c r="AK2" s="3">
        <f t="shared" si="3"/>
        <v>14.65</v>
      </c>
      <c r="AL2" s="3">
        <f t="shared" si="3"/>
        <v>15.06</v>
      </c>
      <c r="AM2" s="3">
        <f t="shared" si="3"/>
        <v>69.64</v>
      </c>
      <c r="AN2" s="3">
        <f t="shared" si="3"/>
        <v>0.08</v>
      </c>
      <c r="AO2" s="3">
        <f t="shared" si="3"/>
        <v>18.440000000000001</v>
      </c>
      <c r="AP2" s="3">
        <f t="shared" ref="AP2:AY11" si="4">SUMIFS(methane,year,$A2,country,AP$1)</f>
        <v>9.74</v>
      </c>
      <c r="AQ2" s="3">
        <f t="shared" si="4"/>
        <v>10.16</v>
      </c>
      <c r="AR2" s="3">
        <f t="shared" si="4"/>
        <v>764.18</v>
      </c>
      <c r="AS2" s="3">
        <f t="shared" si="4"/>
        <v>0</v>
      </c>
      <c r="AT2" s="3">
        <f t="shared" si="4"/>
        <v>57.29</v>
      </c>
      <c r="AU2" s="3">
        <f t="shared" si="4"/>
        <v>0.15</v>
      </c>
      <c r="AV2" s="3">
        <f t="shared" si="4"/>
        <v>5.94</v>
      </c>
      <c r="AW2" s="3">
        <f t="shared" si="4"/>
        <v>0.01</v>
      </c>
      <c r="AX2" s="3">
        <f t="shared" si="4"/>
        <v>3.99</v>
      </c>
      <c r="AY2" s="3">
        <f t="shared" si="4"/>
        <v>4.04</v>
      </c>
      <c r="AZ2" s="3">
        <f t="shared" ref="AZ2:BI11" si="5">SUMIFS(methane,year,$A2,country,AZ$1)</f>
        <v>4.05</v>
      </c>
      <c r="BA2" s="3">
        <f t="shared" si="5"/>
        <v>12.59</v>
      </c>
      <c r="BB2" s="3">
        <f t="shared" si="5"/>
        <v>0</v>
      </c>
      <c r="BC2" s="3">
        <f t="shared" si="5"/>
        <v>0.53</v>
      </c>
      <c r="BD2" s="3">
        <f t="shared" si="5"/>
        <v>23.66</v>
      </c>
      <c r="BE2" s="3">
        <f t="shared" si="5"/>
        <v>37.74</v>
      </c>
      <c r="BF2" s="3">
        <f t="shared" si="5"/>
        <v>9.6300000000000008</v>
      </c>
      <c r="BG2" s="3">
        <f t="shared" si="5"/>
        <v>0.44</v>
      </c>
      <c r="BH2" s="3">
        <f t="shared" si="5"/>
        <v>0.1</v>
      </c>
      <c r="BI2" s="3">
        <f t="shared" si="5"/>
        <v>5.97</v>
      </c>
      <c r="BJ2" s="3">
        <f t="shared" ref="BJ2:BS11" si="6">SUMIFS(methane,year,$A2,country,BJ$1)</f>
        <v>18.41</v>
      </c>
      <c r="BK2" s="3">
        <f t="shared" si="6"/>
        <v>35.450000000000003</v>
      </c>
      <c r="BL2" s="3">
        <f t="shared" si="6"/>
        <v>3.22</v>
      </c>
      <c r="BM2" s="3">
        <f t="shared" si="6"/>
        <v>0.1</v>
      </c>
      <c r="BN2" s="3">
        <f t="shared" si="6"/>
        <v>2.46</v>
      </c>
      <c r="BO2" s="3">
        <f t="shared" si="6"/>
        <v>2.2799999999999998</v>
      </c>
      <c r="BP2" s="3">
        <f t="shared" si="6"/>
        <v>1.28</v>
      </c>
      <c r="BQ2" s="3">
        <f t="shared" si="6"/>
        <v>42.33</v>
      </c>
      <c r="BR2" s="3">
        <f t="shared" si="6"/>
        <v>1445.58</v>
      </c>
      <c r="BS2" s="3">
        <f t="shared" si="6"/>
        <v>0</v>
      </c>
      <c r="BT2" s="3">
        <f t="shared" ref="BT2:CC11" si="7">SUMIFS(methane,year,$A2,country,BT$1)</f>
        <v>0</v>
      </c>
      <c r="BU2" s="3">
        <f t="shared" si="7"/>
        <v>0</v>
      </c>
      <c r="BV2" s="3">
        <f t="shared" si="7"/>
        <v>0.69</v>
      </c>
      <c r="BW2" s="3">
        <f t="shared" si="7"/>
        <v>8.5500000000000007</v>
      </c>
      <c r="BX2" s="3">
        <f t="shared" si="7"/>
        <v>70.650000000000006</v>
      </c>
      <c r="BY2" s="3">
        <f t="shared" si="7"/>
        <v>0</v>
      </c>
      <c r="BZ2" s="3">
        <f t="shared" si="7"/>
        <v>0</v>
      </c>
      <c r="CA2" s="3">
        <f t="shared" si="7"/>
        <v>0</v>
      </c>
      <c r="CB2" s="3">
        <f t="shared" si="7"/>
        <v>0</v>
      </c>
      <c r="CC2" s="3">
        <f t="shared" si="7"/>
        <v>8.27</v>
      </c>
      <c r="CD2" s="3">
        <f t="shared" ref="CD2:CM11" si="8">SUMIFS(methane,year,$A2,country,CD$1)</f>
        <v>3.97</v>
      </c>
      <c r="CE2" s="3">
        <f t="shared" si="8"/>
        <v>13.76</v>
      </c>
      <c r="CF2" s="3">
        <f t="shared" si="8"/>
        <v>99.83</v>
      </c>
      <c r="CG2" s="3">
        <f t="shared" si="8"/>
        <v>5.0999999999999996</v>
      </c>
      <c r="CH2" s="3">
        <f t="shared" si="8"/>
        <v>10.84</v>
      </c>
      <c r="CI2" s="3">
        <f t="shared" si="8"/>
        <v>0</v>
      </c>
      <c r="CJ2" s="3">
        <f t="shared" si="8"/>
        <v>1.72</v>
      </c>
      <c r="CK2" s="3">
        <f t="shared" si="8"/>
        <v>0</v>
      </c>
      <c r="CL2" s="3">
        <f t="shared" si="8"/>
        <v>5.27</v>
      </c>
      <c r="CM2" s="3">
        <f t="shared" si="8"/>
        <v>4.92</v>
      </c>
      <c r="CN2" s="3">
        <f t="shared" ref="CN2:CW11" si="9">SUMIFS(methane,year,$A2,country,CN$1)</f>
        <v>0.91</v>
      </c>
      <c r="CO2" s="3">
        <f t="shared" si="9"/>
        <v>0.84</v>
      </c>
      <c r="CP2" s="3">
        <f t="shared" si="9"/>
        <v>3.33</v>
      </c>
      <c r="CQ2" s="3">
        <f t="shared" si="9"/>
        <v>7.26</v>
      </c>
      <c r="CR2" s="3">
        <f t="shared" si="9"/>
        <v>0</v>
      </c>
      <c r="CS2" s="3">
        <f t="shared" si="9"/>
        <v>11.64</v>
      </c>
      <c r="CT2" s="3">
        <f t="shared" si="9"/>
        <v>0.51</v>
      </c>
      <c r="CU2" s="3">
        <f t="shared" si="9"/>
        <v>530.35</v>
      </c>
      <c r="CV2" s="3">
        <f t="shared" si="9"/>
        <v>340.47</v>
      </c>
      <c r="CW2" s="3">
        <f t="shared" si="9"/>
        <v>104.16</v>
      </c>
      <c r="CX2" s="3">
        <f t="shared" ref="CX2:DG11" si="10">SUMIFS(methane,year,$A2,country,CX$1)</f>
        <v>35.22</v>
      </c>
      <c r="CY2" s="3">
        <f t="shared" si="10"/>
        <v>15.47</v>
      </c>
      <c r="CZ2" s="3">
        <f t="shared" si="10"/>
        <v>8.33</v>
      </c>
      <c r="DA2" s="3">
        <f t="shared" si="10"/>
        <v>48.76</v>
      </c>
      <c r="DB2" s="3">
        <f t="shared" si="10"/>
        <v>1.03</v>
      </c>
      <c r="DC2" s="3">
        <f t="shared" si="10"/>
        <v>36.99</v>
      </c>
      <c r="DD2" s="3">
        <f t="shared" si="10"/>
        <v>8.18</v>
      </c>
      <c r="DE2" s="3">
        <f t="shared" si="10"/>
        <v>43.38</v>
      </c>
      <c r="DF2" s="3">
        <f t="shared" si="10"/>
        <v>18.46</v>
      </c>
      <c r="DG2" s="3">
        <f t="shared" si="10"/>
        <v>0.01</v>
      </c>
      <c r="DH2" s="3">
        <f t="shared" ref="DH2:DQ11" si="11">SUMIFS(methane,year,$A2,country,DH$1)</f>
        <v>0</v>
      </c>
      <c r="DI2" s="3">
        <f t="shared" si="11"/>
        <v>9.8000000000000007</v>
      </c>
      <c r="DJ2" s="3">
        <f t="shared" si="11"/>
        <v>0</v>
      </c>
      <c r="DK2" s="3">
        <f t="shared" si="11"/>
        <v>7.32</v>
      </c>
      <c r="DL2" s="3">
        <f t="shared" si="11"/>
        <v>6.07</v>
      </c>
      <c r="DM2" s="3">
        <f t="shared" si="11"/>
        <v>4.0599999999999996</v>
      </c>
      <c r="DN2" s="3">
        <f t="shared" si="11"/>
        <v>1.23</v>
      </c>
      <c r="DO2" s="3">
        <f t="shared" si="11"/>
        <v>0</v>
      </c>
      <c r="DP2" s="3">
        <f t="shared" si="11"/>
        <v>1</v>
      </c>
      <c r="DQ2" s="3">
        <f t="shared" si="11"/>
        <v>0.28999999999999998</v>
      </c>
      <c r="DR2" s="3">
        <f t="shared" ref="DR2:EA11" si="12">SUMIFS(methane,year,$A2,country,DR$1)</f>
        <v>50.2</v>
      </c>
      <c r="DS2" s="3">
        <f t="shared" si="12"/>
        <v>0</v>
      </c>
      <c r="DT2" s="3">
        <f t="shared" si="12"/>
        <v>7.12</v>
      </c>
      <c r="DU2" s="3">
        <f t="shared" si="12"/>
        <v>0.6</v>
      </c>
      <c r="DV2" s="3">
        <f t="shared" si="12"/>
        <v>0</v>
      </c>
      <c r="DW2" s="3">
        <f t="shared" si="12"/>
        <v>16.899999999999999</v>
      </c>
      <c r="DX2" s="3">
        <f t="shared" si="12"/>
        <v>1.55</v>
      </c>
      <c r="DY2" s="3">
        <f t="shared" si="12"/>
        <v>22.2</v>
      </c>
      <c r="DZ2" s="3">
        <f t="shared" si="12"/>
        <v>0.04</v>
      </c>
      <c r="EA2" s="3">
        <f t="shared" si="12"/>
        <v>10.34</v>
      </c>
      <c r="EB2" s="3">
        <f t="shared" ref="EB2:EK11" si="13">SUMIFS(methane,year,$A2,country,EB$1)</f>
        <v>0.15</v>
      </c>
      <c r="EC2" s="3">
        <f t="shared" si="13"/>
        <v>0.02</v>
      </c>
      <c r="ED2" s="3">
        <f t="shared" si="13"/>
        <v>0</v>
      </c>
      <c r="EE2" s="3">
        <f t="shared" si="13"/>
        <v>3.92</v>
      </c>
      <c r="EF2" s="3">
        <f t="shared" si="13"/>
        <v>0.9</v>
      </c>
      <c r="EG2" s="3">
        <f t="shared" si="13"/>
        <v>0</v>
      </c>
      <c r="EH2" s="3">
        <f t="shared" si="13"/>
        <v>101.91</v>
      </c>
      <c r="EI2" s="3">
        <f t="shared" si="13"/>
        <v>0</v>
      </c>
      <c r="EJ2" s="3">
        <f t="shared" si="13"/>
        <v>5.5</v>
      </c>
      <c r="EK2" s="3">
        <f t="shared" si="13"/>
        <v>8.77</v>
      </c>
      <c r="EL2" s="3">
        <f t="shared" ref="EL2:EU11" si="14">SUMIFS(methane,year,$A2,country,EL$1)</f>
        <v>0.95</v>
      </c>
      <c r="EM2" s="3">
        <f t="shared" si="14"/>
        <v>0</v>
      </c>
      <c r="EN2" s="3">
        <f t="shared" si="14"/>
        <v>8.91</v>
      </c>
      <c r="EO2" s="3">
        <f t="shared" si="14"/>
        <v>17.78</v>
      </c>
      <c r="EP2" s="3">
        <f t="shared" si="14"/>
        <v>47.3</v>
      </c>
      <c r="EQ2" s="3">
        <f t="shared" si="14"/>
        <v>4.42</v>
      </c>
      <c r="ER2" s="3">
        <f t="shared" si="14"/>
        <v>0</v>
      </c>
      <c r="ES2" s="3">
        <f t="shared" si="14"/>
        <v>16.690000000000001</v>
      </c>
      <c r="ET2" s="3">
        <f t="shared" si="14"/>
        <v>29.61</v>
      </c>
      <c r="EU2" s="3">
        <f t="shared" si="14"/>
        <v>0</v>
      </c>
      <c r="EV2" s="3">
        <f t="shared" ref="EV2:FE11" si="15">SUMIFS(methane,year,$A2,country,EV$1)</f>
        <v>32.97</v>
      </c>
      <c r="EW2" s="3">
        <f t="shared" si="15"/>
        <v>5.56</v>
      </c>
      <c r="EX2" s="3">
        <f t="shared" si="15"/>
        <v>8.73</v>
      </c>
      <c r="EY2" s="3">
        <f t="shared" si="15"/>
        <v>142.44</v>
      </c>
      <c r="EZ2" s="3">
        <f t="shared" si="15"/>
        <v>0</v>
      </c>
      <c r="FA2" s="3">
        <f t="shared" si="15"/>
        <v>26.68</v>
      </c>
      <c r="FB2" s="3">
        <f t="shared" si="15"/>
        <v>2.59</v>
      </c>
      <c r="FC2" s="3">
        <f t="shared" si="15"/>
        <v>5.61</v>
      </c>
      <c r="FD2" s="3">
        <f t="shared" si="15"/>
        <v>184.23</v>
      </c>
      <c r="FE2" s="3">
        <f t="shared" si="15"/>
        <v>7.92</v>
      </c>
      <c r="FF2" s="3">
        <f t="shared" ref="FF2:FO11" si="16">SUMIFS(methane,year,$A2,country,FF$1)</f>
        <v>73.53</v>
      </c>
      <c r="FG2" s="3">
        <f t="shared" si="16"/>
        <v>0.01</v>
      </c>
      <c r="FH2" s="3">
        <f t="shared" si="16"/>
        <v>0</v>
      </c>
      <c r="FI2" s="3">
        <f t="shared" si="16"/>
        <v>4.0199999999999996</v>
      </c>
      <c r="FJ2" s="3">
        <f t="shared" si="16"/>
        <v>0</v>
      </c>
      <c r="FK2" s="3">
        <f t="shared" si="16"/>
        <v>3.4</v>
      </c>
      <c r="FL2" s="3">
        <f t="shared" si="16"/>
        <v>18.12</v>
      </c>
      <c r="FM2" s="3">
        <f t="shared" si="16"/>
        <v>17.5</v>
      </c>
      <c r="FN2" s="3">
        <f t="shared" si="16"/>
        <v>45.42</v>
      </c>
      <c r="FO2" s="3">
        <f t="shared" si="16"/>
        <v>45.22</v>
      </c>
      <c r="FP2" s="3">
        <f t="shared" ref="FP2:FY11" si="17">SUMIFS(methane,year,$A2,country,FP$1)</f>
        <v>11.12</v>
      </c>
      <c r="FQ2" s="3">
        <f t="shared" si="17"/>
        <v>0</v>
      </c>
      <c r="FR2" s="3">
        <f t="shared" si="17"/>
        <v>3.57</v>
      </c>
      <c r="FS2" s="3">
        <f t="shared" si="17"/>
        <v>0</v>
      </c>
      <c r="FT2" s="3">
        <f t="shared" si="17"/>
        <v>29.87</v>
      </c>
      <c r="FU2" s="3">
        <f t="shared" si="17"/>
        <v>648.6</v>
      </c>
      <c r="FV2" s="3">
        <f t="shared" si="17"/>
        <v>1.4</v>
      </c>
      <c r="FW2" s="3">
        <f t="shared" si="17"/>
        <v>0</v>
      </c>
      <c r="FX2" s="3">
        <f t="shared" si="17"/>
        <v>0</v>
      </c>
      <c r="FY2" s="3">
        <f t="shared" si="17"/>
        <v>7.0000000000000007E-2</v>
      </c>
      <c r="FZ2" s="3">
        <f t="shared" ref="FZ2:GI11" si="18">SUMIFS(methane,year,$A2,country,FZ$1)</f>
        <v>0.68</v>
      </c>
      <c r="GA2" s="3">
        <f t="shared" si="18"/>
        <v>0</v>
      </c>
      <c r="GB2" s="3">
        <f t="shared" si="18"/>
        <v>7.0000000000000007E-2</v>
      </c>
      <c r="GC2" s="3">
        <f t="shared" si="18"/>
        <v>0.21</v>
      </c>
      <c r="GD2" s="3">
        <f t="shared" si="18"/>
        <v>0.01</v>
      </c>
      <c r="GE2" s="3">
        <f t="shared" si="18"/>
        <v>62.74</v>
      </c>
      <c r="GF2" s="3">
        <f t="shared" si="18"/>
        <v>6.78</v>
      </c>
      <c r="GG2" s="3">
        <f t="shared" si="18"/>
        <v>15.14</v>
      </c>
      <c r="GH2" s="3">
        <f t="shared" si="18"/>
        <v>0.06</v>
      </c>
      <c r="GI2" s="3">
        <f t="shared" si="18"/>
        <v>2.15</v>
      </c>
      <c r="GJ2" s="3">
        <f t="shared" ref="GJ2:GS11" si="19">SUMIFS(methane,year,$A2,country,GJ$1)</f>
        <v>1.28</v>
      </c>
      <c r="GK2" s="3">
        <f t="shared" si="19"/>
        <v>0</v>
      </c>
      <c r="GL2" s="3">
        <f t="shared" si="19"/>
        <v>7.57</v>
      </c>
      <c r="GM2" s="3">
        <f t="shared" si="19"/>
        <v>2.4300000000000002</v>
      </c>
      <c r="GN2" s="3">
        <f t="shared" si="19"/>
        <v>0.21</v>
      </c>
      <c r="GO2" s="3">
        <f t="shared" si="19"/>
        <v>17.07</v>
      </c>
      <c r="GP2" s="3">
        <f t="shared" si="19"/>
        <v>59.72</v>
      </c>
      <c r="GQ2" s="3">
        <f t="shared" si="19"/>
        <v>24.25</v>
      </c>
      <c r="GR2" s="3">
        <f t="shared" si="19"/>
        <v>15.65</v>
      </c>
      <c r="GS2" s="3">
        <f t="shared" si="19"/>
        <v>34.1</v>
      </c>
      <c r="GT2" s="3">
        <f t="shared" ref="GT2:HC11" si="20">SUMIFS(methane,year,$A2,country,GT$1)</f>
        <v>17.850000000000001</v>
      </c>
      <c r="GU2" s="3">
        <f t="shared" si="20"/>
        <v>0</v>
      </c>
      <c r="GV2" s="3">
        <f t="shared" si="20"/>
        <v>26.71</v>
      </c>
      <c r="GW2" s="3">
        <f t="shared" si="20"/>
        <v>0.77</v>
      </c>
      <c r="GX2" s="3">
        <f t="shared" si="20"/>
        <v>8.5500000000000007</v>
      </c>
      <c r="GY2" s="3">
        <f t="shared" si="20"/>
        <v>6.44</v>
      </c>
      <c r="GZ2" s="3">
        <f t="shared" si="20"/>
        <v>34.99</v>
      </c>
      <c r="HA2" s="3">
        <f t="shared" si="20"/>
        <v>0</v>
      </c>
      <c r="HB2" s="3">
        <f t="shared" si="20"/>
        <v>4.99</v>
      </c>
      <c r="HC2" s="3">
        <f t="shared" si="20"/>
        <v>25.27</v>
      </c>
      <c r="HD2" s="3">
        <f t="shared" ref="HD2:HM11" si="21">SUMIFS(methane,year,$A2,country,HD$1)</f>
        <v>56.83</v>
      </c>
      <c r="HE2" s="3">
        <f t="shared" si="21"/>
        <v>0</v>
      </c>
      <c r="HF2" s="3">
        <f t="shared" si="21"/>
        <v>1.53</v>
      </c>
      <c r="HG2" s="3">
        <f t="shared" si="21"/>
        <v>0.12</v>
      </c>
      <c r="HH2" s="3">
        <f t="shared" si="21"/>
        <v>7.19</v>
      </c>
      <c r="HI2" s="3">
        <f t="shared" si="21"/>
        <v>5.07</v>
      </c>
      <c r="HJ2" s="3">
        <f t="shared" si="21"/>
        <v>38.21</v>
      </c>
      <c r="HK2" s="3">
        <f t="shared" si="21"/>
        <v>105.73</v>
      </c>
      <c r="HL2" s="3">
        <f t="shared" si="21"/>
        <v>0</v>
      </c>
      <c r="HM2" s="3">
        <f t="shared" si="21"/>
        <v>0.01</v>
      </c>
      <c r="HN2" s="3">
        <f t="shared" ref="HN2:IB11" si="22">SUMIFS(methane,year,$A2,country,HN$1)</f>
        <v>7.55</v>
      </c>
      <c r="HO2" s="3">
        <f t="shared" si="22"/>
        <v>91.93</v>
      </c>
      <c r="HP2" s="3">
        <f t="shared" si="22"/>
        <v>21.81</v>
      </c>
      <c r="HQ2" s="3">
        <f t="shared" si="22"/>
        <v>111.25</v>
      </c>
      <c r="HR2" s="3">
        <f t="shared" si="22"/>
        <v>673.88</v>
      </c>
      <c r="HS2" s="3">
        <f t="shared" si="22"/>
        <v>18.11</v>
      </c>
      <c r="HT2" s="3">
        <f t="shared" si="22"/>
        <v>39.43</v>
      </c>
      <c r="HU2" s="3">
        <f t="shared" si="22"/>
        <v>0.32</v>
      </c>
      <c r="HV2" s="3">
        <f t="shared" si="22"/>
        <v>172.79</v>
      </c>
      <c r="HW2" s="3">
        <f t="shared" si="22"/>
        <v>43.8</v>
      </c>
      <c r="HX2" s="3">
        <f t="shared" si="22"/>
        <v>0</v>
      </c>
      <c r="HY2" s="3">
        <f t="shared" si="22"/>
        <v>7.97</v>
      </c>
      <c r="HZ2" s="3">
        <f t="shared" si="22"/>
        <v>21.06</v>
      </c>
      <c r="IA2" s="3">
        <f t="shared" si="22"/>
        <v>9.66</v>
      </c>
      <c r="IB2" s="3">
        <f t="shared" si="22"/>
        <v>0</v>
      </c>
      <c r="IC2" s="3">
        <f>SUM(C2:IA2)</f>
        <v>8431.5199999999968</v>
      </c>
    </row>
    <row r="3" spans="1:237" x14ac:dyDescent="0.45">
      <c r="A3">
        <v>1991</v>
      </c>
      <c r="B3" s="3">
        <f t="shared" si="0"/>
        <v>6972.61</v>
      </c>
      <c r="C3" s="3">
        <f t="shared" si="0"/>
        <v>7.02</v>
      </c>
      <c r="D3" s="3">
        <f t="shared" si="0"/>
        <v>3.5</v>
      </c>
      <c r="E3" s="3">
        <f t="shared" si="0"/>
        <v>54.57</v>
      </c>
      <c r="F3" s="3">
        <f t="shared" si="0"/>
        <v>0.02</v>
      </c>
      <c r="G3" s="3">
        <f t="shared" si="0"/>
        <v>29.67</v>
      </c>
      <c r="H3" s="3">
        <f t="shared" si="0"/>
        <v>0</v>
      </c>
      <c r="I3" s="3">
        <f t="shared" si="0"/>
        <v>0</v>
      </c>
      <c r="J3" s="3">
        <f t="shared" si="0"/>
        <v>0.13</v>
      </c>
      <c r="K3" s="3">
        <f t="shared" si="0"/>
        <v>111.82</v>
      </c>
      <c r="L3" s="3">
        <f t="shared" si="1"/>
        <v>3.45</v>
      </c>
      <c r="M3" s="3">
        <f t="shared" si="1"/>
        <v>0</v>
      </c>
      <c r="N3" s="3">
        <f t="shared" si="1"/>
        <v>146.66</v>
      </c>
      <c r="O3" s="3">
        <f t="shared" si="1"/>
        <v>11.85</v>
      </c>
      <c r="P3" s="3">
        <f t="shared" si="1"/>
        <v>18.079999999999998</v>
      </c>
      <c r="Q3" s="3">
        <f t="shared" si="1"/>
        <v>0.17</v>
      </c>
      <c r="R3" s="3">
        <f t="shared" si="1"/>
        <v>5.05</v>
      </c>
      <c r="S3" s="3">
        <f t="shared" si="1"/>
        <v>65.75</v>
      </c>
      <c r="T3" s="3">
        <f t="shared" si="1"/>
        <v>2.11</v>
      </c>
      <c r="U3" s="3">
        <f t="shared" si="1"/>
        <v>20.13</v>
      </c>
      <c r="V3" s="3">
        <f t="shared" si="2"/>
        <v>13.35</v>
      </c>
      <c r="W3" s="3">
        <f t="shared" si="2"/>
        <v>6.27</v>
      </c>
      <c r="X3" s="3">
        <f t="shared" si="2"/>
        <v>2.66</v>
      </c>
      <c r="Y3" s="3">
        <f t="shared" si="2"/>
        <v>0</v>
      </c>
      <c r="Z3" s="3">
        <f t="shared" si="2"/>
        <v>0.57999999999999996</v>
      </c>
      <c r="AA3" s="3">
        <f t="shared" si="2"/>
        <v>19.53</v>
      </c>
      <c r="AB3" s="3">
        <f t="shared" si="2"/>
        <v>0</v>
      </c>
      <c r="AC3" s="3">
        <f t="shared" si="2"/>
        <v>5.0999999999999996</v>
      </c>
      <c r="AD3" s="3">
        <f t="shared" si="2"/>
        <v>5.23</v>
      </c>
      <c r="AE3" s="3">
        <f t="shared" si="2"/>
        <v>300.14999999999998</v>
      </c>
      <c r="AF3" s="3">
        <f t="shared" si="3"/>
        <v>0</v>
      </c>
      <c r="AG3" s="3">
        <f t="shared" si="3"/>
        <v>1.56</v>
      </c>
      <c r="AH3" s="3">
        <f t="shared" si="3"/>
        <v>15.35</v>
      </c>
      <c r="AI3" s="3">
        <f t="shared" si="3"/>
        <v>6.84</v>
      </c>
      <c r="AJ3" s="3">
        <f t="shared" si="3"/>
        <v>0.61</v>
      </c>
      <c r="AK3" s="3">
        <f t="shared" si="3"/>
        <v>14.25</v>
      </c>
      <c r="AL3" s="3">
        <f t="shared" si="3"/>
        <v>18.899999999999999</v>
      </c>
      <c r="AM3" s="3">
        <f t="shared" si="3"/>
        <v>70.92</v>
      </c>
      <c r="AN3" s="3">
        <f t="shared" si="3"/>
        <v>0.08</v>
      </c>
      <c r="AO3" s="3">
        <f t="shared" si="3"/>
        <v>18.64</v>
      </c>
      <c r="AP3" s="3">
        <f t="shared" si="4"/>
        <v>14.01</v>
      </c>
      <c r="AQ3" s="3">
        <f t="shared" si="4"/>
        <v>10.31</v>
      </c>
      <c r="AR3" s="3">
        <f t="shared" si="4"/>
        <v>773.83</v>
      </c>
      <c r="AS3" s="3">
        <f t="shared" si="4"/>
        <v>0</v>
      </c>
      <c r="AT3" s="3">
        <f t="shared" si="4"/>
        <v>56.96</v>
      </c>
      <c r="AU3" s="3">
        <f t="shared" si="4"/>
        <v>0.15</v>
      </c>
      <c r="AV3" s="3">
        <f t="shared" si="4"/>
        <v>5.93</v>
      </c>
      <c r="AW3" s="3">
        <f t="shared" si="4"/>
        <v>0.01</v>
      </c>
      <c r="AX3" s="3">
        <f t="shared" si="4"/>
        <v>4.05</v>
      </c>
      <c r="AY3" s="3">
        <f t="shared" si="4"/>
        <v>6.59</v>
      </c>
      <c r="AZ3" s="3">
        <f t="shared" si="5"/>
        <v>3.98</v>
      </c>
      <c r="BA3" s="3">
        <f t="shared" si="5"/>
        <v>12.19</v>
      </c>
      <c r="BB3" s="3">
        <f t="shared" si="5"/>
        <v>0</v>
      </c>
      <c r="BC3" s="3">
        <f t="shared" si="5"/>
        <v>0.54</v>
      </c>
      <c r="BD3" s="3">
        <f t="shared" si="5"/>
        <v>22.16</v>
      </c>
      <c r="BE3" s="3">
        <f t="shared" si="5"/>
        <v>37.86</v>
      </c>
      <c r="BF3" s="3">
        <f t="shared" si="5"/>
        <v>9.9</v>
      </c>
      <c r="BG3" s="3">
        <f t="shared" si="5"/>
        <v>0.45</v>
      </c>
      <c r="BH3" s="3">
        <f t="shared" si="5"/>
        <v>0.1</v>
      </c>
      <c r="BI3" s="3">
        <f t="shared" si="5"/>
        <v>6.57</v>
      </c>
      <c r="BJ3" s="3">
        <f t="shared" si="6"/>
        <v>18.68</v>
      </c>
      <c r="BK3" s="3">
        <f t="shared" si="6"/>
        <v>38.57</v>
      </c>
      <c r="BL3" s="3">
        <f t="shared" si="6"/>
        <v>3.29</v>
      </c>
      <c r="BM3" s="3">
        <f t="shared" si="6"/>
        <v>0.24</v>
      </c>
      <c r="BN3" s="3">
        <f t="shared" si="6"/>
        <v>2.4700000000000002</v>
      </c>
      <c r="BO3" s="3">
        <f t="shared" si="6"/>
        <v>2.2599999999999998</v>
      </c>
      <c r="BP3" s="3">
        <f t="shared" si="6"/>
        <v>1.31</v>
      </c>
      <c r="BQ3" s="3">
        <f t="shared" si="6"/>
        <v>42.7</v>
      </c>
      <c r="BR3" s="3">
        <f t="shared" si="6"/>
        <v>1404.03</v>
      </c>
      <c r="BS3" s="3">
        <f t="shared" si="6"/>
        <v>0</v>
      </c>
      <c r="BT3" s="3">
        <f t="shared" si="7"/>
        <v>0</v>
      </c>
      <c r="BU3" s="3">
        <f t="shared" si="7"/>
        <v>0</v>
      </c>
      <c r="BV3" s="3">
        <f t="shared" si="7"/>
        <v>0.7</v>
      </c>
      <c r="BW3" s="3">
        <f t="shared" si="7"/>
        <v>8.4600000000000009</v>
      </c>
      <c r="BX3" s="3">
        <f t="shared" si="7"/>
        <v>70.56</v>
      </c>
      <c r="BY3" s="3">
        <f t="shared" si="7"/>
        <v>0</v>
      </c>
      <c r="BZ3" s="3">
        <f t="shared" si="7"/>
        <v>0</v>
      </c>
      <c r="CA3" s="3">
        <f t="shared" si="7"/>
        <v>0</v>
      </c>
      <c r="CB3" s="3">
        <f t="shared" si="7"/>
        <v>0</v>
      </c>
      <c r="CC3" s="3">
        <f t="shared" si="7"/>
        <v>8.94</v>
      </c>
      <c r="CD3" s="3">
        <f t="shared" si="8"/>
        <v>4.1100000000000003</v>
      </c>
      <c r="CE3" s="3">
        <f t="shared" si="8"/>
        <v>12.52</v>
      </c>
      <c r="CF3" s="3">
        <f t="shared" si="8"/>
        <v>96.97</v>
      </c>
      <c r="CG3" s="3">
        <f t="shared" si="8"/>
        <v>5.32</v>
      </c>
      <c r="CH3" s="3">
        <f t="shared" si="8"/>
        <v>10.73</v>
      </c>
      <c r="CI3" s="3">
        <f t="shared" si="8"/>
        <v>0</v>
      </c>
      <c r="CJ3" s="3">
        <f t="shared" si="8"/>
        <v>1.73</v>
      </c>
      <c r="CK3" s="3">
        <f t="shared" si="8"/>
        <v>0</v>
      </c>
      <c r="CL3" s="3">
        <f t="shared" si="8"/>
        <v>5.38</v>
      </c>
      <c r="CM3" s="3">
        <f t="shared" si="8"/>
        <v>5.13</v>
      </c>
      <c r="CN3" s="3">
        <f t="shared" si="9"/>
        <v>0.92</v>
      </c>
      <c r="CO3" s="3">
        <f t="shared" si="9"/>
        <v>1</v>
      </c>
      <c r="CP3" s="3">
        <f t="shared" si="9"/>
        <v>3.5</v>
      </c>
      <c r="CQ3" s="3">
        <f t="shared" si="9"/>
        <v>7.31</v>
      </c>
      <c r="CR3" s="3">
        <f t="shared" si="9"/>
        <v>0</v>
      </c>
      <c r="CS3" s="3">
        <f t="shared" si="9"/>
        <v>11.57</v>
      </c>
      <c r="CT3" s="3">
        <f t="shared" si="9"/>
        <v>0.51</v>
      </c>
      <c r="CU3" s="3">
        <f t="shared" si="9"/>
        <v>536.65</v>
      </c>
      <c r="CV3" s="3">
        <f t="shared" si="9"/>
        <v>347.41</v>
      </c>
      <c r="CW3" s="3">
        <f t="shared" si="9"/>
        <v>110.09</v>
      </c>
      <c r="CX3" s="3">
        <f t="shared" si="10"/>
        <v>11.02</v>
      </c>
      <c r="CY3" s="3">
        <f t="shared" si="10"/>
        <v>15.73</v>
      </c>
      <c r="CZ3" s="3">
        <f t="shared" si="10"/>
        <v>8.6</v>
      </c>
      <c r="DA3" s="3">
        <f t="shared" si="10"/>
        <v>47.76</v>
      </c>
      <c r="DB3" s="3">
        <f t="shared" si="10"/>
        <v>1.08</v>
      </c>
      <c r="DC3" s="3">
        <f t="shared" si="10"/>
        <v>36.99</v>
      </c>
      <c r="DD3" s="3">
        <f t="shared" si="10"/>
        <v>8.66</v>
      </c>
      <c r="DE3" s="3">
        <f t="shared" si="10"/>
        <v>43.62</v>
      </c>
      <c r="DF3" s="3">
        <f t="shared" si="10"/>
        <v>17.77</v>
      </c>
      <c r="DG3" s="3">
        <f t="shared" si="10"/>
        <v>0.01</v>
      </c>
      <c r="DH3" s="3">
        <f t="shared" si="11"/>
        <v>0</v>
      </c>
      <c r="DI3" s="3">
        <f t="shared" si="11"/>
        <v>2.37</v>
      </c>
      <c r="DJ3" s="3">
        <f t="shared" si="11"/>
        <v>0</v>
      </c>
      <c r="DK3" s="3">
        <f t="shared" si="11"/>
        <v>7.53</v>
      </c>
      <c r="DL3" s="3">
        <f t="shared" si="11"/>
        <v>5.94</v>
      </c>
      <c r="DM3" s="3">
        <f t="shared" si="11"/>
        <v>4.07</v>
      </c>
      <c r="DN3" s="3">
        <f t="shared" si="11"/>
        <v>1.27</v>
      </c>
      <c r="DO3" s="3">
        <f t="shared" si="11"/>
        <v>0</v>
      </c>
      <c r="DP3" s="3">
        <f t="shared" si="11"/>
        <v>1.01</v>
      </c>
      <c r="DQ3" s="3">
        <f t="shared" si="11"/>
        <v>0.26</v>
      </c>
      <c r="DR3" s="3">
        <f t="shared" si="12"/>
        <v>54.23</v>
      </c>
      <c r="DS3" s="3">
        <f t="shared" si="12"/>
        <v>0</v>
      </c>
      <c r="DT3" s="3">
        <f t="shared" si="12"/>
        <v>7.05</v>
      </c>
      <c r="DU3" s="3">
        <f t="shared" si="12"/>
        <v>0.61</v>
      </c>
      <c r="DV3" s="3">
        <f t="shared" si="12"/>
        <v>0</v>
      </c>
      <c r="DW3" s="3">
        <f t="shared" si="12"/>
        <v>16.829999999999998</v>
      </c>
      <c r="DX3" s="3">
        <f t="shared" si="12"/>
        <v>1.54</v>
      </c>
      <c r="DY3" s="3">
        <f t="shared" si="12"/>
        <v>22.87</v>
      </c>
      <c r="DZ3" s="3">
        <f t="shared" si="12"/>
        <v>0.04</v>
      </c>
      <c r="EA3" s="3">
        <f t="shared" si="12"/>
        <v>10.3</v>
      </c>
      <c r="EB3" s="3">
        <f t="shared" si="13"/>
        <v>0.16</v>
      </c>
      <c r="EC3" s="3">
        <f t="shared" si="13"/>
        <v>0.03</v>
      </c>
      <c r="ED3" s="3">
        <f t="shared" si="13"/>
        <v>0</v>
      </c>
      <c r="EE3" s="3">
        <f t="shared" si="13"/>
        <v>4.05</v>
      </c>
      <c r="EF3" s="3">
        <f t="shared" si="13"/>
        <v>0.91</v>
      </c>
      <c r="EG3" s="3">
        <f t="shared" si="13"/>
        <v>0</v>
      </c>
      <c r="EH3" s="3">
        <f t="shared" si="13"/>
        <v>103.72</v>
      </c>
      <c r="EI3" s="3">
        <f t="shared" si="13"/>
        <v>0</v>
      </c>
      <c r="EJ3" s="3">
        <f t="shared" si="13"/>
        <v>5.53</v>
      </c>
      <c r="EK3" s="3">
        <f t="shared" si="13"/>
        <v>9.0500000000000007</v>
      </c>
      <c r="EL3" s="3">
        <f t="shared" si="14"/>
        <v>0.93</v>
      </c>
      <c r="EM3" s="3">
        <f t="shared" si="14"/>
        <v>0</v>
      </c>
      <c r="EN3" s="3">
        <f t="shared" si="14"/>
        <v>8.76</v>
      </c>
      <c r="EO3" s="3">
        <f t="shared" si="14"/>
        <v>18.16</v>
      </c>
      <c r="EP3" s="3">
        <f t="shared" si="14"/>
        <v>46.74</v>
      </c>
      <c r="EQ3" s="3">
        <f t="shared" si="14"/>
        <v>4.5999999999999996</v>
      </c>
      <c r="ER3" s="3">
        <f t="shared" si="14"/>
        <v>0</v>
      </c>
      <c r="ES3" s="3">
        <f t="shared" si="14"/>
        <v>16.66</v>
      </c>
      <c r="ET3" s="3">
        <f t="shared" si="14"/>
        <v>29.91</v>
      </c>
      <c r="EU3" s="3">
        <f t="shared" si="14"/>
        <v>0</v>
      </c>
      <c r="EV3" s="3">
        <f t="shared" si="15"/>
        <v>32.56</v>
      </c>
      <c r="EW3" s="3">
        <f t="shared" si="15"/>
        <v>4.57</v>
      </c>
      <c r="EX3" s="3">
        <f t="shared" si="15"/>
        <v>9.06</v>
      </c>
      <c r="EY3" s="3">
        <f t="shared" si="15"/>
        <v>149.43</v>
      </c>
      <c r="EZ3" s="3">
        <f t="shared" si="15"/>
        <v>0</v>
      </c>
      <c r="FA3" s="3">
        <f t="shared" si="15"/>
        <v>25.18</v>
      </c>
      <c r="FB3" s="3">
        <f t="shared" si="15"/>
        <v>2.54</v>
      </c>
      <c r="FC3" s="3">
        <f t="shared" si="15"/>
        <v>5.65</v>
      </c>
      <c r="FD3" s="3">
        <f t="shared" si="15"/>
        <v>185.26</v>
      </c>
      <c r="FE3" s="3">
        <f t="shared" si="15"/>
        <v>8.23</v>
      </c>
      <c r="FF3" s="3">
        <f t="shared" si="16"/>
        <v>75.34</v>
      </c>
      <c r="FG3" s="3">
        <f t="shared" si="16"/>
        <v>0.01</v>
      </c>
      <c r="FH3" s="3">
        <f t="shared" si="16"/>
        <v>0</v>
      </c>
      <c r="FI3" s="3">
        <f t="shared" si="16"/>
        <v>4.09</v>
      </c>
      <c r="FJ3" s="3">
        <f t="shared" si="16"/>
        <v>0</v>
      </c>
      <c r="FK3" s="3">
        <f t="shared" si="16"/>
        <v>4.3899999999999997</v>
      </c>
      <c r="FL3" s="3">
        <f t="shared" si="16"/>
        <v>17.260000000000002</v>
      </c>
      <c r="FM3" s="3">
        <f t="shared" si="16"/>
        <v>17.190000000000001</v>
      </c>
      <c r="FN3" s="3">
        <f t="shared" si="16"/>
        <v>46.31</v>
      </c>
      <c r="FO3" s="3">
        <f t="shared" si="16"/>
        <v>43.48</v>
      </c>
      <c r="FP3" s="3">
        <f t="shared" si="17"/>
        <v>11.23</v>
      </c>
      <c r="FQ3" s="3">
        <f t="shared" si="17"/>
        <v>0</v>
      </c>
      <c r="FR3" s="3">
        <f t="shared" si="17"/>
        <v>4.2</v>
      </c>
      <c r="FS3" s="3">
        <f t="shared" si="17"/>
        <v>0</v>
      </c>
      <c r="FT3" s="3">
        <f t="shared" si="17"/>
        <v>26.88</v>
      </c>
      <c r="FU3" s="3">
        <f t="shared" si="17"/>
        <v>621.29</v>
      </c>
      <c r="FV3" s="3">
        <f t="shared" si="17"/>
        <v>1.42</v>
      </c>
      <c r="FW3" s="3">
        <f t="shared" si="17"/>
        <v>0</v>
      </c>
      <c r="FX3" s="3">
        <f t="shared" si="17"/>
        <v>0</v>
      </c>
      <c r="FY3" s="3">
        <f t="shared" si="17"/>
        <v>7.0000000000000007E-2</v>
      </c>
      <c r="FZ3" s="3">
        <f t="shared" si="18"/>
        <v>0.69</v>
      </c>
      <c r="GA3" s="3">
        <f t="shared" si="18"/>
        <v>0</v>
      </c>
      <c r="GB3" s="3">
        <f t="shared" si="18"/>
        <v>7.0000000000000007E-2</v>
      </c>
      <c r="GC3" s="3">
        <f t="shared" si="18"/>
        <v>0.21</v>
      </c>
      <c r="GD3" s="3">
        <f t="shared" si="18"/>
        <v>0.01</v>
      </c>
      <c r="GE3" s="3">
        <f t="shared" si="18"/>
        <v>78.42</v>
      </c>
      <c r="GF3" s="3">
        <f t="shared" si="18"/>
        <v>6.95</v>
      </c>
      <c r="GG3" s="3">
        <f t="shared" si="18"/>
        <v>14.85</v>
      </c>
      <c r="GH3" s="3">
        <f t="shared" si="18"/>
        <v>0.06</v>
      </c>
      <c r="GI3" s="3">
        <f t="shared" si="18"/>
        <v>2.13</v>
      </c>
      <c r="GJ3" s="3">
        <f t="shared" si="19"/>
        <v>1.29</v>
      </c>
      <c r="GK3" s="3">
        <f t="shared" si="19"/>
        <v>0</v>
      </c>
      <c r="GL3" s="3">
        <f t="shared" si="19"/>
        <v>7.37</v>
      </c>
      <c r="GM3" s="3">
        <f t="shared" si="19"/>
        <v>2.39</v>
      </c>
      <c r="GN3" s="3">
        <f t="shared" si="19"/>
        <v>0.22</v>
      </c>
      <c r="GO3" s="3">
        <f t="shared" si="19"/>
        <v>15.17</v>
      </c>
      <c r="GP3" s="3">
        <f t="shared" si="19"/>
        <v>60.67</v>
      </c>
      <c r="GQ3" s="3">
        <f t="shared" si="19"/>
        <v>24.45</v>
      </c>
      <c r="GR3" s="3">
        <f t="shared" si="19"/>
        <v>16.13</v>
      </c>
      <c r="GS3" s="3">
        <f t="shared" si="19"/>
        <v>34.17</v>
      </c>
      <c r="GT3" s="3">
        <f t="shared" si="20"/>
        <v>17.61</v>
      </c>
      <c r="GU3" s="3">
        <f t="shared" si="20"/>
        <v>0</v>
      </c>
      <c r="GV3" s="3">
        <f t="shared" si="20"/>
        <v>27.59</v>
      </c>
      <c r="GW3" s="3">
        <f t="shared" si="20"/>
        <v>0.85</v>
      </c>
      <c r="GX3" s="3">
        <f t="shared" si="20"/>
        <v>8.49</v>
      </c>
      <c r="GY3" s="3">
        <f t="shared" si="20"/>
        <v>6.35</v>
      </c>
      <c r="GZ3" s="3">
        <f t="shared" si="20"/>
        <v>41.29</v>
      </c>
      <c r="HA3" s="3">
        <f t="shared" si="20"/>
        <v>0</v>
      </c>
      <c r="HB3" s="3">
        <f t="shared" si="20"/>
        <v>4.8899999999999997</v>
      </c>
      <c r="HC3" s="3">
        <f t="shared" si="20"/>
        <v>25.42</v>
      </c>
      <c r="HD3" s="3">
        <f t="shared" si="21"/>
        <v>59.28</v>
      </c>
      <c r="HE3" s="3">
        <f t="shared" si="21"/>
        <v>0</v>
      </c>
      <c r="HF3" s="3">
        <f t="shared" si="21"/>
        <v>1.46</v>
      </c>
      <c r="HG3" s="3">
        <f t="shared" si="21"/>
        <v>0.12</v>
      </c>
      <c r="HH3" s="3">
        <f t="shared" si="21"/>
        <v>7.17</v>
      </c>
      <c r="HI3" s="3">
        <f t="shared" si="21"/>
        <v>5.31</v>
      </c>
      <c r="HJ3" s="3">
        <f t="shared" si="21"/>
        <v>37.04</v>
      </c>
      <c r="HK3" s="3">
        <f t="shared" si="21"/>
        <v>104.34</v>
      </c>
      <c r="HL3" s="3">
        <f t="shared" si="21"/>
        <v>0</v>
      </c>
      <c r="HM3" s="3">
        <f t="shared" si="21"/>
        <v>0.01</v>
      </c>
      <c r="HN3" s="3">
        <f t="shared" si="22"/>
        <v>7.82</v>
      </c>
      <c r="HO3" s="3">
        <f t="shared" si="22"/>
        <v>88.91</v>
      </c>
      <c r="HP3" s="3">
        <f t="shared" si="22"/>
        <v>23.85</v>
      </c>
      <c r="HQ3" s="3">
        <f t="shared" si="22"/>
        <v>111.74</v>
      </c>
      <c r="HR3" s="3">
        <f t="shared" si="22"/>
        <v>675.93</v>
      </c>
      <c r="HS3" s="3">
        <f t="shared" si="22"/>
        <v>18.95</v>
      </c>
      <c r="HT3" s="3">
        <f t="shared" si="22"/>
        <v>40.4</v>
      </c>
      <c r="HU3" s="3">
        <f t="shared" si="22"/>
        <v>0.33</v>
      </c>
      <c r="HV3" s="3">
        <f t="shared" si="22"/>
        <v>189.04</v>
      </c>
      <c r="HW3" s="3">
        <f t="shared" si="22"/>
        <v>45.85</v>
      </c>
      <c r="HX3" s="3">
        <f t="shared" si="22"/>
        <v>0</v>
      </c>
      <c r="HY3" s="3">
        <f t="shared" si="22"/>
        <v>7.95</v>
      </c>
      <c r="HZ3" s="3">
        <f t="shared" si="22"/>
        <v>21.21</v>
      </c>
      <c r="IA3" s="3">
        <f t="shared" si="22"/>
        <v>8.77</v>
      </c>
      <c r="IB3" s="3">
        <f t="shared" si="22"/>
        <v>0</v>
      </c>
      <c r="IC3" s="3">
        <f t="shared" ref="IC3:IC34" si="23">SUM(C3:IA3)</f>
        <v>8433.8800000000028</v>
      </c>
    </row>
    <row r="4" spans="1:237" x14ac:dyDescent="0.45">
      <c r="A4">
        <v>1992</v>
      </c>
      <c r="B4" s="3">
        <f t="shared" si="0"/>
        <v>6932.75</v>
      </c>
      <c r="C4" s="3">
        <f t="shared" si="0"/>
        <v>7.12</v>
      </c>
      <c r="D4" s="3">
        <f t="shared" si="0"/>
        <v>3.41</v>
      </c>
      <c r="E4" s="3">
        <f t="shared" si="0"/>
        <v>54.83</v>
      </c>
      <c r="F4" s="3">
        <f t="shared" si="0"/>
        <v>0.02</v>
      </c>
      <c r="G4" s="3">
        <f t="shared" si="0"/>
        <v>30.24</v>
      </c>
      <c r="H4" s="3">
        <f t="shared" si="0"/>
        <v>0</v>
      </c>
      <c r="I4" s="3">
        <f t="shared" si="0"/>
        <v>0</v>
      </c>
      <c r="J4" s="3">
        <f t="shared" si="0"/>
        <v>0.14000000000000001</v>
      </c>
      <c r="K4" s="3">
        <f t="shared" si="0"/>
        <v>114.15</v>
      </c>
      <c r="L4" s="3">
        <f t="shared" si="1"/>
        <v>3.16</v>
      </c>
      <c r="M4" s="3">
        <f t="shared" si="1"/>
        <v>0</v>
      </c>
      <c r="N4" s="3">
        <f t="shared" si="1"/>
        <v>144.88</v>
      </c>
      <c r="O4" s="3">
        <f t="shared" si="1"/>
        <v>11.65</v>
      </c>
      <c r="P4" s="3">
        <f t="shared" si="1"/>
        <v>16.14</v>
      </c>
      <c r="Q4" s="3">
        <f t="shared" si="1"/>
        <v>0.18</v>
      </c>
      <c r="R4" s="3">
        <f t="shared" si="1"/>
        <v>5.3</v>
      </c>
      <c r="S4" s="3">
        <f t="shared" si="1"/>
        <v>66.5</v>
      </c>
      <c r="T4" s="3">
        <f t="shared" si="1"/>
        <v>2.15</v>
      </c>
      <c r="U4" s="3">
        <f t="shared" si="1"/>
        <v>18.010000000000002</v>
      </c>
      <c r="V4" s="3">
        <f t="shared" si="2"/>
        <v>13.16</v>
      </c>
      <c r="W4" s="3">
        <f t="shared" si="2"/>
        <v>6.41</v>
      </c>
      <c r="X4" s="3">
        <f t="shared" si="2"/>
        <v>2.7</v>
      </c>
      <c r="Y4" s="3">
        <f t="shared" si="2"/>
        <v>0</v>
      </c>
      <c r="Z4" s="3">
        <f t="shared" si="2"/>
        <v>0.55000000000000004</v>
      </c>
      <c r="AA4" s="3">
        <f t="shared" si="2"/>
        <v>19.93</v>
      </c>
      <c r="AB4" s="3">
        <f t="shared" si="2"/>
        <v>0</v>
      </c>
      <c r="AC4" s="3">
        <f t="shared" si="2"/>
        <v>3.35</v>
      </c>
      <c r="AD4" s="3">
        <f t="shared" si="2"/>
        <v>5.04</v>
      </c>
      <c r="AE4" s="3">
        <f t="shared" si="2"/>
        <v>305.52999999999997</v>
      </c>
      <c r="AF4" s="3">
        <f t="shared" si="3"/>
        <v>0</v>
      </c>
      <c r="AG4" s="3">
        <f t="shared" si="3"/>
        <v>1.65</v>
      </c>
      <c r="AH4" s="3">
        <f t="shared" si="3"/>
        <v>14.81</v>
      </c>
      <c r="AI4" s="3">
        <f t="shared" si="3"/>
        <v>7.02</v>
      </c>
      <c r="AJ4" s="3">
        <f t="shared" si="3"/>
        <v>0.62</v>
      </c>
      <c r="AK4" s="3">
        <f t="shared" si="3"/>
        <v>14.55</v>
      </c>
      <c r="AL4" s="3">
        <f t="shared" si="3"/>
        <v>18.559999999999999</v>
      </c>
      <c r="AM4" s="3">
        <f t="shared" si="3"/>
        <v>73.44</v>
      </c>
      <c r="AN4" s="3">
        <f t="shared" si="3"/>
        <v>0.09</v>
      </c>
      <c r="AO4" s="3">
        <f t="shared" si="3"/>
        <v>18.66</v>
      </c>
      <c r="AP4" s="3">
        <f t="shared" si="4"/>
        <v>14.57</v>
      </c>
      <c r="AQ4" s="3">
        <f t="shared" si="4"/>
        <v>10.6</v>
      </c>
      <c r="AR4" s="3">
        <f t="shared" si="4"/>
        <v>779.55</v>
      </c>
      <c r="AS4" s="3">
        <f t="shared" si="4"/>
        <v>0</v>
      </c>
      <c r="AT4" s="3">
        <f t="shared" si="4"/>
        <v>58.03</v>
      </c>
      <c r="AU4" s="3">
        <f t="shared" si="4"/>
        <v>0.16</v>
      </c>
      <c r="AV4" s="3">
        <f t="shared" si="4"/>
        <v>6.3</v>
      </c>
      <c r="AW4" s="3">
        <f t="shared" si="4"/>
        <v>0.01</v>
      </c>
      <c r="AX4" s="3">
        <f t="shared" si="4"/>
        <v>4.09</v>
      </c>
      <c r="AY4" s="3">
        <f t="shared" si="4"/>
        <v>9.18</v>
      </c>
      <c r="AZ4" s="3">
        <f t="shared" si="5"/>
        <v>3.72</v>
      </c>
      <c r="BA4" s="3">
        <f t="shared" si="5"/>
        <v>12.12</v>
      </c>
      <c r="BB4" s="3">
        <f t="shared" si="5"/>
        <v>0</v>
      </c>
      <c r="BC4" s="3">
        <f t="shared" si="5"/>
        <v>0.55000000000000004</v>
      </c>
      <c r="BD4" s="3">
        <f t="shared" si="5"/>
        <v>20.66</v>
      </c>
      <c r="BE4" s="3">
        <f t="shared" si="5"/>
        <v>38.17</v>
      </c>
      <c r="BF4" s="3">
        <f t="shared" si="5"/>
        <v>9.9499999999999993</v>
      </c>
      <c r="BG4" s="3">
        <f t="shared" si="5"/>
        <v>0.45</v>
      </c>
      <c r="BH4" s="3">
        <f t="shared" si="5"/>
        <v>0.1</v>
      </c>
      <c r="BI4" s="3">
        <f t="shared" si="5"/>
        <v>6.69</v>
      </c>
      <c r="BJ4" s="3">
        <f t="shared" si="6"/>
        <v>19.96</v>
      </c>
      <c r="BK4" s="3">
        <f t="shared" si="6"/>
        <v>39.520000000000003</v>
      </c>
      <c r="BL4" s="3">
        <f t="shared" si="6"/>
        <v>3.36</v>
      </c>
      <c r="BM4" s="3">
        <f t="shared" si="6"/>
        <v>1.1599999999999999</v>
      </c>
      <c r="BN4" s="3">
        <f t="shared" si="6"/>
        <v>2.7</v>
      </c>
      <c r="BO4" s="3">
        <f t="shared" si="6"/>
        <v>2.2999999999999998</v>
      </c>
      <c r="BP4" s="3">
        <f t="shared" si="6"/>
        <v>1.33</v>
      </c>
      <c r="BQ4" s="3">
        <f t="shared" si="6"/>
        <v>43.82</v>
      </c>
      <c r="BR4" s="3">
        <f t="shared" si="6"/>
        <v>1339.86</v>
      </c>
      <c r="BS4" s="3">
        <f t="shared" si="6"/>
        <v>0</v>
      </c>
      <c r="BT4" s="3">
        <f t="shared" si="7"/>
        <v>0</v>
      </c>
      <c r="BU4" s="3">
        <f t="shared" si="7"/>
        <v>0</v>
      </c>
      <c r="BV4" s="3">
        <f t="shared" si="7"/>
        <v>0.72</v>
      </c>
      <c r="BW4" s="3">
        <f t="shared" si="7"/>
        <v>8.4</v>
      </c>
      <c r="BX4" s="3">
        <f t="shared" si="7"/>
        <v>70.010000000000005</v>
      </c>
      <c r="BY4" s="3">
        <f t="shared" si="7"/>
        <v>0</v>
      </c>
      <c r="BZ4" s="3">
        <f t="shared" si="7"/>
        <v>0</v>
      </c>
      <c r="CA4" s="3">
        <f t="shared" si="7"/>
        <v>0</v>
      </c>
      <c r="CB4" s="3">
        <f t="shared" si="7"/>
        <v>0</v>
      </c>
      <c r="CC4" s="3">
        <f t="shared" si="7"/>
        <v>8.99</v>
      </c>
      <c r="CD4" s="3">
        <f t="shared" si="8"/>
        <v>4.22</v>
      </c>
      <c r="CE4" s="3">
        <f t="shared" si="8"/>
        <v>10.53</v>
      </c>
      <c r="CF4" s="3">
        <f t="shared" si="8"/>
        <v>91.52</v>
      </c>
      <c r="CG4" s="3">
        <f t="shared" si="8"/>
        <v>5.29</v>
      </c>
      <c r="CH4" s="3">
        <f t="shared" si="8"/>
        <v>10.81</v>
      </c>
      <c r="CI4" s="3">
        <f t="shared" si="8"/>
        <v>0</v>
      </c>
      <c r="CJ4" s="3">
        <f t="shared" si="8"/>
        <v>1.75</v>
      </c>
      <c r="CK4" s="3">
        <f t="shared" si="8"/>
        <v>0</v>
      </c>
      <c r="CL4" s="3">
        <f t="shared" si="8"/>
        <v>5.66</v>
      </c>
      <c r="CM4" s="3">
        <f t="shared" si="8"/>
        <v>5.35</v>
      </c>
      <c r="CN4" s="3">
        <f t="shared" si="9"/>
        <v>0.94</v>
      </c>
      <c r="CO4" s="3">
        <f t="shared" si="9"/>
        <v>1.06</v>
      </c>
      <c r="CP4" s="3">
        <f t="shared" si="9"/>
        <v>3.88</v>
      </c>
      <c r="CQ4" s="3">
        <f t="shared" si="9"/>
        <v>7.34</v>
      </c>
      <c r="CR4" s="3">
        <f t="shared" si="9"/>
        <v>0</v>
      </c>
      <c r="CS4" s="3">
        <f t="shared" si="9"/>
        <v>10.43</v>
      </c>
      <c r="CT4" s="3">
        <f t="shared" si="9"/>
        <v>0.52</v>
      </c>
      <c r="CU4" s="3">
        <f t="shared" si="9"/>
        <v>538</v>
      </c>
      <c r="CV4" s="3">
        <f t="shared" si="9"/>
        <v>357.26</v>
      </c>
      <c r="CW4" s="3">
        <f t="shared" si="9"/>
        <v>115.31</v>
      </c>
      <c r="CX4" s="3">
        <f t="shared" si="10"/>
        <v>13.19</v>
      </c>
      <c r="CY4" s="3">
        <f t="shared" si="10"/>
        <v>15.78</v>
      </c>
      <c r="CZ4" s="3">
        <f t="shared" si="10"/>
        <v>8.8800000000000008</v>
      </c>
      <c r="DA4" s="3">
        <f t="shared" si="10"/>
        <v>47.86</v>
      </c>
      <c r="DB4" s="3">
        <f t="shared" si="10"/>
        <v>1.1399999999999999</v>
      </c>
      <c r="DC4" s="3">
        <f t="shared" si="10"/>
        <v>37.42</v>
      </c>
      <c r="DD4" s="3">
        <f t="shared" si="10"/>
        <v>9.18</v>
      </c>
      <c r="DE4" s="3">
        <f t="shared" si="10"/>
        <v>40.22</v>
      </c>
      <c r="DF4" s="3">
        <f t="shared" si="10"/>
        <v>17.72</v>
      </c>
      <c r="DG4" s="3">
        <f t="shared" si="10"/>
        <v>0.01</v>
      </c>
      <c r="DH4" s="3">
        <f t="shared" si="11"/>
        <v>0</v>
      </c>
      <c r="DI4" s="3">
        <f t="shared" si="11"/>
        <v>8.85</v>
      </c>
      <c r="DJ4" s="3">
        <f t="shared" si="11"/>
        <v>0</v>
      </c>
      <c r="DK4" s="3">
        <f t="shared" si="11"/>
        <v>6.76</v>
      </c>
      <c r="DL4" s="3">
        <f t="shared" si="11"/>
        <v>6.1</v>
      </c>
      <c r="DM4" s="3">
        <f t="shared" si="11"/>
        <v>4.6100000000000003</v>
      </c>
      <c r="DN4" s="3">
        <f t="shared" si="11"/>
        <v>1.3</v>
      </c>
      <c r="DO4" s="3">
        <f t="shared" si="11"/>
        <v>0</v>
      </c>
      <c r="DP4" s="3">
        <f t="shared" si="11"/>
        <v>1.1100000000000001</v>
      </c>
      <c r="DQ4" s="3">
        <f t="shared" si="11"/>
        <v>0.27</v>
      </c>
      <c r="DR4" s="3">
        <f t="shared" si="12"/>
        <v>48.26</v>
      </c>
      <c r="DS4" s="3">
        <f t="shared" si="12"/>
        <v>0</v>
      </c>
      <c r="DT4" s="3">
        <f t="shared" si="12"/>
        <v>7.35</v>
      </c>
      <c r="DU4" s="3">
        <f t="shared" si="12"/>
        <v>0.61</v>
      </c>
      <c r="DV4" s="3">
        <f t="shared" si="12"/>
        <v>0</v>
      </c>
      <c r="DW4" s="3">
        <f t="shared" si="12"/>
        <v>17.04</v>
      </c>
      <c r="DX4" s="3">
        <f t="shared" si="12"/>
        <v>1.54</v>
      </c>
      <c r="DY4" s="3">
        <f t="shared" si="12"/>
        <v>23.15</v>
      </c>
      <c r="DZ4" s="3">
        <f t="shared" si="12"/>
        <v>0.05</v>
      </c>
      <c r="EA4" s="3">
        <f t="shared" si="12"/>
        <v>10.31</v>
      </c>
      <c r="EB4" s="3">
        <f t="shared" si="13"/>
        <v>0.17</v>
      </c>
      <c r="EC4" s="3">
        <f t="shared" si="13"/>
        <v>0.03</v>
      </c>
      <c r="ED4" s="3">
        <f t="shared" si="13"/>
        <v>0</v>
      </c>
      <c r="EE4" s="3">
        <f t="shared" si="13"/>
        <v>3.95</v>
      </c>
      <c r="EF4" s="3">
        <f t="shared" si="13"/>
        <v>0.92</v>
      </c>
      <c r="EG4" s="3">
        <f t="shared" si="13"/>
        <v>0</v>
      </c>
      <c r="EH4" s="3">
        <f t="shared" si="13"/>
        <v>103.25</v>
      </c>
      <c r="EI4" s="3">
        <f t="shared" si="13"/>
        <v>0</v>
      </c>
      <c r="EJ4" s="3">
        <f t="shared" si="13"/>
        <v>5.17</v>
      </c>
      <c r="EK4" s="3">
        <f t="shared" si="13"/>
        <v>8.7899999999999991</v>
      </c>
      <c r="EL4" s="3">
        <f t="shared" si="14"/>
        <v>0.83</v>
      </c>
      <c r="EM4" s="3">
        <f t="shared" si="14"/>
        <v>0</v>
      </c>
      <c r="EN4" s="3">
        <f t="shared" si="14"/>
        <v>8.6199999999999992</v>
      </c>
      <c r="EO4" s="3">
        <f t="shared" si="14"/>
        <v>18.579999999999998</v>
      </c>
      <c r="EP4" s="3">
        <f t="shared" si="14"/>
        <v>49</v>
      </c>
      <c r="EQ4" s="3">
        <f t="shared" si="14"/>
        <v>4.51</v>
      </c>
      <c r="ER4" s="3">
        <f t="shared" si="14"/>
        <v>0</v>
      </c>
      <c r="ES4" s="3">
        <f t="shared" si="14"/>
        <v>16.329999999999998</v>
      </c>
      <c r="ET4" s="3">
        <f t="shared" si="14"/>
        <v>29.44</v>
      </c>
      <c r="EU4" s="3">
        <f t="shared" si="14"/>
        <v>0</v>
      </c>
      <c r="EV4" s="3">
        <f t="shared" si="15"/>
        <v>32.270000000000003</v>
      </c>
      <c r="EW4" s="3">
        <f t="shared" si="15"/>
        <v>5.0199999999999996</v>
      </c>
      <c r="EX4" s="3">
        <f t="shared" si="15"/>
        <v>9.3800000000000008</v>
      </c>
      <c r="EY4" s="3">
        <f t="shared" si="15"/>
        <v>154.69</v>
      </c>
      <c r="EZ4" s="3">
        <f t="shared" si="15"/>
        <v>0</v>
      </c>
      <c r="FA4" s="3">
        <f t="shared" si="15"/>
        <v>23.84</v>
      </c>
      <c r="FB4" s="3">
        <f t="shared" si="15"/>
        <v>2.37</v>
      </c>
      <c r="FC4" s="3">
        <f t="shared" si="15"/>
        <v>5.7</v>
      </c>
      <c r="FD4" s="3">
        <f t="shared" si="15"/>
        <v>184.26</v>
      </c>
      <c r="FE4" s="3">
        <f t="shared" si="15"/>
        <v>8.82</v>
      </c>
      <c r="FF4" s="3">
        <f t="shared" si="16"/>
        <v>76.64</v>
      </c>
      <c r="FG4" s="3">
        <f t="shared" si="16"/>
        <v>0.01</v>
      </c>
      <c r="FH4" s="3">
        <f t="shared" si="16"/>
        <v>0</v>
      </c>
      <c r="FI4" s="3">
        <f t="shared" si="16"/>
        <v>4.18</v>
      </c>
      <c r="FJ4" s="3">
        <f t="shared" si="16"/>
        <v>0</v>
      </c>
      <c r="FK4" s="3">
        <f t="shared" si="16"/>
        <v>5.41</v>
      </c>
      <c r="FL4" s="3">
        <f t="shared" si="16"/>
        <v>17.72</v>
      </c>
      <c r="FM4" s="3">
        <f t="shared" si="16"/>
        <v>17.14</v>
      </c>
      <c r="FN4" s="3">
        <f t="shared" si="16"/>
        <v>44.6</v>
      </c>
      <c r="FO4" s="3">
        <f t="shared" si="16"/>
        <v>41.73</v>
      </c>
      <c r="FP4" s="3">
        <f t="shared" si="17"/>
        <v>11.33</v>
      </c>
      <c r="FQ4" s="3">
        <f t="shared" si="17"/>
        <v>0</v>
      </c>
      <c r="FR4" s="3">
        <f t="shared" si="17"/>
        <v>4.3099999999999996</v>
      </c>
      <c r="FS4" s="3">
        <f t="shared" si="17"/>
        <v>0</v>
      </c>
      <c r="FT4" s="3">
        <f t="shared" si="17"/>
        <v>24.31</v>
      </c>
      <c r="FU4" s="3">
        <f t="shared" si="17"/>
        <v>583.92999999999995</v>
      </c>
      <c r="FV4" s="3">
        <f t="shared" si="17"/>
        <v>1.37</v>
      </c>
      <c r="FW4" s="3">
        <f t="shared" si="17"/>
        <v>0</v>
      </c>
      <c r="FX4" s="3">
        <f t="shared" si="17"/>
        <v>0</v>
      </c>
      <c r="FY4" s="3">
        <f t="shared" si="17"/>
        <v>7.0000000000000007E-2</v>
      </c>
      <c r="FZ4" s="3">
        <f t="shared" si="18"/>
        <v>0.71</v>
      </c>
      <c r="GA4" s="3">
        <f t="shared" si="18"/>
        <v>0</v>
      </c>
      <c r="GB4" s="3">
        <f t="shared" si="18"/>
        <v>7.0000000000000007E-2</v>
      </c>
      <c r="GC4" s="3">
        <f t="shared" si="18"/>
        <v>0.21</v>
      </c>
      <c r="GD4" s="3">
        <f t="shared" si="18"/>
        <v>0.01</v>
      </c>
      <c r="GE4" s="3">
        <f t="shared" si="18"/>
        <v>81.290000000000006</v>
      </c>
      <c r="GF4" s="3">
        <f t="shared" si="18"/>
        <v>7.1</v>
      </c>
      <c r="GG4" s="3">
        <f t="shared" si="18"/>
        <v>13.72</v>
      </c>
      <c r="GH4" s="3">
        <f t="shared" si="18"/>
        <v>0.06</v>
      </c>
      <c r="GI4" s="3">
        <f t="shared" si="18"/>
        <v>2.13</v>
      </c>
      <c r="GJ4" s="3">
        <f t="shared" si="19"/>
        <v>1.35</v>
      </c>
      <c r="GK4" s="3">
        <f t="shared" si="19"/>
        <v>0</v>
      </c>
      <c r="GL4" s="3">
        <f t="shared" si="19"/>
        <v>6.96</v>
      </c>
      <c r="GM4" s="3">
        <f t="shared" si="19"/>
        <v>2.11</v>
      </c>
      <c r="GN4" s="3">
        <f t="shared" si="19"/>
        <v>0.23</v>
      </c>
      <c r="GO4" s="3">
        <f t="shared" si="19"/>
        <v>13.87</v>
      </c>
      <c r="GP4" s="3">
        <f t="shared" si="19"/>
        <v>60.4</v>
      </c>
      <c r="GQ4" s="3">
        <f t="shared" si="19"/>
        <v>24.55</v>
      </c>
      <c r="GR4" s="3">
        <f t="shared" si="19"/>
        <v>17.52</v>
      </c>
      <c r="GS4" s="3">
        <f t="shared" si="19"/>
        <v>34.630000000000003</v>
      </c>
      <c r="GT4" s="3">
        <f t="shared" si="20"/>
        <v>18.02</v>
      </c>
      <c r="GU4" s="3">
        <f t="shared" si="20"/>
        <v>0</v>
      </c>
      <c r="GV4" s="3">
        <f t="shared" si="20"/>
        <v>30.12</v>
      </c>
      <c r="GW4" s="3">
        <f t="shared" si="20"/>
        <v>0.95</v>
      </c>
      <c r="GX4" s="3">
        <f t="shared" si="20"/>
        <v>8.6199999999999992</v>
      </c>
      <c r="GY4" s="3">
        <f t="shared" si="20"/>
        <v>6.27</v>
      </c>
      <c r="GZ4" s="3">
        <f t="shared" si="20"/>
        <v>46.89</v>
      </c>
      <c r="HA4" s="3">
        <f t="shared" si="20"/>
        <v>0</v>
      </c>
      <c r="HB4" s="3">
        <f t="shared" si="20"/>
        <v>4.38</v>
      </c>
      <c r="HC4" s="3">
        <f t="shared" si="20"/>
        <v>25.41</v>
      </c>
      <c r="HD4" s="3">
        <f t="shared" si="21"/>
        <v>60.29</v>
      </c>
      <c r="HE4" s="3">
        <f t="shared" si="21"/>
        <v>0</v>
      </c>
      <c r="HF4" s="3">
        <f t="shared" si="21"/>
        <v>1.38</v>
      </c>
      <c r="HG4" s="3">
        <f t="shared" si="21"/>
        <v>0.13</v>
      </c>
      <c r="HH4" s="3">
        <f t="shared" si="21"/>
        <v>6.97</v>
      </c>
      <c r="HI4" s="3">
        <f t="shared" si="21"/>
        <v>5.55</v>
      </c>
      <c r="HJ4" s="3">
        <f t="shared" si="21"/>
        <v>37.74</v>
      </c>
      <c r="HK4" s="3">
        <f t="shared" si="21"/>
        <v>70.19</v>
      </c>
      <c r="HL4" s="3">
        <f t="shared" si="21"/>
        <v>0</v>
      </c>
      <c r="HM4" s="3">
        <f t="shared" si="21"/>
        <v>0.01</v>
      </c>
      <c r="HN4" s="3">
        <f t="shared" si="22"/>
        <v>7.97</v>
      </c>
      <c r="HO4" s="3">
        <f t="shared" si="22"/>
        <v>81.03</v>
      </c>
      <c r="HP4" s="3">
        <f t="shared" si="22"/>
        <v>23.64</v>
      </c>
      <c r="HQ4" s="3">
        <f t="shared" si="22"/>
        <v>112.05</v>
      </c>
      <c r="HR4" s="3">
        <f t="shared" si="22"/>
        <v>679.03</v>
      </c>
      <c r="HS4" s="3">
        <f t="shared" si="22"/>
        <v>19.91</v>
      </c>
      <c r="HT4" s="3">
        <f t="shared" si="22"/>
        <v>35.880000000000003</v>
      </c>
      <c r="HU4" s="3">
        <f t="shared" si="22"/>
        <v>0.34</v>
      </c>
      <c r="HV4" s="3">
        <f t="shared" si="22"/>
        <v>189.53</v>
      </c>
      <c r="HW4" s="3">
        <f t="shared" si="22"/>
        <v>47.49</v>
      </c>
      <c r="HX4" s="3">
        <f t="shared" si="22"/>
        <v>0</v>
      </c>
      <c r="HY4" s="3">
        <f t="shared" si="22"/>
        <v>7.85</v>
      </c>
      <c r="HZ4" s="3">
        <f t="shared" si="22"/>
        <v>21.3</v>
      </c>
      <c r="IA4" s="3">
        <f t="shared" si="22"/>
        <v>9.3699999999999992</v>
      </c>
      <c r="IB4" s="3">
        <f t="shared" si="22"/>
        <v>0</v>
      </c>
      <c r="IC4" s="3">
        <f t="shared" si="23"/>
        <v>8333.480000000005</v>
      </c>
    </row>
    <row r="5" spans="1:237" x14ac:dyDescent="0.45">
      <c r="A5">
        <v>1993</v>
      </c>
      <c r="B5" s="3">
        <f t="shared" si="0"/>
        <v>6958.63</v>
      </c>
      <c r="C5" s="3">
        <f t="shared" si="0"/>
        <v>7.21</v>
      </c>
      <c r="D5" s="3">
        <f t="shared" si="0"/>
        <v>3.49</v>
      </c>
      <c r="E5" s="3">
        <f t="shared" si="0"/>
        <v>57.95</v>
      </c>
      <c r="F5" s="3">
        <f t="shared" si="0"/>
        <v>0.03</v>
      </c>
      <c r="G5" s="3">
        <f t="shared" si="0"/>
        <v>30.83</v>
      </c>
      <c r="H5" s="3">
        <f t="shared" si="0"/>
        <v>0</v>
      </c>
      <c r="I5" s="3">
        <f t="shared" si="0"/>
        <v>0</v>
      </c>
      <c r="J5" s="3">
        <f t="shared" si="0"/>
        <v>0.14000000000000001</v>
      </c>
      <c r="K5" s="3">
        <f t="shared" si="0"/>
        <v>113.32</v>
      </c>
      <c r="L5" s="3">
        <f t="shared" si="1"/>
        <v>2.9</v>
      </c>
      <c r="M5" s="3">
        <f t="shared" si="1"/>
        <v>0</v>
      </c>
      <c r="N5" s="3">
        <f t="shared" si="1"/>
        <v>143.46</v>
      </c>
      <c r="O5" s="3">
        <f t="shared" si="1"/>
        <v>11.33</v>
      </c>
      <c r="P5" s="3">
        <f t="shared" si="1"/>
        <v>11.38</v>
      </c>
      <c r="Q5" s="3">
        <f t="shared" si="1"/>
        <v>0.18</v>
      </c>
      <c r="R5" s="3">
        <f t="shared" si="1"/>
        <v>5.47</v>
      </c>
      <c r="S5" s="3">
        <f t="shared" si="1"/>
        <v>66.72</v>
      </c>
      <c r="T5" s="3">
        <f t="shared" si="1"/>
        <v>2.1800000000000002</v>
      </c>
      <c r="U5" s="3">
        <f t="shared" si="1"/>
        <v>17.100000000000001</v>
      </c>
      <c r="V5" s="3">
        <f t="shared" si="2"/>
        <v>12.97</v>
      </c>
      <c r="W5" s="3">
        <f t="shared" si="2"/>
        <v>6.52</v>
      </c>
      <c r="X5" s="3">
        <f t="shared" si="2"/>
        <v>2.71</v>
      </c>
      <c r="Y5" s="3">
        <f t="shared" si="2"/>
        <v>0</v>
      </c>
      <c r="Z5" s="3">
        <f t="shared" si="2"/>
        <v>0.55000000000000004</v>
      </c>
      <c r="AA5" s="3">
        <f t="shared" si="2"/>
        <v>19.45</v>
      </c>
      <c r="AB5" s="3">
        <f t="shared" si="2"/>
        <v>0</v>
      </c>
      <c r="AC5" s="3">
        <f t="shared" si="2"/>
        <v>2.54</v>
      </c>
      <c r="AD5" s="3">
        <f t="shared" si="2"/>
        <v>4.8499999999999996</v>
      </c>
      <c r="AE5" s="3">
        <f t="shared" si="2"/>
        <v>306.67</v>
      </c>
      <c r="AF5" s="3">
        <f t="shared" si="3"/>
        <v>0</v>
      </c>
      <c r="AG5" s="3">
        <f t="shared" si="3"/>
        <v>1.74</v>
      </c>
      <c r="AH5" s="3">
        <f t="shared" si="3"/>
        <v>13.52</v>
      </c>
      <c r="AI5" s="3">
        <f t="shared" si="3"/>
        <v>7.15</v>
      </c>
      <c r="AJ5" s="3">
        <f t="shared" si="3"/>
        <v>0.6</v>
      </c>
      <c r="AK5" s="3">
        <f t="shared" si="3"/>
        <v>15.24</v>
      </c>
      <c r="AL5" s="3">
        <f t="shared" si="3"/>
        <v>17.13</v>
      </c>
      <c r="AM5" s="3">
        <f t="shared" si="3"/>
        <v>75.05</v>
      </c>
      <c r="AN5" s="3">
        <f t="shared" si="3"/>
        <v>0.09</v>
      </c>
      <c r="AO5" s="3">
        <f t="shared" si="3"/>
        <v>18.68</v>
      </c>
      <c r="AP5" s="3">
        <f t="shared" si="4"/>
        <v>15.11</v>
      </c>
      <c r="AQ5" s="3">
        <f t="shared" si="4"/>
        <v>10.94</v>
      </c>
      <c r="AR5" s="3">
        <f t="shared" si="4"/>
        <v>788.86</v>
      </c>
      <c r="AS5" s="3">
        <f t="shared" si="4"/>
        <v>0</v>
      </c>
      <c r="AT5" s="3">
        <f t="shared" si="4"/>
        <v>59.2</v>
      </c>
      <c r="AU5" s="3">
        <f t="shared" si="4"/>
        <v>0.16</v>
      </c>
      <c r="AV5" s="3">
        <f t="shared" si="4"/>
        <v>6.21</v>
      </c>
      <c r="AW5" s="3">
        <f t="shared" si="4"/>
        <v>0.01</v>
      </c>
      <c r="AX5" s="3">
        <f t="shared" si="4"/>
        <v>4.17</v>
      </c>
      <c r="AY5" s="3">
        <f t="shared" si="4"/>
        <v>11.57</v>
      </c>
      <c r="AZ5" s="3">
        <f t="shared" si="5"/>
        <v>3.67</v>
      </c>
      <c r="BA5" s="3">
        <f t="shared" si="5"/>
        <v>11.15</v>
      </c>
      <c r="BB5" s="3">
        <f t="shared" si="5"/>
        <v>0</v>
      </c>
      <c r="BC5" s="3">
        <f t="shared" si="5"/>
        <v>0.56000000000000005</v>
      </c>
      <c r="BD5" s="3">
        <f t="shared" si="5"/>
        <v>19.72</v>
      </c>
      <c r="BE5" s="3">
        <f t="shared" si="5"/>
        <v>39.229999999999997</v>
      </c>
      <c r="BF5" s="3">
        <f t="shared" si="5"/>
        <v>10.130000000000001</v>
      </c>
      <c r="BG5" s="3">
        <f t="shared" si="5"/>
        <v>0.46</v>
      </c>
      <c r="BH5" s="3">
        <f t="shared" si="5"/>
        <v>0.1</v>
      </c>
      <c r="BI5" s="3">
        <f t="shared" si="5"/>
        <v>7.26</v>
      </c>
      <c r="BJ5" s="3">
        <f t="shared" si="6"/>
        <v>21.38</v>
      </c>
      <c r="BK5" s="3">
        <f t="shared" si="6"/>
        <v>42.5</v>
      </c>
      <c r="BL5" s="3">
        <f t="shared" si="6"/>
        <v>3.29</v>
      </c>
      <c r="BM5" s="3">
        <f t="shared" si="6"/>
        <v>1.27</v>
      </c>
      <c r="BN5" s="3">
        <f t="shared" si="6"/>
        <v>2.2999999999999998</v>
      </c>
      <c r="BO5" s="3">
        <f t="shared" si="6"/>
        <v>2.08</v>
      </c>
      <c r="BP5" s="3">
        <f t="shared" si="6"/>
        <v>1.22</v>
      </c>
      <c r="BQ5" s="3">
        <f t="shared" si="6"/>
        <v>40.03</v>
      </c>
      <c r="BR5" s="3">
        <f t="shared" si="6"/>
        <v>1301.6500000000001</v>
      </c>
      <c r="BS5" s="3">
        <f t="shared" si="6"/>
        <v>0</v>
      </c>
      <c r="BT5" s="3">
        <f t="shared" si="7"/>
        <v>0</v>
      </c>
      <c r="BU5" s="3">
        <f t="shared" si="7"/>
        <v>0</v>
      </c>
      <c r="BV5" s="3">
        <f t="shared" si="7"/>
        <v>0.76</v>
      </c>
      <c r="BW5" s="3">
        <f t="shared" si="7"/>
        <v>8.3699999999999992</v>
      </c>
      <c r="BX5" s="3">
        <f t="shared" si="7"/>
        <v>70.150000000000006</v>
      </c>
      <c r="BY5" s="3">
        <f t="shared" si="7"/>
        <v>0</v>
      </c>
      <c r="BZ5" s="3">
        <f t="shared" si="7"/>
        <v>0</v>
      </c>
      <c r="CA5" s="3">
        <f t="shared" si="7"/>
        <v>0</v>
      </c>
      <c r="CB5" s="3">
        <f t="shared" si="7"/>
        <v>0</v>
      </c>
      <c r="CC5" s="3">
        <f t="shared" si="7"/>
        <v>9.0299999999999994</v>
      </c>
      <c r="CD5" s="3">
        <f t="shared" si="8"/>
        <v>4.33</v>
      </c>
      <c r="CE5" s="3">
        <f t="shared" si="8"/>
        <v>9.27</v>
      </c>
      <c r="CF5" s="3">
        <f t="shared" si="8"/>
        <v>89.98</v>
      </c>
      <c r="CG5" s="3">
        <f t="shared" si="8"/>
        <v>5.36</v>
      </c>
      <c r="CH5" s="3">
        <f t="shared" si="8"/>
        <v>10.91</v>
      </c>
      <c r="CI5" s="3">
        <f t="shared" si="8"/>
        <v>0</v>
      </c>
      <c r="CJ5" s="3">
        <f t="shared" si="8"/>
        <v>1.76</v>
      </c>
      <c r="CK5" s="3">
        <f t="shared" si="8"/>
        <v>0</v>
      </c>
      <c r="CL5" s="3">
        <f t="shared" si="8"/>
        <v>5.89</v>
      </c>
      <c r="CM5" s="3">
        <f t="shared" si="8"/>
        <v>5.58</v>
      </c>
      <c r="CN5" s="3">
        <f t="shared" si="9"/>
        <v>0.95</v>
      </c>
      <c r="CO5" s="3">
        <f t="shared" si="9"/>
        <v>1.18</v>
      </c>
      <c r="CP5" s="3">
        <f t="shared" si="9"/>
        <v>3.77</v>
      </c>
      <c r="CQ5" s="3">
        <f t="shared" si="9"/>
        <v>7.01</v>
      </c>
      <c r="CR5" s="3">
        <f t="shared" si="9"/>
        <v>0</v>
      </c>
      <c r="CS5" s="3">
        <f t="shared" si="9"/>
        <v>9.86</v>
      </c>
      <c r="CT5" s="3">
        <f t="shared" si="9"/>
        <v>0.53</v>
      </c>
      <c r="CU5" s="3">
        <f t="shared" si="9"/>
        <v>542.21</v>
      </c>
      <c r="CV5" s="3">
        <f t="shared" si="9"/>
        <v>360.89</v>
      </c>
      <c r="CW5" s="3">
        <f t="shared" si="9"/>
        <v>120.68</v>
      </c>
      <c r="CX5" s="3">
        <f t="shared" si="10"/>
        <v>16.73</v>
      </c>
      <c r="CY5" s="3">
        <f t="shared" si="10"/>
        <v>15.91</v>
      </c>
      <c r="CZ5" s="3">
        <f t="shared" si="10"/>
        <v>9.17</v>
      </c>
      <c r="DA5" s="3">
        <f t="shared" si="10"/>
        <v>47.61</v>
      </c>
      <c r="DB5" s="3">
        <f t="shared" si="10"/>
        <v>1.1499999999999999</v>
      </c>
      <c r="DC5" s="3">
        <f t="shared" si="10"/>
        <v>37.450000000000003</v>
      </c>
      <c r="DD5" s="3">
        <f t="shared" si="10"/>
        <v>9.61</v>
      </c>
      <c r="DE5" s="3">
        <f t="shared" si="10"/>
        <v>39.590000000000003</v>
      </c>
      <c r="DF5" s="3">
        <f t="shared" si="10"/>
        <v>17.670000000000002</v>
      </c>
      <c r="DG5" s="3">
        <f t="shared" si="10"/>
        <v>0.01</v>
      </c>
      <c r="DH5" s="3">
        <f t="shared" si="11"/>
        <v>0</v>
      </c>
      <c r="DI5" s="3">
        <f t="shared" si="11"/>
        <v>15.38</v>
      </c>
      <c r="DJ5" s="3">
        <f t="shared" si="11"/>
        <v>0</v>
      </c>
      <c r="DK5" s="3">
        <f t="shared" si="11"/>
        <v>5.81</v>
      </c>
      <c r="DL5" s="3">
        <f t="shared" si="11"/>
        <v>6.1</v>
      </c>
      <c r="DM5" s="3">
        <f t="shared" si="11"/>
        <v>3.99</v>
      </c>
      <c r="DN5" s="3">
        <f t="shared" si="11"/>
        <v>1.34</v>
      </c>
      <c r="DO5" s="3">
        <f t="shared" si="11"/>
        <v>0</v>
      </c>
      <c r="DP5" s="3">
        <f t="shared" si="11"/>
        <v>1.08</v>
      </c>
      <c r="DQ5" s="3">
        <f t="shared" si="11"/>
        <v>0.25</v>
      </c>
      <c r="DR5" s="3">
        <f t="shared" si="12"/>
        <v>51.67</v>
      </c>
      <c r="DS5" s="3">
        <f t="shared" si="12"/>
        <v>0</v>
      </c>
      <c r="DT5" s="3">
        <f t="shared" si="12"/>
        <v>6.29</v>
      </c>
      <c r="DU5" s="3">
        <f t="shared" si="12"/>
        <v>0.61</v>
      </c>
      <c r="DV5" s="3">
        <f t="shared" si="12"/>
        <v>0</v>
      </c>
      <c r="DW5" s="3">
        <f t="shared" si="12"/>
        <v>17.329999999999998</v>
      </c>
      <c r="DX5" s="3">
        <f t="shared" si="12"/>
        <v>1.55</v>
      </c>
      <c r="DY5" s="3">
        <f t="shared" si="12"/>
        <v>23.73</v>
      </c>
      <c r="DZ5" s="3">
        <f t="shared" si="12"/>
        <v>0.05</v>
      </c>
      <c r="EA5" s="3">
        <f t="shared" si="12"/>
        <v>10.43</v>
      </c>
      <c r="EB5" s="3">
        <f t="shared" si="13"/>
        <v>0.18</v>
      </c>
      <c r="EC5" s="3">
        <f t="shared" si="13"/>
        <v>0.03</v>
      </c>
      <c r="ED5" s="3">
        <f t="shared" si="13"/>
        <v>0</v>
      </c>
      <c r="EE5" s="3">
        <f t="shared" si="13"/>
        <v>4.08</v>
      </c>
      <c r="EF5" s="3">
        <f t="shared" si="13"/>
        <v>0.93</v>
      </c>
      <c r="EG5" s="3">
        <f t="shared" si="13"/>
        <v>0</v>
      </c>
      <c r="EH5" s="3">
        <f t="shared" si="13"/>
        <v>110.86</v>
      </c>
      <c r="EI5" s="3">
        <f t="shared" si="13"/>
        <v>0</v>
      </c>
      <c r="EJ5" s="3">
        <f t="shared" si="13"/>
        <v>4.76</v>
      </c>
      <c r="EK5" s="3">
        <f t="shared" si="13"/>
        <v>8.66</v>
      </c>
      <c r="EL5" s="3">
        <f t="shared" si="14"/>
        <v>0.82</v>
      </c>
      <c r="EM5" s="3">
        <f t="shared" si="14"/>
        <v>0</v>
      </c>
      <c r="EN5" s="3">
        <f t="shared" si="14"/>
        <v>7.86</v>
      </c>
      <c r="EO5" s="3">
        <f t="shared" si="14"/>
        <v>19.010000000000002</v>
      </c>
      <c r="EP5" s="3">
        <f t="shared" si="14"/>
        <v>50.89</v>
      </c>
      <c r="EQ5" s="3">
        <f t="shared" si="14"/>
        <v>4.37</v>
      </c>
      <c r="ER5" s="3">
        <f t="shared" si="14"/>
        <v>0</v>
      </c>
      <c r="ES5" s="3">
        <f t="shared" si="14"/>
        <v>16.91</v>
      </c>
      <c r="ET5" s="3">
        <f t="shared" si="14"/>
        <v>28.82</v>
      </c>
      <c r="EU5" s="3">
        <f t="shared" si="14"/>
        <v>0</v>
      </c>
      <c r="EV5" s="3">
        <f t="shared" si="15"/>
        <v>32.24</v>
      </c>
      <c r="EW5" s="3">
        <f t="shared" si="15"/>
        <v>5.57</v>
      </c>
      <c r="EX5" s="3">
        <f t="shared" si="15"/>
        <v>9.7899999999999991</v>
      </c>
      <c r="EY5" s="3">
        <f t="shared" si="15"/>
        <v>156.88999999999999</v>
      </c>
      <c r="EZ5" s="3">
        <f t="shared" si="15"/>
        <v>0</v>
      </c>
      <c r="FA5" s="3">
        <f t="shared" si="15"/>
        <v>22.49</v>
      </c>
      <c r="FB5" s="3">
        <f t="shared" si="15"/>
        <v>2.38</v>
      </c>
      <c r="FC5" s="3">
        <f t="shared" si="15"/>
        <v>5.7</v>
      </c>
      <c r="FD5" s="3">
        <f t="shared" si="15"/>
        <v>183.89</v>
      </c>
      <c r="FE5" s="3">
        <f t="shared" si="15"/>
        <v>9.94</v>
      </c>
      <c r="FF5" s="3">
        <f t="shared" si="16"/>
        <v>78.58</v>
      </c>
      <c r="FG5" s="3">
        <f t="shared" si="16"/>
        <v>0.01</v>
      </c>
      <c r="FH5" s="3">
        <f t="shared" si="16"/>
        <v>0</v>
      </c>
      <c r="FI5" s="3">
        <f t="shared" si="16"/>
        <v>4.24</v>
      </c>
      <c r="FJ5" s="3">
        <f t="shared" si="16"/>
        <v>0</v>
      </c>
      <c r="FK5" s="3">
        <f t="shared" si="16"/>
        <v>6.44</v>
      </c>
      <c r="FL5" s="3">
        <f t="shared" si="16"/>
        <v>18.899999999999999</v>
      </c>
      <c r="FM5" s="3">
        <f t="shared" si="16"/>
        <v>17.25</v>
      </c>
      <c r="FN5" s="3">
        <f t="shared" si="16"/>
        <v>45.77</v>
      </c>
      <c r="FO5" s="3">
        <f t="shared" si="16"/>
        <v>41.05</v>
      </c>
      <c r="FP5" s="3">
        <f t="shared" si="17"/>
        <v>11.3</v>
      </c>
      <c r="FQ5" s="3">
        <f t="shared" si="17"/>
        <v>0</v>
      </c>
      <c r="FR5" s="3">
        <f t="shared" si="17"/>
        <v>5.18</v>
      </c>
      <c r="FS5" s="3">
        <f t="shared" si="17"/>
        <v>0</v>
      </c>
      <c r="FT5" s="3">
        <f t="shared" si="17"/>
        <v>22.13</v>
      </c>
      <c r="FU5" s="3">
        <f t="shared" si="17"/>
        <v>560.84</v>
      </c>
      <c r="FV5" s="3">
        <f t="shared" si="17"/>
        <v>1.32</v>
      </c>
      <c r="FW5" s="3">
        <f t="shared" si="17"/>
        <v>0</v>
      </c>
      <c r="FX5" s="3">
        <f t="shared" si="17"/>
        <v>0</v>
      </c>
      <c r="FY5" s="3">
        <f t="shared" si="17"/>
        <v>7.0000000000000007E-2</v>
      </c>
      <c r="FZ5" s="3">
        <f t="shared" si="18"/>
        <v>0.72</v>
      </c>
      <c r="GA5" s="3">
        <f t="shared" si="18"/>
        <v>0</v>
      </c>
      <c r="GB5" s="3">
        <f t="shared" si="18"/>
        <v>7.0000000000000007E-2</v>
      </c>
      <c r="GC5" s="3">
        <f t="shared" si="18"/>
        <v>0.21</v>
      </c>
      <c r="GD5" s="3">
        <f t="shared" si="18"/>
        <v>0.01</v>
      </c>
      <c r="GE5" s="3">
        <f t="shared" si="18"/>
        <v>77.42</v>
      </c>
      <c r="GF5" s="3">
        <f t="shared" si="18"/>
        <v>7.29</v>
      </c>
      <c r="GG5" s="3">
        <f t="shared" si="18"/>
        <v>13.76</v>
      </c>
      <c r="GH5" s="3">
        <f t="shared" si="18"/>
        <v>0.06</v>
      </c>
      <c r="GI5" s="3">
        <f t="shared" si="18"/>
        <v>2.2000000000000002</v>
      </c>
      <c r="GJ5" s="3">
        <f t="shared" si="19"/>
        <v>1.41</v>
      </c>
      <c r="GK5" s="3">
        <f t="shared" si="19"/>
        <v>0</v>
      </c>
      <c r="GL5" s="3">
        <f t="shared" si="19"/>
        <v>6.48</v>
      </c>
      <c r="GM5" s="3">
        <f t="shared" si="19"/>
        <v>2.14</v>
      </c>
      <c r="GN5" s="3">
        <f t="shared" si="19"/>
        <v>0.23</v>
      </c>
      <c r="GO5" s="3">
        <f t="shared" si="19"/>
        <v>15.13</v>
      </c>
      <c r="GP5" s="3">
        <f t="shared" si="19"/>
        <v>62.09</v>
      </c>
      <c r="GQ5" s="3">
        <f t="shared" si="19"/>
        <v>24.69</v>
      </c>
      <c r="GR5" s="3">
        <f t="shared" si="19"/>
        <v>18.73</v>
      </c>
      <c r="GS5" s="3">
        <f t="shared" si="19"/>
        <v>34.229999999999997</v>
      </c>
      <c r="GT5" s="3">
        <f t="shared" si="20"/>
        <v>18.39</v>
      </c>
      <c r="GU5" s="3">
        <f t="shared" si="20"/>
        <v>0</v>
      </c>
      <c r="GV5" s="3">
        <f t="shared" si="20"/>
        <v>32.36</v>
      </c>
      <c r="GW5" s="3">
        <f t="shared" si="20"/>
        <v>0.91</v>
      </c>
      <c r="GX5" s="3">
        <f t="shared" si="20"/>
        <v>8.57</v>
      </c>
      <c r="GY5" s="3">
        <f t="shared" si="20"/>
        <v>6.24</v>
      </c>
      <c r="GZ5" s="3">
        <f t="shared" si="20"/>
        <v>49.89</v>
      </c>
      <c r="HA5" s="3">
        <f t="shared" si="20"/>
        <v>0</v>
      </c>
      <c r="HB5" s="3">
        <f t="shared" si="20"/>
        <v>4.0999999999999996</v>
      </c>
      <c r="HC5" s="3">
        <f t="shared" si="20"/>
        <v>25.86</v>
      </c>
      <c r="HD5" s="3">
        <f t="shared" si="21"/>
        <v>60.26</v>
      </c>
      <c r="HE5" s="3">
        <f t="shared" si="21"/>
        <v>0</v>
      </c>
      <c r="HF5" s="3">
        <f t="shared" si="21"/>
        <v>1.37</v>
      </c>
      <c r="HG5" s="3">
        <f t="shared" si="21"/>
        <v>0.12</v>
      </c>
      <c r="HH5" s="3">
        <f t="shared" si="21"/>
        <v>5.12</v>
      </c>
      <c r="HI5" s="3">
        <f t="shared" si="21"/>
        <v>5.37</v>
      </c>
      <c r="HJ5" s="3">
        <f t="shared" si="21"/>
        <v>37.58</v>
      </c>
      <c r="HK5" s="3">
        <f t="shared" si="21"/>
        <v>81.069999999999993</v>
      </c>
      <c r="HL5" s="3">
        <f t="shared" si="21"/>
        <v>0</v>
      </c>
      <c r="HM5" s="3">
        <f t="shared" si="21"/>
        <v>0.01</v>
      </c>
      <c r="HN5" s="3">
        <f t="shared" si="22"/>
        <v>8.18</v>
      </c>
      <c r="HO5" s="3">
        <f t="shared" si="22"/>
        <v>77.41</v>
      </c>
      <c r="HP5" s="3">
        <f t="shared" si="22"/>
        <v>23.88</v>
      </c>
      <c r="HQ5" s="3">
        <f t="shared" si="22"/>
        <v>113.49</v>
      </c>
      <c r="HR5" s="3">
        <f t="shared" si="22"/>
        <v>671.94</v>
      </c>
      <c r="HS5" s="3">
        <f t="shared" si="22"/>
        <v>20.59</v>
      </c>
      <c r="HT5" s="3">
        <f t="shared" si="22"/>
        <v>37.85</v>
      </c>
      <c r="HU5" s="3">
        <f t="shared" si="22"/>
        <v>0.36</v>
      </c>
      <c r="HV5" s="3">
        <f t="shared" si="22"/>
        <v>193.25</v>
      </c>
      <c r="HW5" s="3">
        <f t="shared" si="22"/>
        <v>48.78</v>
      </c>
      <c r="HX5" s="3">
        <f t="shared" si="22"/>
        <v>0</v>
      </c>
      <c r="HY5" s="3">
        <f t="shared" si="22"/>
        <v>9.5500000000000007</v>
      </c>
      <c r="HZ5" s="3">
        <f t="shared" si="22"/>
        <v>21.2</v>
      </c>
      <c r="IA5" s="3">
        <f t="shared" si="22"/>
        <v>7.85</v>
      </c>
      <c r="IB5" s="3">
        <f t="shared" si="22"/>
        <v>0</v>
      </c>
      <c r="IC5" s="3">
        <f t="shared" si="23"/>
        <v>8330.93</v>
      </c>
    </row>
    <row r="6" spans="1:237" x14ac:dyDescent="0.45">
      <c r="A6">
        <v>1994</v>
      </c>
      <c r="B6" s="3">
        <f t="shared" si="0"/>
        <v>6996.12</v>
      </c>
      <c r="C6" s="3">
        <f t="shared" si="0"/>
        <v>7.46</v>
      </c>
      <c r="D6" s="3">
        <f t="shared" si="0"/>
        <v>4.08</v>
      </c>
      <c r="E6" s="3">
        <f t="shared" si="0"/>
        <v>59.21</v>
      </c>
      <c r="F6" s="3">
        <f t="shared" si="0"/>
        <v>0.03</v>
      </c>
      <c r="G6" s="3">
        <f t="shared" si="0"/>
        <v>31.79</v>
      </c>
      <c r="H6" s="3">
        <f t="shared" si="0"/>
        <v>0</v>
      </c>
      <c r="I6" s="3">
        <f t="shared" si="0"/>
        <v>0</v>
      </c>
      <c r="J6" s="3">
        <f t="shared" si="0"/>
        <v>0.15</v>
      </c>
      <c r="K6" s="3">
        <f t="shared" si="0"/>
        <v>114.62</v>
      </c>
      <c r="L6" s="3">
        <f t="shared" si="1"/>
        <v>2.73</v>
      </c>
      <c r="M6" s="3">
        <f t="shared" si="1"/>
        <v>0</v>
      </c>
      <c r="N6" s="3">
        <f t="shared" si="1"/>
        <v>144.34</v>
      </c>
      <c r="O6" s="3">
        <f t="shared" si="1"/>
        <v>10.93</v>
      </c>
      <c r="P6" s="3">
        <f t="shared" si="1"/>
        <v>6.66</v>
      </c>
      <c r="Q6" s="3">
        <f t="shared" si="1"/>
        <v>0.18</v>
      </c>
      <c r="R6" s="3">
        <f t="shared" si="1"/>
        <v>5.59</v>
      </c>
      <c r="S6" s="3">
        <f t="shared" si="1"/>
        <v>67.650000000000006</v>
      </c>
      <c r="T6" s="3">
        <f t="shared" si="1"/>
        <v>2.2200000000000002</v>
      </c>
      <c r="U6" s="3">
        <f t="shared" si="1"/>
        <v>16.260000000000002</v>
      </c>
      <c r="V6" s="3">
        <f t="shared" si="2"/>
        <v>13.01</v>
      </c>
      <c r="W6" s="3">
        <f t="shared" si="2"/>
        <v>6.64</v>
      </c>
      <c r="X6" s="3">
        <f t="shared" si="2"/>
        <v>2.87</v>
      </c>
      <c r="Y6" s="3">
        <f t="shared" si="2"/>
        <v>0</v>
      </c>
      <c r="Z6" s="3">
        <f t="shared" si="2"/>
        <v>0.55000000000000004</v>
      </c>
      <c r="AA6" s="3">
        <f t="shared" si="2"/>
        <v>19.149999999999999</v>
      </c>
      <c r="AB6" s="3">
        <f t="shared" si="2"/>
        <v>0</v>
      </c>
      <c r="AC6" s="3">
        <f t="shared" si="2"/>
        <v>2.5</v>
      </c>
      <c r="AD6" s="3">
        <f t="shared" si="2"/>
        <v>5.1100000000000003</v>
      </c>
      <c r="AE6" s="3">
        <f t="shared" si="2"/>
        <v>313.05</v>
      </c>
      <c r="AF6" s="3">
        <f t="shared" si="3"/>
        <v>0</v>
      </c>
      <c r="AG6" s="3">
        <f t="shared" si="3"/>
        <v>1.69</v>
      </c>
      <c r="AH6" s="3">
        <f t="shared" si="3"/>
        <v>11.72</v>
      </c>
      <c r="AI6" s="3">
        <f t="shared" si="3"/>
        <v>7.33</v>
      </c>
      <c r="AJ6" s="3">
        <f t="shared" si="3"/>
        <v>0.54</v>
      </c>
      <c r="AK6" s="3">
        <f t="shared" si="3"/>
        <v>14</v>
      </c>
      <c r="AL6" s="3">
        <f t="shared" si="3"/>
        <v>15.61</v>
      </c>
      <c r="AM6" s="3">
        <f t="shared" si="3"/>
        <v>76.78</v>
      </c>
      <c r="AN6" s="3">
        <f t="shared" si="3"/>
        <v>0.08</v>
      </c>
      <c r="AO6" s="3">
        <f t="shared" si="3"/>
        <v>18.760000000000002</v>
      </c>
      <c r="AP6" s="3">
        <f t="shared" si="4"/>
        <v>15.76</v>
      </c>
      <c r="AQ6" s="3">
        <f t="shared" si="4"/>
        <v>11.33</v>
      </c>
      <c r="AR6" s="3">
        <f t="shared" si="4"/>
        <v>811.27</v>
      </c>
      <c r="AS6" s="3">
        <f t="shared" si="4"/>
        <v>0</v>
      </c>
      <c r="AT6" s="3">
        <f t="shared" si="4"/>
        <v>60.56</v>
      </c>
      <c r="AU6" s="3">
        <f t="shared" si="4"/>
        <v>0.16</v>
      </c>
      <c r="AV6" s="3">
        <f t="shared" si="4"/>
        <v>5.78</v>
      </c>
      <c r="AW6" s="3">
        <f t="shared" si="4"/>
        <v>0.01</v>
      </c>
      <c r="AX6" s="3">
        <f t="shared" si="4"/>
        <v>3.94</v>
      </c>
      <c r="AY6" s="3">
        <f t="shared" si="4"/>
        <v>14.17</v>
      </c>
      <c r="AZ6" s="3">
        <f t="shared" si="5"/>
        <v>3.53</v>
      </c>
      <c r="BA6" s="3">
        <f t="shared" si="5"/>
        <v>11.49</v>
      </c>
      <c r="BB6" s="3">
        <f t="shared" si="5"/>
        <v>0</v>
      </c>
      <c r="BC6" s="3">
        <f t="shared" si="5"/>
        <v>0.57999999999999996</v>
      </c>
      <c r="BD6" s="3">
        <f t="shared" si="5"/>
        <v>18.52</v>
      </c>
      <c r="BE6" s="3">
        <f t="shared" si="5"/>
        <v>40.409999999999997</v>
      </c>
      <c r="BF6" s="3">
        <f t="shared" si="5"/>
        <v>10.01</v>
      </c>
      <c r="BG6" s="3">
        <f t="shared" si="5"/>
        <v>0.48</v>
      </c>
      <c r="BH6" s="3">
        <f t="shared" si="5"/>
        <v>0.1</v>
      </c>
      <c r="BI6" s="3">
        <f t="shared" si="5"/>
        <v>7.56</v>
      </c>
      <c r="BJ6" s="3">
        <f t="shared" si="6"/>
        <v>22.67</v>
      </c>
      <c r="BK6" s="3">
        <f t="shared" si="6"/>
        <v>44.31</v>
      </c>
      <c r="BL6" s="3">
        <f t="shared" si="6"/>
        <v>3.4</v>
      </c>
      <c r="BM6" s="3">
        <f t="shared" si="6"/>
        <v>1.36</v>
      </c>
      <c r="BN6" s="3">
        <f t="shared" si="6"/>
        <v>2.36</v>
      </c>
      <c r="BO6" s="3">
        <f t="shared" si="6"/>
        <v>1.79</v>
      </c>
      <c r="BP6" s="3">
        <f t="shared" si="6"/>
        <v>1.25</v>
      </c>
      <c r="BQ6" s="3">
        <f t="shared" si="6"/>
        <v>40.61</v>
      </c>
      <c r="BR6" s="3">
        <f t="shared" si="6"/>
        <v>1268.22</v>
      </c>
      <c r="BS6" s="3">
        <f t="shared" si="6"/>
        <v>0</v>
      </c>
      <c r="BT6" s="3">
        <f t="shared" si="7"/>
        <v>0</v>
      </c>
      <c r="BU6" s="3">
        <f t="shared" si="7"/>
        <v>0</v>
      </c>
      <c r="BV6" s="3">
        <f t="shared" si="7"/>
        <v>0.79</v>
      </c>
      <c r="BW6" s="3">
        <f t="shared" si="7"/>
        <v>8.3000000000000007</v>
      </c>
      <c r="BX6" s="3">
        <f t="shared" si="7"/>
        <v>70.17</v>
      </c>
      <c r="BY6" s="3">
        <f t="shared" si="7"/>
        <v>0</v>
      </c>
      <c r="BZ6" s="3">
        <f t="shared" si="7"/>
        <v>0</v>
      </c>
      <c r="CA6" s="3">
        <f t="shared" si="7"/>
        <v>0</v>
      </c>
      <c r="CB6" s="3">
        <f t="shared" si="7"/>
        <v>0</v>
      </c>
      <c r="CC6" s="3">
        <f t="shared" si="7"/>
        <v>10.25</v>
      </c>
      <c r="CD6" s="3">
        <f t="shared" si="8"/>
        <v>3.86</v>
      </c>
      <c r="CE6" s="3">
        <f t="shared" si="8"/>
        <v>8.08</v>
      </c>
      <c r="CF6" s="3">
        <f t="shared" si="8"/>
        <v>88.51</v>
      </c>
      <c r="CG6" s="3">
        <f t="shared" si="8"/>
        <v>5.54</v>
      </c>
      <c r="CH6" s="3">
        <f t="shared" si="8"/>
        <v>11.12</v>
      </c>
      <c r="CI6" s="3">
        <f t="shared" si="8"/>
        <v>0</v>
      </c>
      <c r="CJ6" s="3">
        <f t="shared" si="8"/>
        <v>1.77</v>
      </c>
      <c r="CK6" s="3">
        <f t="shared" si="8"/>
        <v>0</v>
      </c>
      <c r="CL6" s="3">
        <f t="shared" si="8"/>
        <v>5.77</v>
      </c>
      <c r="CM6" s="3">
        <f t="shared" si="8"/>
        <v>5.84</v>
      </c>
      <c r="CN6" s="3">
        <f t="shared" si="9"/>
        <v>0.97</v>
      </c>
      <c r="CO6" s="3">
        <f t="shared" si="9"/>
        <v>1.17</v>
      </c>
      <c r="CP6" s="3">
        <f t="shared" si="9"/>
        <v>3.77</v>
      </c>
      <c r="CQ6" s="3">
        <f t="shared" si="9"/>
        <v>7.39</v>
      </c>
      <c r="CR6" s="3">
        <f t="shared" si="9"/>
        <v>0</v>
      </c>
      <c r="CS6" s="3">
        <f t="shared" si="9"/>
        <v>9.42</v>
      </c>
      <c r="CT6" s="3">
        <f t="shared" si="9"/>
        <v>0.54</v>
      </c>
      <c r="CU6" s="3">
        <f t="shared" si="9"/>
        <v>546.88</v>
      </c>
      <c r="CV6" s="3">
        <f t="shared" si="9"/>
        <v>366.72</v>
      </c>
      <c r="CW6" s="3">
        <f t="shared" si="9"/>
        <v>121.14</v>
      </c>
      <c r="CX6" s="3">
        <f t="shared" si="10"/>
        <v>19.68</v>
      </c>
      <c r="CY6" s="3">
        <f t="shared" si="10"/>
        <v>15.94</v>
      </c>
      <c r="CZ6" s="3">
        <f t="shared" si="10"/>
        <v>9.4700000000000006</v>
      </c>
      <c r="DA6" s="3">
        <f t="shared" si="10"/>
        <v>48.13</v>
      </c>
      <c r="DB6" s="3">
        <f t="shared" si="10"/>
        <v>1.1299999999999999</v>
      </c>
      <c r="DC6" s="3">
        <f t="shared" si="10"/>
        <v>37.74</v>
      </c>
      <c r="DD6" s="3">
        <f t="shared" si="10"/>
        <v>9.94</v>
      </c>
      <c r="DE6" s="3">
        <f t="shared" si="10"/>
        <v>38.71</v>
      </c>
      <c r="DF6" s="3">
        <f t="shared" si="10"/>
        <v>17.77</v>
      </c>
      <c r="DG6" s="3">
        <f t="shared" si="10"/>
        <v>0.01</v>
      </c>
      <c r="DH6" s="3">
        <f t="shared" si="11"/>
        <v>0</v>
      </c>
      <c r="DI6" s="3">
        <f t="shared" si="11"/>
        <v>17.010000000000002</v>
      </c>
      <c r="DJ6" s="3">
        <f t="shared" si="11"/>
        <v>0</v>
      </c>
      <c r="DK6" s="3">
        <f t="shared" si="11"/>
        <v>4.4400000000000004</v>
      </c>
      <c r="DL6" s="3">
        <f t="shared" si="11"/>
        <v>6.36</v>
      </c>
      <c r="DM6" s="3">
        <f t="shared" si="11"/>
        <v>2.91</v>
      </c>
      <c r="DN6" s="3">
        <f t="shared" si="11"/>
        <v>1.36</v>
      </c>
      <c r="DO6" s="3">
        <f t="shared" si="11"/>
        <v>0</v>
      </c>
      <c r="DP6" s="3">
        <f t="shared" si="11"/>
        <v>1.05</v>
      </c>
      <c r="DQ6" s="3">
        <f t="shared" si="11"/>
        <v>0.24</v>
      </c>
      <c r="DR6" s="3">
        <f t="shared" si="12"/>
        <v>57.78</v>
      </c>
      <c r="DS6" s="3">
        <f t="shared" si="12"/>
        <v>0</v>
      </c>
      <c r="DT6" s="3">
        <f t="shared" si="12"/>
        <v>5.59</v>
      </c>
      <c r="DU6" s="3">
        <f t="shared" si="12"/>
        <v>0.6</v>
      </c>
      <c r="DV6" s="3">
        <f t="shared" si="12"/>
        <v>0</v>
      </c>
      <c r="DW6" s="3">
        <f t="shared" si="12"/>
        <v>16.88</v>
      </c>
      <c r="DX6" s="3">
        <f t="shared" si="12"/>
        <v>1.46</v>
      </c>
      <c r="DY6" s="3">
        <f t="shared" si="12"/>
        <v>24.82</v>
      </c>
      <c r="DZ6" s="3">
        <f t="shared" si="12"/>
        <v>0.05</v>
      </c>
      <c r="EA6" s="3">
        <f t="shared" si="12"/>
        <v>10.6</v>
      </c>
      <c r="EB6" s="3">
        <f t="shared" si="13"/>
        <v>0.19</v>
      </c>
      <c r="EC6" s="3">
        <f t="shared" si="13"/>
        <v>0.03</v>
      </c>
      <c r="ED6" s="3">
        <f t="shared" si="13"/>
        <v>0</v>
      </c>
      <c r="EE6" s="3">
        <f t="shared" si="13"/>
        <v>3.99</v>
      </c>
      <c r="EF6" s="3">
        <f t="shared" si="13"/>
        <v>0.94</v>
      </c>
      <c r="EG6" s="3">
        <f t="shared" si="13"/>
        <v>0</v>
      </c>
      <c r="EH6" s="3">
        <f t="shared" si="13"/>
        <v>111.75</v>
      </c>
      <c r="EI6" s="3">
        <f t="shared" si="13"/>
        <v>0</v>
      </c>
      <c r="EJ6" s="3">
        <f t="shared" si="13"/>
        <v>5</v>
      </c>
      <c r="EK6" s="3">
        <f t="shared" si="13"/>
        <v>8.51</v>
      </c>
      <c r="EL6" s="3">
        <f t="shared" si="14"/>
        <v>0.81</v>
      </c>
      <c r="EM6" s="3">
        <f t="shared" si="14"/>
        <v>0</v>
      </c>
      <c r="EN6" s="3">
        <f t="shared" si="14"/>
        <v>8.15</v>
      </c>
      <c r="EO6" s="3">
        <f t="shared" si="14"/>
        <v>19.41</v>
      </c>
      <c r="EP6" s="3">
        <f t="shared" si="14"/>
        <v>52.19</v>
      </c>
      <c r="EQ6" s="3">
        <f t="shared" si="14"/>
        <v>4.3499999999999996</v>
      </c>
      <c r="ER6" s="3">
        <f t="shared" si="14"/>
        <v>0</v>
      </c>
      <c r="ES6" s="3">
        <f t="shared" si="14"/>
        <v>17.16</v>
      </c>
      <c r="ET6" s="3">
        <f t="shared" si="14"/>
        <v>28.05</v>
      </c>
      <c r="EU6" s="3">
        <f t="shared" si="14"/>
        <v>0</v>
      </c>
      <c r="EV6" s="3">
        <f t="shared" si="15"/>
        <v>33.01</v>
      </c>
      <c r="EW6" s="3">
        <f t="shared" si="15"/>
        <v>5.62</v>
      </c>
      <c r="EX6" s="3">
        <f t="shared" si="15"/>
        <v>10.15</v>
      </c>
      <c r="EY6" s="3">
        <f t="shared" si="15"/>
        <v>159.6</v>
      </c>
      <c r="EZ6" s="3">
        <f t="shared" si="15"/>
        <v>0</v>
      </c>
      <c r="FA6" s="3">
        <f t="shared" si="15"/>
        <v>21.15</v>
      </c>
      <c r="FB6" s="3">
        <f t="shared" si="15"/>
        <v>2.31</v>
      </c>
      <c r="FC6" s="3">
        <f t="shared" si="15"/>
        <v>5.8</v>
      </c>
      <c r="FD6" s="3">
        <f t="shared" si="15"/>
        <v>186.64</v>
      </c>
      <c r="FE6" s="3">
        <f t="shared" si="15"/>
        <v>10.79</v>
      </c>
      <c r="FF6" s="3">
        <f t="shared" si="16"/>
        <v>79.760000000000005</v>
      </c>
      <c r="FG6" s="3">
        <f t="shared" si="16"/>
        <v>0.01</v>
      </c>
      <c r="FH6" s="3">
        <f t="shared" si="16"/>
        <v>0</v>
      </c>
      <c r="FI6" s="3">
        <f t="shared" si="16"/>
        <v>4.32</v>
      </c>
      <c r="FJ6" s="3">
        <f t="shared" si="16"/>
        <v>0</v>
      </c>
      <c r="FK6" s="3">
        <f t="shared" si="16"/>
        <v>7.46</v>
      </c>
      <c r="FL6" s="3">
        <f t="shared" si="16"/>
        <v>19.829999999999998</v>
      </c>
      <c r="FM6" s="3">
        <f t="shared" si="16"/>
        <v>18.309999999999999</v>
      </c>
      <c r="FN6" s="3">
        <f t="shared" si="16"/>
        <v>48.99</v>
      </c>
      <c r="FO6" s="3">
        <f t="shared" si="16"/>
        <v>39.92</v>
      </c>
      <c r="FP6" s="3">
        <f t="shared" si="17"/>
        <v>11.72</v>
      </c>
      <c r="FQ6" s="3">
        <f t="shared" si="17"/>
        <v>0</v>
      </c>
      <c r="FR6" s="3">
        <f t="shared" si="17"/>
        <v>5.79</v>
      </c>
      <c r="FS6" s="3">
        <f t="shared" si="17"/>
        <v>0</v>
      </c>
      <c r="FT6" s="3">
        <f t="shared" si="17"/>
        <v>21.98</v>
      </c>
      <c r="FU6" s="3">
        <f t="shared" si="17"/>
        <v>537.55999999999995</v>
      </c>
      <c r="FV6" s="3">
        <f t="shared" si="17"/>
        <v>1.22</v>
      </c>
      <c r="FW6" s="3">
        <f t="shared" si="17"/>
        <v>0</v>
      </c>
      <c r="FX6" s="3">
        <f t="shared" si="17"/>
        <v>0</v>
      </c>
      <c r="FY6" s="3">
        <f t="shared" si="17"/>
        <v>7.0000000000000007E-2</v>
      </c>
      <c r="FZ6" s="3">
        <f t="shared" si="18"/>
        <v>0.73</v>
      </c>
      <c r="GA6" s="3">
        <f t="shared" si="18"/>
        <v>0</v>
      </c>
      <c r="GB6" s="3">
        <f t="shared" si="18"/>
        <v>7.0000000000000007E-2</v>
      </c>
      <c r="GC6" s="3">
        <f t="shared" si="18"/>
        <v>0.24</v>
      </c>
      <c r="GD6" s="3">
        <f t="shared" si="18"/>
        <v>0.01</v>
      </c>
      <c r="GE6" s="3">
        <f t="shared" si="18"/>
        <v>73.680000000000007</v>
      </c>
      <c r="GF6" s="3">
        <f t="shared" si="18"/>
        <v>7.44</v>
      </c>
      <c r="GG6" s="3">
        <f t="shared" si="18"/>
        <v>13.62</v>
      </c>
      <c r="GH6" s="3">
        <f t="shared" si="18"/>
        <v>0.06</v>
      </c>
      <c r="GI6" s="3">
        <f t="shared" si="18"/>
        <v>2.15</v>
      </c>
      <c r="GJ6" s="3">
        <f t="shared" si="19"/>
        <v>1.48</v>
      </c>
      <c r="GK6" s="3">
        <f t="shared" si="19"/>
        <v>0</v>
      </c>
      <c r="GL6" s="3">
        <f t="shared" si="19"/>
        <v>6.08</v>
      </c>
      <c r="GM6" s="3">
        <f t="shared" si="19"/>
        <v>2.12</v>
      </c>
      <c r="GN6" s="3">
        <f t="shared" si="19"/>
        <v>0.24</v>
      </c>
      <c r="GO6" s="3">
        <f t="shared" si="19"/>
        <v>16.329999999999998</v>
      </c>
      <c r="GP6" s="3">
        <f t="shared" si="19"/>
        <v>62.9</v>
      </c>
      <c r="GQ6" s="3">
        <f t="shared" si="19"/>
        <v>24.98</v>
      </c>
      <c r="GR6" s="3">
        <f t="shared" si="19"/>
        <v>19.760000000000002</v>
      </c>
      <c r="GS6" s="3">
        <f t="shared" si="19"/>
        <v>34.65</v>
      </c>
      <c r="GT6" s="3">
        <f t="shared" si="20"/>
        <v>18.420000000000002</v>
      </c>
      <c r="GU6" s="3">
        <f t="shared" si="20"/>
        <v>0</v>
      </c>
      <c r="GV6" s="3">
        <f t="shared" si="20"/>
        <v>34.39</v>
      </c>
      <c r="GW6" s="3">
        <f t="shared" si="20"/>
        <v>0.95</v>
      </c>
      <c r="GX6" s="3">
        <f t="shared" si="20"/>
        <v>8.4499999999999993</v>
      </c>
      <c r="GY6" s="3">
        <f t="shared" si="20"/>
        <v>6.2</v>
      </c>
      <c r="GZ6" s="3">
        <f t="shared" si="20"/>
        <v>51.34</v>
      </c>
      <c r="HA6" s="3">
        <f t="shared" si="20"/>
        <v>0</v>
      </c>
      <c r="HB6" s="3">
        <f t="shared" si="20"/>
        <v>3.63</v>
      </c>
      <c r="HC6" s="3">
        <f t="shared" si="20"/>
        <v>26.49</v>
      </c>
      <c r="HD6" s="3">
        <f t="shared" si="21"/>
        <v>60.75</v>
      </c>
      <c r="HE6" s="3">
        <f t="shared" si="21"/>
        <v>0</v>
      </c>
      <c r="HF6" s="3">
        <f t="shared" si="21"/>
        <v>1.38</v>
      </c>
      <c r="HG6" s="3">
        <f t="shared" si="21"/>
        <v>0.12</v>
      </c>
      <c r="HH6" s="3">
        <f t="shared" si="21"/>
        <v>3.7</v>
      </c>
      <c r="HI6" s="3">
        <f t="shared" si="21"/>
        <v>5.08</v>
      </c>
      <c r="HJ6" s="3">
        <f t="shared" si="21"/>
        <v>37.03</v>
      </c>
      <c r="HK6" s="3">
        <f t="shared" si="21"/>
        <v>53.41</v>
      </c>
      <c r="HL6" s="3">
        <f t="shared" si="21"/>
        <v>0</v>
      </c>
      <c r="HM6" s="3">
        <f t="shared" si="21"/>
        <v>0.01</v>
      </c>
      <c r="HN6" s="3">
        <f t="shared" si="22"/>
        <v>8.02</v>
      </c>
      <c r="HO6" s="3">
        <f t="shared" si="22"/>
        <v>73.94</v>
      </c>
      <c r="HP6" s="3">
        <f t="shared" si="22"/>
        <v>25.39</v>
      </c>
      <c r="HQ6" s="3">
        <f t="shared" si="22"/>
        <v>115.63</v>
      </c>
      <c r="HR6" s="3">
        <f t="shared" si="22"/>
        <v>684.61</v>
      </c>
      <c r="HS6" s="3">
        <f t="shared" si="22"/>
        <v>20.78</v>
      </c>
      <c r="HT6" s="3">
        <f t="shared" si="22"/>
        <v>41.74</v>
      </c>
      <c r="HU6" s="3">
        <f t="shared" si="22"/>
        <v>0.37</v>
      </c>
      <c r="HV6" s="3">
        <f t="shared" si="22"/>
        <v>199.08</v>
      </c>
      <c r="HW6" s="3">
        <f t="shared" si="22"/>
        <v>49.07</v>
      </c>
      <c r="HX6" s="3">
        <f t="shared" si="22"/>
        <v>0</v>
      </c>
      <c r="HY6" s="3">
        <f t="shared" si="22"/>
        <v>13.05</v>
      </c>
      <c r="HZ6" s="3">
        <f t="shared" si="22"/>
        <v>21.09</v>
      </c>
      <c r="IA6" s="3">
        <f t="shared" si="22"/>
        <v>8.51</v>
      </c>
      <c r="IB6" s="3">
        <f t="shared" si="22"/>
        <v>0</v>
      </c>
      <c r="IC6" s="3">
        <f t="shared" si="23"/>
        <v>8344.2999999999975</v>
      </c>
    </row>
    <row r="7" spans="1:237" x14ac:dyDescent="0.45">
      <c r="A7">
        <v>1995</v>
      </c>
      <c r="B7" s="3">
        <f t="shared" si="0"/>
        <v>7080.75</v>
      </c>
      <c r="C7" s="3">
        <f t="shared" si="0"/>
        <v>7.83</v>
      </c>
      <c r="D7" s="3">
        <f t="shared" si="0"/>
        <v>4.08</v>
      </c>
      <c r="E7" s="3">
        <f t="shared" si="0"/>
        <v>62.91</v>
      </c>
      <c r="F7" s="3">
        <f t="shared" si="0"/>
        <v>0.03</v>
      </c>
      <c r="G7" s="3">
        <f t="shared" si="0"/>
        <v>33.53</v>
      </c>
      <c r="H7" s="3">
        <f t="shared" si="0"/>
        <v>0</v>
      </c>
      <c r="I7" s="3">
        <f t="shared" si="0"/>
        <v>0</v>
      </c>
      <c r="J7" s="3">
        <f t="shared" si="0"/>
        <v>0.15</v>
      </c>
      <c r="K7" s="3">
        <f t="shared" si="0"/>
        <v>116.33</v>
      </c>
      <c r="L7" s="3">
        <f t="shared" si="1"/>
        <v>2.57</v>
      </c>
      <c r="M7" s="3">
        <f t="shared" si="1"/>
        <v>0</v>
      </c>
      <c r="N7" s="3">
        <f t="shared" si="1"/>
        <v>143.46</v>
      </c>
      <c r="O7" s="3">
        <f t="shared" si="1"/>
        <v>10.45</v>
      </c>
      <c r="P7" s="3">
        <f t="shared" si="1"/>
        <v>6.78</v>
      </c>
      <c r="Q7" s="3">
        <f t="shared" si="1"/>
        <v>0.18</v>
      </c>
      <c r="R7" s="3">
        <f t="shared" si="1"/>
        <v>6.1</v>
      </c>
      <c r="S7" s="3">
        <f t="shared" si="1"/>
        <v>68.44</v>
      </c>
      <c r="T7" s="3">
        <f t="shared" si="1"/>
        <v>2.23</v>
      </c>
      <c r="U7" s="3">
        <f t="shared" si="1"/>
        <v>15.44</v>
      </c>
      <c r="V7" s="3">
        <f t="shared" si="2"/>
        <v>13.13</v>
      </c>
      <c r="W7" s="3">
        <f t="shared" si="2"/>
        <v>5.55</v>
      </c>
      <c r="X7" s="3">
        <f t="shared" si="2"/>
        <v>2.7</v>
      </c>
      <c r="Y7" s="3">
        <f t="shared" si="2"/>
        <v>0</v>
      </c>
      <c r="Z7" s="3">
        <f t="shared" si="2"/>
        <v>0.6</v>
      </c>
      <c r="AA7" s="3">
        <f t="shared" si="2"/>
        <v>18.510000000000002</v>
      </c>
      <c r="AB7" s="3">
        <f t="shared" si="2"/>
        <v>0</v>
      </c>
      <c r="AC7" s="3">
        <f t="shared" si="2"/>
        <v>2.29</v>
      </c>
      <c r="AD7" s="3">
        <f t="shared" si="2"/>
        <v>5.58</v>
      </c>
      <c r="AE7" s="3">
        <f t="shared" si="2"/>
        <v>319.19</v>
      </c>
      <c r="AF7" s="3">
        <f t="shared" si="3"/>
        <v>0</v>
      </c>
      <c r="AG7" s="3">
        <f t="shared" si="3"/>
        <v>1.73</v>
      </c>
      <c r="AH7" s="3">
        <f t="shared" si="3"/>
        <v>12.01</v>
      </c>
      <c r="AI7" s="3">
        <f t="shared" si="3"/>
        <v>7.55</v>
      </c>
      <c r="AJ7" s="3">
        <f t="shared" si="3"/>
        <v>0.56000000000000005</v>
      </c>
      <c r="AK7" s="3">
        <f t="shared" si="3"/>
        <v>16.350000000000001</v>
      </c>
      <c r="AL7" s="3">
        <f t="shared" si="3"/>
        <v>15.2</v>
      </c>
      <c r="AM7" s="3">
        <f t="shared" si="3"/>
        <v>79.83</v>
      </c>
      <c r="AN7" s="3">
        <f t="shared" si="3"/>
        <v>0.09</v>
      </c>
      <c r="AO7" s="3">
        <f t="shared" si="3"/>
        <v>18.829999999999998</v>
      </c>
      <c r="AP7" s="3">
        <f t="shared" si="4"/>
        <v>16.440000000000001</v>
      </c>
      <c r="AQ7" s="3">
        <f t="shared" si="4"/>
        <v>11.57</v>
      </c>
      <c r="AR7" s="3">
        <f t="shared" si="4"/>
        <v>848.71</v>
      </c>
      <c r="AS7" s="3">
        <f t="shared" si="4"/>
        <v>0</v>
      </c>
      <c r="AT7" s="3">
        <f t="shared" si="4"/>
        <v>62.09</v>
      </c>
      <c r="AU7" s="3">
        <f t="shared" si="4"/>
        <v>0.17</v>
      </c>
      <c r="AV7" s="3">
        <f t="shared" si="4"/>
        <v>6.06</v>
      </c>
      <c r="AW7" s="3">
        <f t="shared" si="4"/>
        <v>0.01</v>
      </c>
      <c r="AX7" s="3">
        <f t="shared" si="4"/>
        <v>3.67</v>
      </c>
      <c r="AY7" s="3">
        <f t="shared" si="4"/>
        <v>14.53</v>
      </c>
      <c r="AZ7" s="3">
        <f t="shared" si="5"/>
        <v>3.44</v>
      </c>
      <c r="BA7" s="3">
        <f t="shared" si="5"/>
        <v>11.26</v>
      </c>
      <c r="BB7" s="3">
        <f t="shared" si="5"/>
        <v>0</v>
      </c>
      <c r="BC7" s="3">
        <f t="shared" si="5"/>
        <v>0.59</v>
      </c>
      <c r="BD7" s="3">
        <f t="shared" si="5"/>
        <v>17.989999999999998</v>
      </c>
      <c r="BE7" s="3">
        <f t="shared" si="5"/>
        <v>40.590000000000003</v>
      </c>
      <c r="BF7" s="3">
        <f t="shared" si="5"/>
        <v>9.9600000000000009</v>
      </c>
      <c r="BG7" s="3">
        <f t="shared" si="5"/>
        <v>0.51</v>
      </c>
      <c r="BH7" s="3">
        <f t="shared" si="5"/>
        <v>0.09</v>
      </c>
      <c r="BI7" s="3">
        <f t="shared" si="5"/>
        <v>7.33</v>
      </c>
      <c r="BJ7" s="3">
        <f t="shared" si="6"/>
        <v>22.96</v>
      </c>
      <c r="BK7" s="3">
        <f t="shared" si="6"/>
        <v>46.23</v>
      </c>
      <c r="BL7" s="3">
        <f t="shared" si="6"/>
        <v>3.25</v>
      </c>
      <c r="BM7" s="3">
        <f t="shared" si="6"/>
        <v>1.47</v>
      </c>
      <c r="BN7" s="3">
        <f t="shared" si="6"/>
        <v>2.4</v>
      </c>
      <c r="BO7" s="3">
        <f t="shared" si="6"/>
        <v>1.72</v>
      </c>
      <c r="BP7" s="3">
        <f t="shared" si="6"/>
        <v>1.27</v>
      </c>
      <c r="BQ7" s="3">
        <f t="shared" si="6"/>
        <v>40.9</v>
      </c>
      <c r="BR7" s="3">
        <f t="shared" si="6"/>
        <v>1237.8</v>
      </c>
      <c r="BS7" s="3">
        <f t="shared" si="6"/>
        <v>0</v>
      </c>
      <c r="BT7" s="3">
        <f t="shared" si="7"/>
        <v>0</v>
      </c>
      <c r="BU7" s="3">
        <f t="shared" si="7"/>
        <v>0</v>
      </c>
      <c r="BV7" s="3">
        <f t="shared" si="7"/>
        <v>0.83</v>
      </c>
      <c r="BW7" s="3">
        <f t="shared" si="7"/>
        <v>8.08</v>
      </c>
      <c r="BX7" s="3">
        <f t="shared" si="7"/>
        <v>70.66</v>
      </c>
      <c r="BY7" s="3">
        <f t="shared" si="7"/>
        <v>0</v>
      </c>
      <c r="BZ7" s="3">
        <f t="shared" si="7"/>
        <v>0</v>
      </c>
      <c r="CA7" s="3">
        <f t="shared" si="7"/>
        <v>0</v>
      </c>
      <c r="CB7" s="3">
        <f t="shared" si="7"/>
        <v>0</v>
      </c>
      <c r="CC7" s="3">
        <f t="shared" si="7"/>
        <v>10.92</v>
      </c>
      <c r="CD7" s="3">
        <f t="shared" si="8"/>
        <v>3.38</v>
      </c>
      <c r="CE7" s="3">
        <f t="shared" si="8"/>
        <v>7.34</v>
      </c>
      <c r="CF7" s="3">
        <f t="shared" si="8"/>
        <v>87.49</v>
      </c>
      <c r="CG7" s="3">
        <f t="shared" si="8"/>
        <v>5.68</v>
      </c>
      <c r="CH7" s="3">
        <f t="shared" si="8"/>
        <v>11.19</v>
      </c>
      <c r="CI7" s="3">
        <f t="shared" si="8"/>
        <v>0</v>
      </c>
      <c r="CJ7" s="3">
        <f t="shared" si="8"/>
        <v>1.78</v>
      </c>
      <c r="CK7" s="3">
        <f t="shared" si="8"/>
        <v>0</v>
      </c>
      <c r="CL7" s="3">
        <f t="shared" si="8"/>
        <v>5.82</v>
      </c>
      <c r="CM7" s="3">
        <f t="shared" si="8"/>
        <v>6.11</v>
      </c>
      <c r="CN7" s="3">
        <f t="shared" si="9"/>
        <v>0.99</v>
      </c>
      <c r="CO7" s="3">
        <f t="shared" si="9"/>
        <v>1.36</v>
      </c>
      <c r="CP7" s="3">
        <f t="shared" si="9"/>
        <v>3.82</v>
      </c>
      <c r="CQ7" s="3">
        <f t="shared" si="9"/>
        <v>7.22</v>
      </c>
      <c r="CR7" s="3">
        <f t="shared" si="9"/>
        <v>0</v>
      </c>
      <c r="CS7" s="3">
        <f t="shared" si="9"/>
        <v>8.8000000000000007</v>
      </c>
      <c r="CT7" s="3">
        <f t="shared" si="9"/>
        <v>0.55000000000000004</v>
      </c>
      <c r="CU7" s="3">
        <f t="shared" si="9"/>
        <v>557.5</v>
      </c>
      <c r="CV7" s="3">
        <f t="shared" si="9"/>
        <v>375.31</v>
      </c>
      <c r="CW7" s="3">
        <f t="shared" si="9"/>
        <v>123.65</v>
      </c>
      <c r="CX7" s="3">
        <f t="shared" si="10"/>
        <v>20.079999999999998</v>
      </c>
      <c r="CY7" s="3">
        <f t="shared" si="10"/>
        <v>16</v>
      </c>
      <c r="CZ7" s="3">
        <f t="shared" si="10"/>
        <v>9.75</v>
      </c>
      <c r="DA7" s="3">
        <f t="shared" si="10"/>
        <v>48.35</v>
      </c>
      <c r="DB7" s="3">
        <f t="shared" si="10"/>
        <v>1.1499999999999999</v>
      </c>
      <c r="DC7" s="3">
        <f t="shared" si="10"/>
        <v>36.869999999999997</v>
      </c>
      <c r="DD7" s="3">
        <f t="shared" si="10"/>
        <v>8.91</v>
      </c>
      <c r="DE7" s="3">
        <f t="shared" si="10"/>
        <v>36.26</v>
      </c>
      <c r="DF7" s="3">
        <f t="shared" si="10"/>
        <v>17.73</v>
      </c>
      <c r="DG7" s="3">
        <f t="shared" si="10"/>
        <v>0.01</v>
      </c>
      <c r="DH7" s="3">
        <f t="shared" si="11"/>
        <v>0</v>
      </c>
      <c r="DI7" s="3">
        <f t="shared" si="11"/>
        <v>17.09</v>
      </c>
      <c r="DJ7" s="3">
        <f t="shared" si="11"/>
        <v>0</v>
      </c>
      <c r="DK7" s="3">
        <f t="shared" si="11"/>
        <v>3.97</v>
      </c>
      <c r="DL7" s="3">
        <f t="shared" si="11"/>
        <v>6.32</v>
      </c>
      <c r="DM7" s="3">
        <f t="shared" si="11"/>
        <v>2.64</v>
      </c>
      <c r="DN7" s="3">
        <f t="shared" si="11"/>
        <v>1.51</v>
      </c>
      <c r="DO7" s="3">
        <f t="shared" si="11"/>
        <v>0</v>
      </c>
      <c r="DP7" s="3">
        <f t="shared" si="11"/>
        <v>1.01</v>
      </c>
      <c r="DQ7" s="3">
        <f t="shared" si="11"/>
        <v>0.24</v>
      </c>
      <c r="DR7" s="3">
        <f t="shared" si="12"/>
        <v>60.91</v>
      </c>
      <c r="DS7" s="3">
        <f t="shared" si="12"/>
        <v>0</v>
      </c>
      <c r="DT7" s="3">
        <f t="shared" si="12"/>
        <v>5.18</v>
      </c>
      <c r="DU7" s="3">
        <f t="shared" si="12"/>
        <v>0.6</v>
      </c>
      <c r="DV7" s="3">
        <f t="shared" si="12"/>
        <v>0</v>
      </c>
      <c r="DW7" s="3">
        <f t="shared" si="12"/>
        <v>17.09</v>
      </c>
      <c r="DX7" s="3">
        <f t="shared" si="12"/>
        <v>1.48</v>
      </c>
      <c r="DY7" s="3">
        <f t="shared" si="12"/>
        <v>25.62</v>
      </c>
      <c r="DZ7" s="3">
        <f t="shared" si="12"/>
        <v>0.05</v>
      </c>
      <c r="EA7" s="3">
        <f t="shared" si="12"/>
        <v>10.83</v>
      </c>
      <c r="EB7" s="3">
        <f t="shared" si="13"/>
        <v>0.18</v>
      </c>
      <c r="EC7" s="3">
        <f t="shared" si="13"/>
        <v>0.03</v>
      </c>
      <c r="ED7" s="3">
        <f t="shared" si="13"/>
        <v>0</v>
      </c>
      <c r="EE7" s="3">
        <f t="shared" si="13"/>
        <v>4.01</v>
      </c>
      <c r="EF7" s="3">
        <f t="shared" si="13"/>
        <v>0.95</v>
      </c>
      <c r="EG7" s="3">
        <f t="shared" si="13"/>
        <v>0</v>
      </c>
      <c r="EH7" s="3">
        <f t="shared" si="13"/>
        <v>111.4</v>
      </c>
      <c r="EI7" s="3">
        <f t="shared" si="13"/>
        <v>0.04</v>
      </c>
      <c r="EJ7" s="3">
        <f t="shared" si="13"/>
        <v>4.91</v>
      </c>
      <c r="EK7" s="3">
        <f t="shared" si="13"/>
        <v>9.17</v>
      </c>
      <c r="EL7" s="3">
        <f t="shared" si="14"/>
        <v>0.84</v>
      </c>
      <c r="EM7" s="3">
        <f t="shared" si="14"/>
        <v>0</v>
      </c>
      <c r="EN7" s="3">
        <f t="shared" si="14"/>
        <v>8.19</v>
      </c>
      <c r="EO7" s="3">
        <f t="shared" si="14"/>
        <v>19.5</v>
      </c>
      <c r="EP7" s="3">
        <f t="shared" si="14"/>
        <v>53.78</v>
      </c>
      <c r="EQ7" s="3">
        <f t="shared" si="14"/>
        <v>4.34</v>
      </c>
      <c r="ER7" s="3">
        <f t="shared" si="14"/>
        <v>0</v>
      </c>
      <c r="ES7" s="3">
        <f t="shared" si="14"/>
        <v>17.95</v>
      </c>
      <c r="ET7" s="3">
        <f t="shared" si="14"/>
        <v>27.35</v>
      </c>
      <c r="EU7" s="3">
        <f t="shared" si="14"/>
        <v>0</v>
      </c>
      <c r="EV7" s="3">
        <f t="shared" si="15"/>
        <v>33.76</v>
      </c>
      <c r="EW7" s="3">
        <f t="shared" si="15"/>
        <v>4.9800000000000004</v>
      </c>
      <c r="EX7" s="3">
        <f t="shared" si="15"/>
        <v>10.52</v>
      </c>
      <c r="EY7" s="3">
        <f t="shared" si="15"/>
        <v>155.44</v>
      </c>
      <c r="EZ7" s="3">
        <f t="shared" si="15"/>
        <v>0</v>
      </c>
      <c r="FA7" s="3">
        <f t="shared" si="15"/>
        <v>19.73</v>
      </c>
      <c r="FB7" s="3">
        <f t="shared" si="15"/>
        <v>2.34</v>
      </c>
      <c r="FC7" s="3">
        <f t="shared" si="15"/>
        <v>5.83</v>
      </c>
      <c r="FD7" s="3">
        <f t="shared" si="15"/>
        <v>187.61</v>
      </c>
      <c r="FE7" s="3">
        <f t="shared" si="15"/>
        <v>11.48</v>
      </c>
      <c r="FF7" s="3">
        <f t="shared" si="16"/>
        <v>81.73</v>
      </c>
      <c r="FG7" s="3">
        <f t="shared" si="16"/>
        <v>0.01</v>
      </c>
      <c r="FH7" s="3">
        <f t="shared" si="16"/>
        <v>0</v>
      </c>
      <c r="FI7" s="3">
        <f t="shared" si="16"/>
        <v>4.21</v>
      </c>
      <c r="FJ7" s="3">
        <f t="shared" si="16"/>
        <v>0</v>
      </c>
      <c r="FK7" s="3">
        <f t="shared" si="16"/>
        <v>8.49</v>
      </c>
      <c r="FL7" s="3">
        <f t="shared" si="16"/>
        <v>20.97</v>
      </c>
      <c r="FM7" s="3">
        <f t="shared" si="16"/>
        <v>19.72</v>
      </c>
      <c r="FN7" s="3">
        <f t="shared" si="16"/>
        <v>50.44</v>
      </c>
      <c r="FO7" s="3">
        <f t="shared" si="16"/>
        <v>38.94</v>
      </c>
      <c r="FP7" s="3">
        <f t="shared" si="17"/>
        <v>11.93</v>
      </c>
      <c r="FQ7" s="3">
        <f t="shared" si="17"/>
        <v>0</v>
      </c>
      <c r="FR7" s="3">
        <f t="shared" si="17"/>
        <v>5.99</v>
      </c>
      <c r="FS7" s="3">
        <f t="shared" si="17"/>
        <v>0</v>
      </c>
      <c r="FT7" s="3">
        <f t="shared" si="17"/>
        <v>21.3</v>
      </c>
      <c r="FU7" s="3">
        <f t="shared" si="17"/>
        <v>515.86</v>
      </c>
      <c r="FV7" s="3">
        <f t="shared" si="17"/>
        <v>1.43</v>
      </c>
      <c r="FW7" s="3">
        <f t="shared" si="17"/>
        <v>0</v>
      </c>
      <c r="FX7" s="3">
        <f t="shared" si="17"/>
        <v>0</v>
      </c>
      <c r="FY7" s="3">
        <f t="shared" si="17"/>
        <v>7.0000000000000007E-2</v>
      </c>
      <c r="FZ7" s="3">
        <f t="shared" si="18"/>
        <v>0.65</v>
      </c>
      <c r="GA7" s="3">
        <f t="shared" si="18"/>
        <v>0</v>
      </c>
      <c r="GB7" s="3">
        <f t="shared" si="18"/>
        <v>7.0000000000000007E-2</v>
      </c>
      <c r="GC7" s="3">
        <f t="shared" si="18"/>
        <v>0.24</v>
      </c>
      <c r="GD7" s="3">
        <f t="shared" si="18"/>
        <v>0.01</v>
      </c>
      <c r="GE7" s="3">
        <f t="shared" si="18"/>
        <v>74.150000000000006</v>
      </c>
      <c r="GF7" s="3">
        <f t="shared" si="18"/>
        <v>7.55</v>
      </c>
      <c r="GG7" s="3">
        <f t="shared" si="18"/>
        <v>13.93</v>
      </c>
      <c r="GH7" s="3">
        <f t="shared" si="18"/>
        <v>0.06</v>
      </c>
      <c r="GI7" s="3">
        <f t="shared" si="18"/>
        <v>2.06</v>
      </c>
      <c r="GJ7" s="3">
        <f t="shared" si="19"/>
        <v>1.54</v>
      </c>
      <c r="GK7" s="3">
        <f t="shared" si="19"/>
        <v>0</v>
      </c>
      <c r="GL7" s="3">
        <f t="shared" si="19"/>
        <v>5.91</v>
      </c>
      <c r="GM7" s="3">
        <f t="shared" si="19"/>
        <v>2.13</v>
      </c>
      <c r="GN7" s="3">
        <f t="shared" si="19"/>
        <v>0.24</v>
      </c>
      <c r="GO7" s="3">
        <f t="shared" si="19"/>
        <v>16.77</v>
      </c>
      <c r="GP7" s="3">
        <f t="shared" si="19"/>
        <v>63.22</v>
      </c>
      <c r="GQ7" s="3">
        <f t="shared" si="19"/>
        <v>25.13</v>
      </c>
      <c r="GR7" s="3">
        <f t="shared" si="19"/>
        <v>20.21</v>
      </c>
      <c r="GS7" s="3">
        <f t="shared" si="19"/>
        <v>35.03</v>
      </c>
      <c r="GT7" s="3">
        <f t="shared" si="20"/>
        <v>18.54</v>
      </c>
      <c r="GU7" s="3">
        <f t="shared" si="20"/>
        <v>0</v>
      </c>
      <c r="GV7" s="3">
        <f t="shared" si="20"/>
        <v>35.229999999999997</v>
      </c>
      <c r="GW7" s="3">
        <f t="shared" si="20"/>
        <v>0.99</v>
      </c>
      <c r="GX7" s="3">
        <f t="shared" si="20"/>
        <v>8.32</v>
      </c>
      <c r="GY7" s="3">
        <f t="shared" si="20"/>
        <v>6.14</v>
      </c>
      <c r="GZ7" s="3">
        <f t="shared" si="20"/>
        <v>53.22</v>
      </c>
      <c r="HA7" s="3">
        <f t="shared" si="20"/>
        <v>0</v>
      </c>
      <c r="HB7" s="3">
        <f t="shared" si="20"/>
        <v>3.38</v>
      </c>
      <c r="HC7" s="3">
        <f t="shared" si="20"/>
        <v>28.66</v>
      </c>
      <c r="HD7" s="3">
        <f t="shared" si="21"/>
        <v>61.07</v>
      </c>
      <c r="HE7" s="3">
        <f t="shared" si="21"/>
        <v>0</v>
      </c>
      <c r="HF7" s="3">
        <f t="shared" si="21"/>
        <v>1.32</v>
      </c>
      <c r="HG7" s="3">
        <f t="shared" si="21"/>
        <v>0.11</v>
      </c>
      <c r="HH7" s="3">
        <f t="shared" si="21"/>
        <v>3.47</v>
      </c>
      <c r="HI7" s="3">
        <f t="shared" si="21"/>
        <v>5.19</v>
      </c>
      <c r="HJ7" s="3">
        <f t="shared" si="21"/>
        <v>36.97</v>
      </c>
      <c r="HK7" s="3">
        <f t="shared" si="21"/>
        <v>53.74</v>
      </c>
      <c r="HL7" s="3">
        <f t="shared" si="21"/>
        <v>0</v>
      </c>
      <c r="HM7" s="3">
        <f t="shared" si="21"/>
        <v>0.01</v>
      </c>
      <c r="HN7" s="3">
        <f t="shared" si="22"/>
        <v>8.2899999999999991</v>
      </c>
      <c r="HO7" s="3">
        <f t="shared" si="22"/>
        <v>69.680000000000007</v>
      </c>
      <c r="HP7" s="3">
        <f t="shared" si="22"/>
        <v>25.93</v>
      </c>
      <c r="HQ7" s="3">
        <f t="shared" si="22"/>
        <v>116.51</v>
      </c>
      <c r="HR7" s="3">
        <f t="shared" si="22"/>
        <v>682.64</v>
      </c>
      <c r="HS7" s="3">
        <f t="shared" si="22"/>
        <v>20.66</v>
      </c>
      <c r="HT7" s="3">
        <f t="shared" si="22"/>
        <v>42.47</v>
      </c>
      <c r="HU7" s="3">
        <f t="shared" si="22"/>
        <v>0.37</v>
      </c>
      <c r="HV7" s="3">
        <f t="shared" si="22"/>
        <v>218.27</v>
      </c>
      <c r="HW7" s="3">
        <f t="shared" si="22"/>
        <v>52.02</v>
      </c>
      <c r="HX7" s="3">
        <f t="shared" si="22"/>
        <v>0</v>
      </c>
      <c r="HY7" s="3">
        <f t="shared" si="22"/>
        <v>12.96</v>
      </c>
      <c r="HZ7" s="3">
        <f t="shared" si="22"/>
        <v>21</v>
      </c>
      <c r="IA7" s="3">
        <f t="shared" si="22"/>
        <v>8.91</v>
      </c>
      <c r="IB7" s="3">
        <f t="shared" si="22"/>
        <v>0</v>
      </c>
      <c r="IC7" s="3">
        <f t="shared" si="23"/>
        <v>8401.739999999998</v>
      </c>
    </row>
    <row r="8" spans="1:237" x14ac:dyDescent="0.45">
      <c r="A8">
        <v>1996</v>
      </c>
      <c r="B8" s="3">
        <f t="shared" si="0"/>
        <v>7097.47</v>
      </c>
      <c r="C8" s="3">
        <f t="shared" si="0"/>
        <v>8.67</v>
      </c>
      <c r="D8" s="3">
        <f t="shared" si="0"/>
        <v>3.92</v>
      </c>
      <c r="E8" s="3">
        <f t="shared" si="0"/>
        <v>66.55</v>
      </c>
      <c r="F8" s="3">
        <f t="shared" si="0"/>
        <v>0.03</v>
      </c>
      <c r="G8" s="3">
        <f t="shared" si="0"/>
        <v>37.97</v>
      </c>
      <c r="H8" s="3">
        <f t="shared" si="0"/>
        <v>0</v>
      </c>
      <c r="I8" s="3">
        <f t="shared" si="0"/>
        <v>0</v>
      </c>
      <c r="J8" s="3">
        <f t="shared" si="0"/>
        <v>0.16</v>
      </c>
      <c r="K8" s="3">
        <f t="shared" si="0"/>
        <v>117.08</v>
      </c>
      <c r="L8" s="3">
        <f t="shared" si="1"/>
        <v>2.41</v>
      </c>
      <c r="M8" s="3">
        <f t="shared" si="1"/>
        <v>0</v>
      </c>
      <c r="N8" s="3">
        <f t="shared" si="1"/>
        <v>139.43</v>
      </c>
      <c r="O8" s="3">
        <f t="shared" si="1"/>
        <v>10.27</v>
      </c>
      <c r="P8" s="3">
        <f t="shared" si="1"/>
        <v>6.65</v>
      </c>
      <c r="Q8" s="3">
        <f t="shared" si="1"/>
        <v>0.23</v>
      </c>
      <c r="R8" s="3">
        <f t="shared" si="1"/>
        <v>6.63</v>
      </c>
      <c r="S8" s="3">
        <f t="shared" si="1"/>
        <v>68.08</v>
      </c>
      <c r="T8" s="3">
        <f t="shared" si="1"/>
        <v>2.2400000000000002</v>
      </c>
      <c r="U8" s="3">
        <f t="shared" si="1"/>
        <v>15.19</v>
      </c>
      <c r="V8" s="3">
        <f t="shared" si="2"/>
        <v>13.01</v>
      </c>
      <c r="W8" s="3">
        <f t="shared" si="2"/>
        <v>4.49</v>
      </c>
      <c r="X8" s="3">
        <f t="shared" si="2"/>
        <v>3.19</v>
      </c>
      <c r="Y8" s="3">
        <f t="shared" si="2"/>
        <v>0</v>
      </c>
      <c r="Z8" s="3">
        <f t="shared" si="2"/>
        <v>0.57999999999999996</v>
      </c>
      <c r="AA8" s="3">
        <f t="shared" si="2"/>
        <v>19.97</v>
      </c>
      <c r="AB8" s="3">
        <f t="shared" si="2"/>
        <v>0</v>
      </c>
      <c r="AC8" s="3">
        <f t="shared" si="2"/>
        <v>2.5299999999999998</v>
      </c>
      <c r="AD8" s="3">
        <f t="shared" si="2"/>
        <v>6.46</v>
      </c>
      <c r="AE8" s="3">
        <f t="shared" si="2"/>
        <v>311.52</v>
      </c>
      <c r="AF8" s="3">
        <f t="shared" si="3"/>
        <v>0</v>
      </c>
      <c r="AG8" s="3">
        <f t="shared" si="3"/>
        <v>1.68</v>
      </c>
      <c r="AH8" s="3">
        <f t="shared" si="3"/>
        <v>12.07</v>
      </c>
      <c r="AI8" s="3">
        <f t="shared" si="3"/>
        <v>8.2200000000000006</v>
      </c>
      <c r="AJ8" s="3">
        <f t="shared" si="3"/>
        <v>0.56999999999999995</v>
      </c>
      <c r="AK8" s="3">
        <f t="shared" si="3"/>
        <v>14.22</v>
      </c>
      <c r="AL8" s="3">
        <f t="shared" si="3"/>
        <v>16.39</v>
      </c>
      <c r="AM8" s="3">
        <f t="shared" si="3"/>
        <v>84.32</v>
      </c>
      <c r="AN8" s="3">
        <f t="shared" si="3"/>
        <v>0.08</v>
      </c>
      <c r="AO8" s="3">
        <f t="shared" si="3"/>
        <v>11.82</v>
      </c>
      <c r="AP8" s="3">
        <f t="shared" si="4"/>
        <v>18.579999999999998</v>
      </c>
      <c r="AQ8" s="3">
        <f t="shared" si="4"/>
        <v>11.83</v>
      </c>
      <c r="AR8" s="3">
        <f t="shared" si="4"/>
        <v>857.26</v>
      </c>
      <c r="AS8" s="3">
        <f t="shared" si="4"/>
        <v>0</v>
      </c>
      <c r="AT8" s="3">
        <f t="shared" si="4"/>
        <v>63.12</v>
      </c>
      <c r="AU8" s="3">
        <f t="shared" si="4"/>
        <v>0.17</v>
      </c>
      <c r="AV8" s="3">
        <f t="shared" si="4"/>
        <v>6.41</v>
      </c>
      <c r="AW8" s="3">
        <f t="shared" si="4"/>
        <v>0.02</v>
      </c>
      <c r="AX8" s="3">
        <f t="shared" si="4"/>
        <v>3.68</v>
      </c>
      <c r="AY8" s="3">
        <f t="shared" si="4"/>
        <v>14.8</v>
      </c>
      <c r="AZ8" s="3">
        <f t="shared" si="5"/>
        <v>3.39</v>
      </c>
      <c r="BA8" s="3">
        <f t="shared" si="5"/>
        <v>11.92</v>
      </c>
      <c r="BB8" s="3">
        <f t="shared" si="5"/>
        <v>0</v>
      </c>
      <c r="BC8" s="3">
        <f t="shared" si="5"/>
        <v>0.6</v>
      </c>
      <c r="BD8" s="3">
        <f t="shared" si="5"/>
        <v>17.760000000000002</v>
      </c>
      <c r="BE8" s="3">
        <f t="shared" si="5"/>
        <v>41.68</v>
      </c>
      <c r="BF8" s="3">
        <f t="shared" si="5"/>
        <v>10.09</v>
      </c>
      <c r="BG8" s="3">
        <f t="shared" si="5"/>
        <v>0.54</v>
      </c>
      <c r="BH8" s="3">
        <f t="shared" si="5"/>
        <v>0.08</v>
      </c>
      <c r="BI8" s="3">
        <f t="shared" si="5"/>
        <v>7.23</v>
      </c>
      <c r="BJ8" s="3">
        <f t="shared" si="6"/>
        <v>23.71</v>
      </c>
      <c r="BK8" s="3">
        <f t="shared" si="6"/>
        <v>47.75</v>
      </c>
      <c r="BL8" s="3">
        <f t="shared" si="6"/>
        <v>3.57</v>
      </c>
      <c r="BM8" s="3">
        <f t="shared" si="6"/>
        <v>1.71</v>
      </c>
      <c r="BN8" s="3">
        <f t="shared" si="6"/>
        <v>2.7</v>
      </c>
      <c r="BO8" s="3">
        <f t="shared" si="6"/>
        <v>1.66</v>
      </c>
      <c r="BP8" s="3">
        <f t="shared" si="6"/>
        <v>1.32</v>
      </c>
      <c r="BQ8" s="3">
        <f t="shared" si="6"/>
        <v>42.44</v>
      </c>
      <c r="BR8" s="3">
        <f t="shared" si="6"/>
        <v>1229.51</v>
      </c>
      <c r="BS8" s="3">
        <f t="shared" si="6"/>
        <v>0</v>
      </c>
      <c r="BT8" s="3">
        <f t="shared" si="7"/>
        <v>0</v>
      </c>
      <c r="BU8" s="3">
        <f t="shared" si="7"/>
        <v>0</v>
      </c>
      <c r="BV8" s="3">
        <f t="shared" si="7"/>
        <v>0.82</v>
      </c>
      <c r="BW8" s="3">
        <f t="shared" si="7"/>
        <v>7.98</v>
      </c>
      <c r="BX8" s="3">
        <f t="shared" si="7"/>
        <v>71.16</v>
      </c>
      <c r="BY8" s="3">
        <f t="shared" si="7"/>
        <v>0</v>
      </c>
      <c r="BZ8" s="3">
        <f t="shared" si="7"/>
        <v>0</v>
      </c>
      <c r="CA8" s="3">
        <f t="shared" si="7"/>
        <v>0</v>
      </c>
      <c r="CB8" s="3">
        <f t="shared" si="7"/>
        <v>0</v>
      </c>
      <c r="CC8" s="3">
        <f t="shared" si="7"/>
        <v>11.32</v>
      </c>
      <c r="CD8" s="3">
        <f t="shared" si="8"/>
        <v>2.86</v>
      </c>
      <c r="CE8" s="3">
        <f t="shared" si="8"/>
        <v>7.51</v>
      </c>
      <c r="CF8" s="3">
        <f t="shared" si="8"/>
        <v>86.23</v>
      </c>
      <c r="CG8" s="3">
        <f t="shared" si="8"/>
        <v>6</v>
      </c>
      <c r="CH8" s="3">
        <f t="shared" si="8"/>
        <v>11.41</v>
      </c>
      <c r="CI8" s="3">
        <f t="shared" si="8"/>
        <v>0</v>
      </c>
      <c r="CJ8" s="3">
        <f t="shared" si="8"/>
        <v>1.8</v>
      </c>
      <c r="CK8" s="3">
        <f t="shared" si="8"/>
        <v>0</v>
      </c>
      <c r="CL8" s="3">
        <f t="shared" si="8"/>
        <v>6.23</v>
      </c>
      <c r="CM8" s="3">
        <f t="shared" si="8"/>
        <v>5.9</v>
      </c>
      <c r="CN8" s="3">
        <f t="shared" si="9"/>
        <v>0.79</v>
      </c>
      <c r="CO8" s="3">
        <f t="shared" si="9"/>
        <v>1.38</v>
      </c>
      <c r="CP8" s="3">
        <f t="shared" si="9"/>
        <v>3.88</v>
      </c>
      <c r="CQ8" s="3">
        <f t="shared" si="9"/>
        <v>6.93</v>
      </c>
      <c r="CR8" s="3">
        <f t="shared" si="9"/>
        <v>0</v>
      </c>
      <c r="CS8" s="3">
        <f t="shared" si="9"/>
        <v>8.9700000000000006</v>
      </c>
      <c r="CT8" s="3">
        <f t="shared" si="9"/>
        <v>0.56000000000000005</v>
      </c>
      <c r="CU8" s="3">
        <f t="shared" si="9"/>
        <v>566.34</v>
      </c>
      <c r="CV8" s="3">
        <f t="shared" si="9"/>
        <v>339.72</v>
      </c>
      <c r="CW8" s="3">
        <f t="shared" si="9"/>
        <v>128.08000000000001</v>
      </c>
      <c r="CX8" s="3">
        <f t="shared" si="10"/>
        <v>19.61</v>
      </c>
      <c r="CY8" s="3">
        <f t="shared" si="10"/>
        <v>15.98</v>
      </c>
      <c r="CZ8" s="3">
        <f t="shared" si="10"/>
        <v>10.07</v>
      </c>
      <c r="DA8" s="3">
        <f t="shared" si="10"/>
        <v>49.2</v>
      </c>
      <c r="DB8" s="3">
        <f t="shared" si="10"/>
        <v>1.1100000000000001</v>
      </c>
      <c r="DC8" s="3">
        <f t="shared" si="10"/>
        <v>35.909999999999997</v>
      </c>
      <c r="DD8" s="3">
        <f t="shared" si="10"/>
        <v>7.83</v>
      </c>
      <c r="DE8" s="3">
        <f t="shared" si="10"/>
        <v>34.65</v>
      </c>
      <c r="DF8" s="3">
        <f t="shared" si="10"/>
        <v>16.79</v>
      </c>
      <c r="DG8" s="3">
        <f t="shared" si="10"/>
        <v>0.01</v>
      </c>
      <c r="DH8" s="3">
        <f t="shared" si="11"/>
        <v>0</v>
      </c>
      <c r="DI8" s="3">
        <f t="shared" si="11"/>
        <v>17.329999999999998</v>
      </c>
      <c r="DJ8" s="3">
        <f t="shared" si="11"/>
        <v>0</v>
      </c>
      <c r="DK8" s="3">
        <f t="shared" si="11"/>
        <v>3.73</v>
      </c>
      <c r="DL8" s="3">
        <f t="shared" si="11"/>
        <v>6.81</v>
      </c>
      <c r="DM8" s="3">
        <f t="shared" si="11"/>
        <v>2.6</v>
      </c>
      <c r="DN8" s="3">
        <f t="shared" si="11"/>
        <v>1.68</v>
      </c>
      <c r="DO8" s="3">
        <f t="shared" si="11"/>
        <v>0</v>
      </c>
      <c r="DP8" s="3">
        <f t="shared" si="11"/>
        <v>0.98</v>
      </c>
      <c r="DQ8" s="3">
        <f t="shared" si="11"/>
        <v>0.2</v>
      </c>
      <c r="DR8" s="3">
        <f t="shared" si="12"/>
        <v>61.74</v>
      </c>
      <c r="DS8" s="3">
        <f t="shared" si="12"/>
        <v>0</v>
      </c>
      <c r="DT8" s="3">
        <f t="shared" si="12"/>
        <v>5.01</v>
      </c>
      <c r="DU8" s="3">
        <f t="shared" si="12"/>
        <v>0.6</v>
      </c>
      <c r="DV8" s="3">
        <f t="shared" si="12"/>
        <v>0</v>
      </c>
      <c r="DW8" s="3">
        <f t="shared" si="12"/>
        <v>17.649999999999999</v>
      </c>
      <c r="DX8" s="3">
        <f t="shared" si="12"/>
        <v>1.52</v>
      </c>
      <c r="DY8" s="3">
        <f t="shared" si="12"/>
        <v>25.85</v>
      </c>
      <c r="DZ8" s="3">
        <f t="shared" si="12"/>
        <v>0.05</v>
      </c>
      <c r="EA8" s="3">
        <f t="shared" si="12"/>
        <v>10.88</v>
      </c>
      <c r="EB8" s="3">
        <f t="shared" si="13"/>
        <v>0.19</v>
      </c>
      <c r="EC8" s="3">
        <f t="shared" si="13"/>
        <v>0.03</v>
      </c>
      <c r="ED8" s="3">
        <f t="shared" si="13"/>
        <v>0</v>
      </c>
      <c r="EE8" s="3">
        <f t="shared" si="13"/>
        <v>4.26</v>
      </c>
      <c r="EF8" s="3">
        <f t="shared" si="13"/>
        <v>1.04</v>
      </c>
      <c r="EG8" s="3">
        <f t="shared" si="13"/>
        <v>0</v>
      </c>
      <c r="EH8" s="3">
        <f t="shared" si="13"/>
        <v>112.67</v>
      </c>
      <c r="EI8" s="3">
        <f t="shared" si="13"/>
        <v>0.04</v>
      </c>
      <c r="EJ8" s="3">
        <f t="shared" si="13"/>
        <v>4.93</v>
      </c>
      <c r="EK8" s="3">
        <f t="shared" si="13"/>
        <v>9.81</v>
      </c>
      <c r="EL8" s="3">
        <f t="shared" si="14"/>
        <v>0.84</v>
      </c>
      <c r="EM8" s="3">
        <f t="shared" si="14"/>
        <v>0</v>
      </c>
      <c r="EN8" s="3">
        <f t="shared" si="14"/>
        <v>8.52</v>
      </c>
      <c r="EO8" s="3">
        <f t="shared" si="14"/>
        <v>12.86</v>
      </c>
      <c r="EP8" s="3">
        <f t="shared" si="14"/>
        <v>53.36</v>
      </c>
      <c r="EQ8" s="3">
        <f t="shared" si="14"/>
        <v>4.1900000000000004</v>
      </c>
      <c r="ER8" s="3">
        <f t="shared" si="14"/>
        <v>0</v>
      </c>
      <c r="ES8" s="3">
        <f t="shared" si="14"/>
        <v>18.09</v>
      </c>
      <c r="ET8" s="3">
        <f t="shared" si="14"/>
        <v>26.72</v>
      </c>
      <c r="EU8" s="3">
        <f t="shared" si="14"/>
        <v>0</v>
      </c>
      <c r="EV8" s="3">
        <f t="shared" si="15"/>
        <v>33.369999999999997</v>
      </c>
      <c r="EW8" s="3">
        <f t="shared" si="15"/>
        <v>4.8899999999999997</v>
      </c>
      <c r="EX8" s="3">
        <f t="shared" si="15"/>
        <v>10.98</v>
      </c>
      <c r="EY8" s="3">
        <f t="shared" si="15"/>
        <v>165.66</v>
      </c>
      <c r="EZ8" s="3">
        <f t="shared" si="15"/>
        <v>0</v>
      </c>
      <c r="FA8" s="3">
        <f t="shared" si="15"/>
        <v>18.100000000000001</v>
      </c>
      <c r="FB8" s="3">
        <f t="shared" si="15"/>
        <v>2.34</v>
      </c>
      <c r="FC8" s="3">
        <f t="shared" si="15"/>
        <v>5.9</v>
      </c>
      <c r="FD8" s="3">
        <f t="shared" si="15"/>
        <v>182.76</v>
      </c>
      <c r="FE8" s="3">
        <f t="shared" si="15"/>
        <v>11.83</v>
      </c>
      <c r="FF8" s="3">
        <f t="shared" si="16"/>
        <v>85.45</v>
      </c>
      <c r="FG8" s="3">
        <f t="shared" si="16"/>
        <v>0.01</v>
      </c>
      <c r="FH8" s="3">
        <f t="shared" si="16"/>
        <v>0</v>
      </c>
      <c r="FI8" s="3">
        <f t="shared" si="16"/>
        <v>4.08</v>
      </c>
      <c r="FJ8" s="3">
        <f t="shared" si="16"/>
        <v>0</v>
      </c>
      <c r="FK8" s="3">
        <f t="shared" si="16"/>
        <v>8.0500000000000007</v>
      </c>
      <c r="FL8" s="3">
        <f t="shared" si="16"/>
        <v>21.23</v>
      </c>
      <c r="FM8" s="3">
        <f t="shared" si="16"/>
        <v>20.81</v>
      </c>
      <c r="FN8" s="3">
        <f t="shared" si="16"/>
        <v>52.5</v>
      </c>
      <c r="FO8" s="3">
        <f t="shared" si="16"/>
        <v>38.17</v>
      </c>
      <c r="FP8" s="3">
        <f t="shared" si="17"/>
        <v>12.14</v>
      </c>
      <c r="FQ8" s="3">
        <f t="shared" si="17"/>
        <v>0</v>
      </c>
      <c r="FR8" s="3">
        <f t="shared" si="17"/>
        <v>6.75</v>
      </c>
      <c r="FS8" s="3">
        <f t="shared" si="17"/>
        <v>0</v>
      </c>
      <c r="FT8" s="3">
        <f t="shared" si="17"/>
        <v>21.6</v>
      </c>
      <c r="FU8" s="3">
        <f t="shared" si="17"/>
        <v>510.75</v>
      </c>
      <c r="FV8" s="3">
        <f t="shared" si="17"/>
        <v>1.56</v>
      </c>
      <c r="FW8" s="3">
        <f t="shared" si="17"/>
        <v>0</v>
      </c>
      <c r="FX8" s="3">
        <f t="shared" si="17"/>
        <v>0</v>
      </c>
      <c r="FY8" s="3">
        <f t="shared" si="17"/>
        <v>7.0000000000000007E-2</v>
      </c>
      <c r="FZ8" s="3">
        <f t="shared" si="18"/>
        <v>0.56000000000000005</v>
      </c>
      <c r="GA8" s="3">
        <f t="shared" si="18"/>
        <v>0</v>
      </c>
      <c r="GB8" s="3">
        <f t="shared" si="18"/>
        <v>7.0000000000000007E-2</v>
      </c>
      <c r="GC8" s="3">
        <f t="shared" si="18"/>
        <v>0.24</v>
      </c>
      <c r="GD8" s="3">
        <f t="shared" si="18"/>
        <v>0.01</v>
      </c>
      <c r="GE8" s="3">
        <f t="shared" si="18"/>
        <v>75.12</v>
      </c>
      <c r="GF8" s="3">
        <f t="shared" si="18"/>
        <v>8.42</v>
      </c>
      <c r="GG8" s="3">
        <f t="shared" si="18"/>
        <v>14.05</v>
      </c>
      <c r="GH8" s="3">
        <f t="shared" si="18"/>
        <v>0.06</v>
      </c>
      <c r="GI8" s="3">
        <f t="shared" si="18"/>
        <v>1.93</v>
      </c>
      <c r="GJ8" s="3">
        <f t="shared" si="19"/>
        <v>1.58</v>
      </c>
      <c r="GK8" s="3">
        <f t="shared" si="19"/>
        <v>0</v>
      </c>
      <c r="GL8" s="3">
        <f t="shared" si="19"/>
        <v>5.96</v>
      </c>
      <c r="GM8" s="3">
        <f t="shared" si="19"/>
        <v>2.16</v>
      </c>
      <c r="GN8" s="3">
        <f t="shared" si="19"/>
        <v>0.25</v>
      </c>
      <c r="GO8" s="3">
        <f t="shared" si="19"/>
        <v>17.149999999999999</v>
      </c>
      <c r="GP8" s="3">
        <f t="shared" si="19"/>
        <v>63.57</v>
      </c>
      <c r="GQ8" s="3">
        <f t="shared" si="19"/>
        <v>25.76</v>
      </c>
      <c r="GR8" s="3">
        <f t="shared" si="19"/>
        <v>25.3</v>
      </c>
      <c r="GS8" s="3">
        <f t="shared" si="19"/>
        <v>35.85</v>
      </c>
      <c r="GT8" s="3">
        <f t="shared" si="20"/>
        <v>15.93</v>
      </c>
      <c r="GU8" s="3">
        <f t="shared" si="20"/>
        <v>0</v>
      </c>
      <c r="GV8" s="3">
        <f t="shared" si="20"/>
        <v>37.01</v>
      </c>
      <c r="GW8" s="3">
        <f t="shared" si="20"/>
        <v>1.03</v>
      </c>
      <c r="GX8" s="3">
        <f t="shared" si="20"/>
        <v>8.32</v>
      </c>
      <c r="GY8" s="3">
        <f t="shared" si="20"/>
        <v>6.14</v>
      </c>
      <c r="GZ8" s="3">
        <f t="shared" si="20"/>
        <v>51.96</v>
      </c>
      <c r="HA8" s="3">
        <f t="shared" si="20"/>
        <v>0</v>
      </c>
      <c r="HB8" s="3">
        <f t="shared" si="20"/>
        <v>3.12</v>
      </c>
      <c r="HC8" s="3">
        <f t="shared" si="20"/>
        <v>25.07</v>
      </c>
      <c r="HD8" s="3">
        <f t="shared" si="21"/>
        <v>62.22</v>
      </c>
      <c r="HE8" s="3">
        <f t="shared" si="21"/>
        <v>0</v>
      </c>
      <c r="HF8" s="3">
        <f t="shared" si="21"/>
        <v>1.45</v>
      </c>
      <c r="HG8" s="3">
        <f t="shared" si="21"/>
        <v>0.11</v>
      </c>
      <c r="HH8" s="3">
        <f t="shared" si="21"/>
        <v>3.83</v>
      </c>
      <c r="HI8" s="3">
        <f t="shared" si="21"/>
        <v>5.57</v>
      </c>
      <c r="HJ8" s="3">
        <f t="shared" si="21"/>
        <v>36.9</v>
      </c>
      <c r="HK8" s="3">
        <f t="shared" si="21"/>
        <v>54.08</v>
      </c>
      <c r="HL8" s="3">
        <f t="shared" si="21"/>
        <v>0</v>
      </c>
      <c r="HM8" s="3">
        <f t="shared" si="21"/>
        <v>0.01</v>
      </c>
      <c r="HN8" s="3">
        <f t="shared" si="22"/>
        <v>8.75</v>
      </c>
      <c r="HO8" s="3">
        <f t="shared" si="22"/>
        <v>65.680000000000007</v>
      </c>
      <c r="HP8" s="3">
        <f t="shared" si="22"/>
        <v>26.9</v>
      </c>
      <c r="HQ8" s="3">
        <f t="shared" si="22"/>
        <v>117.55</v>
      </c>
      <c r="HR8" s="3">
        <f t="shared" si="22"/>
        <v>681.39</v>
      </c>
      <c r="HS8" s="3">
        <f t="shared" si="22"/>
        <v>20.96</v>
      </c>
      <c r="HT8" s="3">
        <f t="shared" si="22"/>
        <v>42.86</v>
      </c>
      <c r="HU8" s="3">
        <f t="shared" si="22"/>
        <v>0.37</v>
      </c>
      <c r="HV8" s="3">
        <f t="shared" si="22"/>
        <v>239</v>
      </c>
      <c r="HW8" s="3">
        <f t="shared" si="22"/>
        <v>54.89</v>
      </c>
      <c r="HX8" s="3">
        <f t="shared" si="22"/>
        <v>0</v>
      </c>
      <c r="HY8" s="3">
        <f t="shared" si="22"/>
        <v>13.32</v>
      </c>
      <c r="HZ8" s="3">
        <f t="shared" si="22"/>
        <v>17.13</v>
      </c>
      <c r="IA8" s="3">
        <f t="shared" si="22"/>
        <v>10.49</v>
      </c>
      <c r="IB8" s="3">
        <f t="shared" si="22"/>
        <v>0</v>
      </c>
      <c r="IC8" s="3">
        <f t="shared" si="23"/>
        <v>8410.4500000000007</v>
      </c>
    </row>
    <row r="9" spans="1:237" x14ac:dyDescent="0.45">
      <c r="A9">
        <v>1997</v>
      </c>
      <c r="B9" s="3">
        <f t="shared" si="0"/>
        <v>7328.28</v>
      </c>
      <c r="C9" s="3">
        <f t="shared" si="0"/>
        <v>9.4</v>
      </c>
      <c r="D9" s="3">
        <f t="shared" si="0"/>
        <v>3.72</v>
      </c>
      <c r="E9" s="3">
        <f t="shared" si="0"/>
        <v>67.569999999999993</v>
      </c>
      <c r="F9" s="3">
        <f t="shared" si="0"/>
        <v>0.03</v>
      </c>
      <c r="G9" s="3">
        <f t="shared" si="0"/>
        <v>37.04</v>
      </c>
      <c r="H9" s="3">
        <f t="shared" si="0"/>
        <v>0</v>
      </c>
      <c r="I9" s="3">
        <f t="shared" si="0"/>
        <v>0</v>
      </c>
      <c r="J9" s="3">
        <f t="shared" si="0"/>
        <v>0.16</v>
      </c>
      <c r="K9" s="3">
        <f t="shared" si="0"/>
        <v>118.17</v>
      </c>
      <c r="L9" s="3">
        <f t="shared" si="1"/>
        <v>2.2599999999999998</v>
      </c>
      <c r="M9" s="3">
        <f t="shared" si="1"/>
        <v>0</v>
      </c>
      <c r="N9" s="3">
        <f t="shared" si="1"/>
        <v>142.61000000000001</v>
      </c>
      <c r="O9" s="3">
        <f t="shared" si="1"/>
        <v>9.9499999999999993</v>
      </c>
      <c r="P9" s="3">
        <f t="shared" si="1"/>
        <v>6.8</v>
      </c>
      <c r="Q9" s="3">
        <f t="shared" si="1"/>
        <v>0.23</v>
      </c>
      <c r="R9" s="3">
        <f t="shared" si="1"/>
        <v>7.28</v>
      </c>
      <c r="S9" s="3">
        <f t="shared" si="1"/>
        <v>68.64</v>
      </c>
      <c r="T9" s="3">
        <f t="shared" si="1"/>
        <v>2.25</v>
      </c>
      <c r="U9" s="3">
        <f t="shared" si="1"/>
        <v>14.97</v>
      </c>
      <c r="V9" s="3">
        <f t="shared" si="2"/>
        <v>12.82</v>
      </c>
      <c r="W9" s="3">
        <f t="shared" si="2"/>
        <v>3.41</v>
      </c>
      <c r="X9" s="3">
        <f t="shared" si="2"/>
        <v>3.2</v>
      </c>
      <c r="Y9" s="3">
        <f t="shared" si="2"/>
        <v>0</v>
      </c>
      <c r="Z9" s="3">
        <f t="shared" si="2"/>
        <v>0.57999999999999996</v>
      </c>
      <c r="AA9" s="3">
        <f t="shared" si="2"/>
        <v>21.25</v>
      </c>
      <c r="AB9" s="3">
        <f t="shared" si="2"/>
        <v>0</v>
      </c>
      <c r="AC9" s="3">
        <f t="shared" si="2"/>
        <v>2.96</v>
      </c>
      <c r="AD9" s="3">
        <f t="shared" si="2"/>
        <v>6.16</v>
      </c>
      <c r="AE9" s="3">
        <f t="shared" si="2"/>
        <v>320.61</v>
      </c>
      <c r="AF9" s="3">
        <f t="shared" si="3"/>
        <v>0</v>
      </c>
      <c r="AG9" s="3">
        <f t="shared" si="3"/>
        <v>1.74</v>
      </c>
      <c r="AH9" s="3">
        <f t="shared" si="3"/>
        <v>11.57</v>
      </c>
      <c r="AI9" s="3">
        <f t="shared" si="3"/>
        <v>8.4600000000000009</v>
      </c>
      <c r="AJ9" s="3">
        <f t="shared" si="3"/>
        <v>0.57999999999999996</v>
      </c>
      <c r="AK9" s="3">
        <f t="shared" si="3"/>
        <v>15.21</v>
      </c>
      <c r="AL9" s="3">
        <f t="shared" si="3"/>
        <v>16.96</v>
      </c>
      <c r="AM9" s="3">
        <f t="shared" si="3"/>
        <v>83.87</v>
      </c>
      <c r="AN9" s="3">
        <f t="shared" si="3"/>
        <v>0.08</v>
      </c>
      <c r="AO9" s="3">
        <f t="shared" si="3"/>
        <v>14.23</v>
      </c>
      <c r="AP9" s="3">
        <f t="shared" si="4"/>
        <v>19.91</v>
      </c>
      <c r="AQ9" s="3">
        <f t="shared" si="4"/>
        <v>12.3</v>
      </c>
      <c r="AR9" s="3">
        <f t="shared" si="4"/>
        <v>812.25</v>
      </c>
      <c r="AS9" s="3">
        <f t="shared" si="4"/>
        <v>0</v>
      </c>
      <c r="AT9" s="3">
        <f t="shared" si="4"/>
        <v>63.42</v>
      </c>
      <c r="AU9" s="3">
        <f t="shared" si="4"/>
        <v>0.17</v>
      </c>
      <c r="AV9" s="3">
        <f t="shared" si="4"/>
        <v>7.04</v>
      </c>
      <c r="AW9" s="3">
        <f t="shared" si="4"/>
        <v>0.02</v>
      </c>
      <c r="AX9" s="3">
        <f t="shared" si="4"/>
        <v>3.7</v>
      </c>
      <c r="AY9" s="3">
        <f t="shared" si="4"/>
        <v>15.3</v>
      </c>
      <c r="AZ9" s="3">
        <f t="shared" si="5"/>
        <v>3.37</v>
      </c>
      <c r="BA9" s="3">
        <f t="shared" si="5"/>
        <v>11.78</v>
      </c>
      <c r="BB9" s="3">
        <f t="shared" si="5"/>
        <v>0</v>
      </c>
      <c r="BC9" s="3">
        <f t="shared" si="5"/>
        <v>0.61</v>
      </c>
      <c r="BD9" s="3">
        <f t="shared" si="5"/>
        <v>17.399999999999999</v>
      </c>
      <c r="BE9" s="3">
        <f t="shared" si="5"/>
        <v>46.79</v>
      </c>
      <c r="BF9" s="3">
        <f t="shared" si="5"/>
        <v>10.19</v>
      </c>
      <c r="BG9" s="3">
        <f t="shared" si="5"/>
        <v>0.55000000000000004</v>
      </c>
      <c r="BH9" s="3">
        <f t="shared" si="5"/>
        <v>7.0000000000000007E-2</v>
      </c>
      <c r="BI9" s="3">
        <f t="shared" si="5"/>
        <v>7.03</v>
      </c>
      <c r="BJ9" s="3">
        <f t="shared" si="6"/>
        <v>24.26</v>
      </c>
      <c r="BK9" s="3">
        <f t="shared" si="6"/>
        <v>49.38</v>
      </c>
      <c r="BL9" s="3">
        <f t="shared" si="6"/>
        <v>3.47</v>
      </c>
      <c r="BM9" s="3">
        <f t="shared" si="6"/>
        <v>2.82</v>
      </c>
      <c r="BN9" s="3">
        <f t="shared" si="6"/>
        <v>3.05</v>
      </c>
      <c r="BO9" s="3">
        <f t="shared" si="6"/>
        <v>1.62</v>
      </c>
      <c r="BP9" s="3">
        <f t="shared" si="6"/>
        <v>1.3</v>
      </c>
      <c r="BQ9" s="3">
        <f t="shared" si="6"/>
        <v>45.24</v>
      </c>
      <c r="BR9" s="3">
        <f t="shared" si="6"/>
        <v>1186.3599999999999</v>
      </c>
      <c r="BS9" s="3">
        <f t="shared" si="6"/>
        <v>0</v>
      </c>
      <c r="BT9" s="3">
        <f t="shared" si="7"/>
        <v>0</v>
      </c>
      <c r="BU9" s="3">
        <f t="shared" si="7"/>
        <v>0</v>
      </c>
      <c r="BV9" s="3">
        <f t="shared" si="7"/>
        <v>0.82</v>
      </c>
      <c r="BW9" s="3">
        <f t="shared" si="7"/>
        <v>7.86</v>
      </c>
      <c r="BX9" s="3">
        <f t="shared" si="7"/>
        <v>70.34</v>
      </c>
      <c r="BY9" s="3">
        <f t="shared" si="7"/>
        <v>0</v>
      </c>
      <c r="BZ9" s="3">
        <f t="shared" si="7"/>
        <v>0</v>
      </c>
      <c r="CA9" s="3">
        <f t="shared" si="7"/>
        <v>0</v>
      </c>
      <c r="CB9" s="3">
        <f t="shared" si="7"/>
        <v>0</v>
      </c>
      <c r="CC9" s="3">
        <f t="shared" si="7"/>
        <v>11.43</v>
      </c>
      <c r="CD9" s="3">
        <f t="shared" si="8"/>
        <v>2.34</v>
      </c>
      <c r="CE9" s="3">
        <f t="shared" si="8"/>
        <v>7.46</v>
      </c>
      <c r="CF9" s="3">
        <f t="shared" si="8"/>
        <v>83.26</v>
      </c>
      <c r="CG9" s="3">
        <f t="shared" si="8"/>
        <v>6.86</v>
      </c>
      <c r="CH9" s="3">
        <f t="shared" si="8"/>
        <v>11.36</v>
      </c>
      <c r="CI9" s="3">
        <f t="shared" si="8"/>
        <v>0</v>
      </c>
      <c r="CJ9" s="3">
        <f t="shared" si="8"/>
        <v>1.81</v>
      </c>
      <c r="CK9" s="3">
        <f t="shared" si="8"/>
        <v>0</v>
      </c>
      <c r="CL9" s="3">
        <f t="shared" si="8"/>
        <v>6.12</v>
      </c>
      <c r="CM9" s="3">
        <f t="shared" si="8"/>
        <v>6.18</v>
      </c>
      <c r="CN9" s="3">
        <f t="shared" si="9"/>
        <v>0.81</v>
      </c>
      <c r="CO9" s="3">
        <f t="shared" si="9"/>
        <v>1.43</v>
      </c>
      <c r="CP9" s="3">
        <f t="shared" si="9"/>
        <v>4.03</v>
      </c>
      <c r="CQ9" s="3">
        <f t="shared" si="9"/>
        <v>6.87</v>
      </c>
      <c r="CR9" s="3">
        <f t="shared" si="9"/>
        <v>0</v>
      </c>
      <c r="CS9" s="3">
        <f t="shared" si="9"/>
        <v>8.85</v>
      </c>
      <c r="CT9" s="3">
        <f t="shared" si="9"/>
        <v>0.56999999999999995</v>
      </c>
      <c r="CU9" s="3">
        <f t="shared" si="9"/>
        <v>575.36</v>
      </c>
      <c r="CV9" s="3">
        <f t="shared" si="9"/>
        <v>587.52</v>
      </c>
      <c r="CW9" s="3">
        <f t="shared" si="9"/>
        <v>130.15</v>
      </c>
      <c r="CX9" s="3">
        <f t="shared" si="10"/>
        <v>28.61</v>
      </c>
      <c r="CY9" s="3">
        <f t="shared" si="10"/>
        <v>15.99</v>
      </c>
      <c r="CZ9" s="3">
        <f t="shared" si="10"/>
        <v>10.130000000000001</v>
      </c>
      <c r="DA9" s="3">
        <f t="shared" si="10"/>
        <v>49.68</v>
      </c>
      <c r="DB9" s="3">
        <f t="shared" si="10"/>
        <v>1.0900000000000001</v>
      </c>
      <c r="DC9" s="3">
        <f t="shared" si="10"/>
        <v>35.29</v>
      </c>
      <c r="DD9" s="3">
        <f t="shared" si="10"/>
        <v>6.75</v>
      </c>
      <c r="DE9" s="3">
        <f t="shared" si="10"/>
        <v>34.64</v>
      </c>
      <c r="DF9" s="3">
        <f t="shared" si="10"/>
        <v>16.899999999999999</v>
      </c>
      <c r="DG9" s="3">
        <f t="shared" si="10"/>
        <v>0.02</v>
      </c>
      <c r="DH9" s="3">
        <f t="shared" si="11"/>
        <v>0</v>
      </c>
      <c r="DI9" s="3">
        <f t="shared" si="11"/>
        <v>17.899999999999999</v>
      </c>
      <c r="DJ9" s="3">
        <f t="shared" si="11"/>
        <v>0</v>
      </c>
      <c r="DK9" s="3">
        <f t="shared" si="11"/>
        <v>3.71</v>
      </c>
      <c r="DL9" s="3">
        <f t="shared" si="11"/>
        <v>6.53</v>
      </c>
      <c r="DM9" s="3">
        <f t="shared" si="11"/>
        <v>2.5</v>
      </c>
      <c r="DN9" s="3">
        <f t="shared" si="11"/>
        <v>1.82</v>
      </c>
      <c r="DO9" s="3">
        <f t="shared" si="11"/>
        <v>0</v>
      </c>
      <c r="DP9" s="3">
        <f t="shared" si="11"/>
        <v>1.04</v>
      </c>
      <c r="DQ9" s="3">
        <f t="shared" si="11"/>
        <v>0.21</v>
      </c>
      <c r="DR9" s="3">
        <f t="shared" si="12"/>
        <v>57.31</v>
      </c>
      <c r="DS9" s="3">
        <f t="shared" si="12"/>
        <v>0</v>
      </c>
      <c r="DT9" s="3">
        <f t="shared" si="12"/>
        <v>5.01</v>
      </c>
      <c r="DU9" s="3">
        <f t="shared" si="12"/>
        <v>0.6</v>
      </c>
      <c r="DV9" s="3">
        <f t="shared" si="12"/>
        <v>0</v>
      </c>
      <c r="DW9" s="3">
        <f t="shared" si="12"/>
        <v>17.260000000000002</v>
      </c>
      <c r="DX9" s="3">
        <f t="shared" si="12"/>
        <v>1.43</v>
      </c>
      <c r="DY9" s="3">
        <f t="shared" si="12"/>
        <v>27.44</v>
      </c>
      <c r="DZ9" s="3">
        <f t="shared" si="12"/>
        <v>0.05</v>
      </c>
      <c r="EA9" s="3">
        <f t="shared" si="12"/>
        <v>11.38</v>
      </c>
      <c r="EB9" s="3">
        <f t="shared" si="13"/>
        <v>0.2</v>
      </c>
      <c r="EC9" s="3">
        <f t="shared" si="13"/>
        <v>0.03</v>
      </c>
      <c r="ED9" s="3">
        <f t="shared" si="13"/>
        <v>0</v>
      </c>
      <c r="EE9" s="3">
        <f t="shared" si="13"/>
        <v>4.4800000000000004</v>
      </c>
      <c r="EF9" s="3">
        <f t="shared" si="13"/>
        <v>1.1299999999999999</v>
      </c>
      <c r="EG9" s="3">
        <f t="shared" si="13"/>
        <v>0</v>
      </c>
      <c r="EH9" s="3">
        <f t="shared" si="13"/>
        <v>116.29</v>
      </c>
      <c r="EI9" s="3">
        <f t="shared" si="13"/>
        <v>0.04</v>
      </c>
      <c r="EJ9" s="3">
        <f t="shared" si="13"/>
        <v>4.4000000000000004</v>
      </c>
      <c r="EK9" s="3">
        <f t="shared" si="13"/>
        <v>11.17</v>
      </c>
      <c r="EL9" s="3">
        <f t="shared" si="14"/>
        <v>0.84</v>
      </c>
      <c r="EM9" s="3">
        <f t="shared" si="14"/>
        <v>0</v>
      </c>
      <c r="EN9" s="3">
        <f t="shared" si="14"/>
        <v>8.91</v>
      </c>
      <c r="EO9" s="3">
        <f t="shared" si="14"/>
        <v>11.51</v>
      </c>
      <c r="EP9" s="3">
        <f t="shared" si="14"/>
        <v>51.65</v>
      </c>
      <c r="EQ9" s="3">
        <f t="shared" si="14"/>
        <v>4.1100000000000003</v>
      </c>
      <c r="ER9" s="3">
        <f t="shared" si="14"/>
        <v>0</v>
      </c>
      <c r="ES9" s="3">
        <f t="shared" si="14"/>
        <v>18.2</v>
      </c>
      <c r="ET9" s="3">
        <f t="shared" si="14"/>
        <v>25.87</v>
      </c>
      <c r="EU9" s="3">
        <f t="shared" si="14"/>
        <v>0</v>
      </c>
      <c r="EV9" s="3">
        <f t="shared" si="15"/>
        <v>33.72</v>
      </c>
      <c r="EW9" s="3">
        <f t="shared" si="15"/>
        <v>5.4</v>
      </c>
      <c r="EX9" s="3">
        <f t="shared" si="15"/>
        <v>11.48</v>
      </c>
      <c r="EY9" s="3">
        <f t="shared" si="15"/>
        <v>159.13999999999999</v>
      </c>
      <c r="EZ9" s="3">
        <f t="shared" si="15"/>
        <v>0</v>
      </c>
      <c r="FA9" s="3">
        <f t="shared" si="15"/>
        <v>17.03</v>
      </c>
      <c r="FB9" s="3">
        <f t="shared" si="15"/>
        <v>2.3199999999999998</v>
      </c>
      <c r="FC9" s="3">
        <f t="shared" si="15"/>
        <v>5.89</v>
      </c>
      <c r="FD9" s="3">
        <f t="shared" si="15"/>
        <v>196.71</v>
      </c>
      <c r="FE9" s="3">
        <f t="shared" si="15"/>
        <v>12.39</v>
      </c>
      <c r="FF9" s="3">
        <f t="shared" si="16"/>
        <v>87.28</v>
      </c>
      <c r="FG9" s="3">
        <f t="shared" si="16"/>
        <v>0.01</v>
      </c>
      <c r="FH9" s="3">
        <f t="shared" si="16"/>
        <v>0</v>
      </c>
      <c r="FI9" s="3">
        <f t="shared" si="16"/>
        <v>3.84</v>
      </c>
      <c r="FJ9" s="3">
        <f t="shared" si="16"/>
        <v>0</v>
      </c>
      <c r="FK9" s="3">
        <f t="shared" si="16"/>
        <v>18.46</v>
      </c>
      <c r="FL9" s="3">
        <f t="shared" si="16"/>
        <v>21.79</v>
      </c>
      <c r="FM9" s="3">
        <f t="shared" si="16"/>
        <v>21.69</v>
      </c>
      <c r="FN9" s="3">
        <f t="shared" si="16"/>
        <v>52.24</v>
      </c>
      <c r="FO9" s="3">
        <f t="shared" si="16"/>
        <v>37.96</v>
      </c>
      <c r="FP9" s="3">
        <f t="shared" si="17"/>
        <v>12.29</v>
      </c>
      <c r="FQ9" s="3">
        <f t="shared" si="17"/>
        <v>0</v>
      </c>
      <c r="FR9" s="3">
        <f t="shared" si="17"/>
        <v>9.36</v>
      </c>
      <c r="FS9" s="3">
        <f t="shared" si="17"/>
        <v>0</v>
      </c>
      <c r="FT9" s="3">
        <f t="shared" si="17"/>
        <v>21.18</v>
      </c>
      <c r="FU9" s="3">
        <f t="shared" si="17"/>
        <v>479.53</v>
      </c>
      <c r="FV9" s="3">
        <f t="shared" si="17"/>
        <v>1.84</v>
      </c>
      <c r="FW9" s="3">
        <f t="shared" si="17"/>
        <v>0</v>
      </c>
      <c r="FX9" s="3">
        <f t="shared" si="17"/>
        <v>0</v>
      </c>
      <c r="FY9" s="3">
        <f t="shared" si="17"/>
        <v>7.0000000000000007E-2</v>
      </c>
      <c r="FZ9" s="3">
        <f t="shared" si="18"/>
        <v>0.48</v>
      </c>
      <c r="GA9" s="3">
        <f t="shared" si="18"/>
        <v>0</v>
      </c>
      <c r="GB9" s="3">
        <f t="shared" si="18"/>
        <v>7.0000000000000007E-2</v>
      </c>
      <c r="GC9" s="3">
        <f t="shared" si="18"/>
        <v>0.24</v>
      </c>
      <c r="GD9" s="3">
        <f t="shared" si="18"/>
        <v>0.01</v>
      </c>
      <c r="GE9" s="3">
        <f t="shared" si="18"/>
        <v>77.14</v>
      </c>
      <c r="GF9" s="3">
        <f t="shared" si="18"/>
        <v>8.6199999999999992</v>
      </c>
      <c r="GG9" s="3">
        <f t="shared" si="18"/>
        <v>14.05</v>
      </c>
      <c r="GH9" s="3">
        <f t="shared" si="18"/>
        <v>7.0000000000000007E-2</v>
      </c>
      <c r="GI9" s="3">
        <f t="shared" si="18"/>
        <v>1.97</v>
      </c>
      <c r="GJ9" s="3">
        <f t="shared" si="19"/>
        <v>1.62</v>
      </c>
      <c r="GK9" s="3">
        <f t="shared" si="19"/>
        <v>0</v>
      </c>
      <c r="GL9" s="3">
        <f t="shared" si="19"/>
        <v>5.81</v>
      </c>
      <c r="GM9" s="3">
        <f t="shared" si="19"/>
        <v>2.12</v>
      </c>
      <c r="GN9" s="3">
        <f t="shared" si="19"/>
        <v>0.25</v>
      </c>
      <c r="GO9" s="3">
        <f t="shared" si="19"/>
        <v>17.48</v>
      </c>
      <c r="GP9" s="3">
        <f t="shared" si="19"/>
        <v>64.59</v>
      </c>
      <c r="GQ9" s="3">
        <f t="shared" si="19"/>
        <v>26.06</v>
      </c>
      <c r="GR9" s="3">
        <f t="shared" si="19"/>
        <v>32.700000000000003</v>
      </c>
      <c r="GS9" s="3">
        <f t="shared" si="19"/>
        <v>37.659999999999997</v>
      </c>
      <c r="GT9" s="3">
        <f t="shared" si="20"/>
        <v>13.92</v>
      </c>
      <c r="GU9" s="3">
        <f t="shared" si="20"/>
        <v>0</v>
      </c>
      <c r="GV9" s="3">
        <f t="shared" si="20"/>
        <v>38.619999999999997</v>
      </c>
      <c r="GW9" s="3">
        <f t="shared" si="20"/>
        <v>1</v>
      </c>
      <c r="GX9" s="3">
        <f t="shared" si="20"/>
        <v>8.26</v>
      </c>
      <c r="GY9" s="3">
        <f t="shared" si="20"/>
        <v>5.93</v>
      </c>
      <c r="GZ9" s="3">
        <f t="shared" si="20"/>
        <v>51.5</v>
      </c>
      <c r="HA9" s="3">
        <f t="shared" si="20"/>
        <v>0</v>
      </c>
      <c r="HB9" s="3">
        <f t="shared" si="20"/>
        <v>3.08</v>
      </c>
      <c r="HC9" s="3">
        <f t="shared" si="20"/>
        <v>24.92</v>
      </c>
      <c r="HD9" s="3">
        <f t="shared" si="21"/>
        <v>65.760000000000005</v>
      </c>
      <c r="HE9" s="3">
        <f t="shared" si="21"/>
        <v>0</v>
      </c>
      <c r="HF9" s="3">
        <f t="shared" si="21"/>
        <v>1.67</v>
      </c>
      <c r="HG9" s="3">
        <f t="shared" si="21"/>
        <v>0.1</v>
      </c>
      <c r="HH9" s="3">
        <f t="shared" si="21"/>
        <v>3.69</v>
      </c>
      <c r="HI9" s="3">
        <f t="shared" si="21"/>
        <v>5.61</v>
      </c>
      <c r="HJ9" s="3">
        <f t="shared" si="21"/>
        <v>37.65</v>
      </c>
      <c r="HK9" s="3">
        <f t="shared" si="21"/>
        <v>38.909999999999997</v>
      </c>
      <c r="HL9" s="3">
        <f t="shared" si="21"/>
        <v>0</v>
      </c>
      <c r="HM9" s="3">
        <f t="shared" si="21"/>
        <v>0.01</v>
      </c>
      <c r="HN9" s="3">
        <f t="shared" si="22"/>
        <v>9.59</v>
      </c>
      <c r="HO9" s="3">
        <f t="shared" si="22"/>
        <v>60.09</v>
      </c>
      <c r="HP9" s="3">
        <f t="shared" si="22"/>
        <v>27.22</v>
      </c>
      <c r="HQ9" s="3">
        <f t="shared" si="22"/>
        <v>116.73</v>
      </c>
      <c r="HR9" s="3">
        <f t="shared" si="22"/>
        <v>671.83</v>
      </c>
      <c r="HS9" s="3">
        <f t="shared" si="22"/>
        <v>20.7</v>
      </c>
      <c r="HT9" s="3">
        <f t="shared" si="22"/>
        <v>43.42</v>
      </c>
      <c r="HU9" s="3">
        <f t="shared" si="22"/>
        <v>0.38</v>
      </c>
      <c r="HV9" s="3">
        <f t="shared" si="22"/>
        <v>253.04</v>
      </c>
      <c r="HW9" s="3">
        <f t="shared" si="22"/>
        <v>56.92</v>
      </c>
      <c r="HX9" s="3">
        <f t="shared" si="22"/>
        <v>0</v>
      </c>
      <c r="HY9" s="3">
        <f t="shared" si="22"/>
        <v>14.05</v>
      </c>
      <c r="HZ9" s="3">
        <f t="shared" si="22"/>
        <v>17.16</v>
      </c>
      <c r="IA9" s="3">
        <f t="shared" si="22"/>
        <v>10.73</v>
      </c>
      <c r="IB9" s="3">
        <f t="shared" si="22"/>
        <v>0</v>
      </c>
      <c r="IC9" s="3">
        <f t="shared" si="23"/>
        <v>8612.7699999999986</v>
      </c>
    </row>
    <row r="10" spans="1:237" x14ac:dyDescent="0.45">
      <c r="A10">
        <v>1998</v>
      </c>
      <c r="B10" s="3">
        <f t="shared" si="0"/>
        <v>7204.1</v>
      </c>
      <c r="C10" s="3">
        <f t="shared" si="0"/>
        <v>9.9600000000000009</v>
      </c>
      <c r="D10" s="3">
        <f t="shared" si="0"/>
        <v>3.57</v>
      </c>
      <c r="E10" s="3">
        <f t="shared" si="0"/>
        <v>68.59</v>
      </c>
      <c r="F10" s="3">
        <f t="shared" si="0"/>
        <v>0.03</v>
      </c>
      <c r="G10" s="3">
        <f t="shared" si="0"/>
        <v>43.1</v>
      </c>
      <c r="H10" s="3">
        <f t="shared" si="0"/>
        <v>0</v>
      </c>
      <c r="I10" s="3">
        <f t="shared" si="0"/>
        <v>0</v>
      </c>
      <c r="J10" s="3">
        <f t="shared" si="0"/>
        <v>0.17</v>
      </c>
      <c r="K10" s="3">
        <f t="shared" si="0"/>
        <v>116.95</v>
      </c>
      <c r="L10" s="3">
        <f t="shared" si="1"/>
        <v>2.06</v>
      </c>
      <c r="M10" s="3">
        <f t="shared" si="1"/>
        <v>0</v>
      </c>
      <c r="N10" s="3">
        <f t="shared" si="1"/>
        <v>145.13999999999999</v>
      </c>
      <c r="O10" s="3">
        <f t="shared" si="1"/>
        <v>9.67</v>
      </c>
      <c r="P10" s="3">
        <f t="shared" si="1"/>
        <v>7.28</v>
      </c>
      <c r="Q10" s="3">
        <f t="shared" si="1"/>
        <v>0.24</v>
      </c>
      <c r="R10" s="3">
        <f t="shared" si="1"/>
        <v>7.86</v>
      </c>
      <c r="S10" s="3">
        <f t="shared" si="1"/>
        <v>68.28</v>
      </c>
      <c r="T10" s="3">
        <f t="shared" si="1"/>
        <v>2.2599999999999998</v>
      </c>
      <c r="U10" s="3">
        <f t="shared" si="1"/>
        <v>14.91</v>
      </c>
      <c r="V10" s="3">
        <f t="shared" si="2"/>
        <v>12.55</v>
      </c>
      <c r="W10" s="3">
        <f t="shared" si="2"/>
        <v>2.41</v>
      </c>
      <c r="X10" s="3">
        <f t="shared" si="2"/>
        <v>3.92</v>
      </c>
      <c r="Y10" s="3">
        <f t="shared" si="2"/>
        <v>0</v>
      </c>
      <c r="Z10" s="3">
        <f t="shared" si="2"/>
        <v>0.59</v>
      </c>
      <c r="AA10" s="3">
        <f t="shared" si="2"/>
        <v>21.34</v>
      </c>
      <c r="AB10" s="3">
        <f t="shared" si="2"/>
        <v>0</v>
      </c>
      <c r="AC10" s="3">
        <f t="shared" si="2"/>
        <v>3.27</v>
      </c>
      <c r="AD10" s="3">
        <f t="shared" si="2"/>
        <v>5.75</v>
      </c>
      <c r="AE10" s="3">
        <f t="shared" si="2"/>
        <v>337.42</v>
      </c>
      <c r="AF10" s="3">
        <f t="shared" si="3"/>
        <v>0</v>
      </c>
      <c r="AG10" s="3">
        <f t="shared" si="3"/>
        <v>2.78</v>
      </c>
      <c r="AH10" s="3">
        <f t="shared" si="3"/>
        <v>11.07</v>
      </c>
      <c r="AI10" s="3">
        <f t="shared" si="3"/>
        <v>8.99</v>
      </c>
      <c r="AJ10" s="3">
        <f t="shared" si="3"/>
        <v>0.51</v>
      </c>
      <c r="AK10" s="3">
        <f t="shared" si="3"/>
        <v>17.690000000000001</v>
      </c>
      <c r="AL10" s="3">
        <f t="shared" si="3"/>
        <v>19.57</v>
      </c>
      <c r="AM10" s="3">
        <f t="shared" si="3"/>
        <v>91.12</v>
      </c>
      <c r="AN10" s="3">
        <f t="shared" si="3"/>
        <v>0.08</v>
      </c>
      <c r="AO10" s="3">
        <f t="shared" si="3"/>
        <v>17.54</v>
      </c>
      <c r="AP10" s="3">
        <f t="shared" si="4"/>
        <v>23.26</v>
      </c>
      <c r="AQ10" s="3">
        <f t="shared" si="4"/>
        <v>12.48</v>
      </c>
      <c r="AR10" s="3">
        <f t="shared" si="4"/>
        <v>814.34</v>
      </c>
      <c r="AS10" s="3">
        <f t="shared" si="4"/>
        <v>0</v>
      </c>
      <c r="AT10" s="3">
        <f t="shared" si="4"/>
        <v>64.790000000000006</v>
      </c>
      <c r="AU10" s="3">
        <f t="shared" si="4"/>
        <v>0.17</v>
      </c>
      <c r="AV10" s="3">
        <f t="shared" si="4"/>
        <v>7.85</v>
      </c>
      <c r="AW10" s="3">
        <f t="shared" si="4"/>
        <v>0.02</v>
      </c>
      <c r="AX10" s="3">
        <f t="shared" si="4"/>
        <v>3.84</v>
      </c>
      <c r="AY10" s="3">
        <f t="shared" si="4"/>
        <v>15.8</v>
      </c>
      <c r="AZ10" s="3">
        <f t="shared" si="5"/>
        <v>3.37</v>
      </c>
      <c r="BA10" s="3">
        <f t="shared" si="5"/>
        <v>11.75</v>
      </c>
      <c r="BB10" s="3">
        <f t="shared" si="5"/>
        <v>0</v>
      </c>
      <c r="BC10" s="3">
        <f t="shared" si="5"/>
        <v>0.62</v>
      </c>
      <c r="BD10" s="3">
        <f t="shared" si="5"/>
        <v>16.71</v>
      </c>
      <c r="BE10" s="3">
        <f t="shared" si="5"/>
        <v>47.86</v>
      </c>
      <c r="BF10" s="3">
        <f t="shared" si="5"/>
        <v>10.17</v>
      </c>
      <c r="BG10" s="3">
        <f t="shared" si="5"/>
        <v>0.56000000000000005</v>
      </c>
      <c r="BH10" s="3">
        <f t="shared" si="5"/>
        <v>0.06</v>
      </c>
      <c r="BI10" s="3">
        <f t="shared" si="5"/>
        <v>6.84</v>
      </c>
      <c r="BJ10" s="3">
        <f t="shared" si="6"/>
        <v>23.21</v>
      </c>
      <c r="BK10" s="3">
        <f t="shared" si="6"/>
        <v>49.39</v>
      </c>
      <c r="BL10" s="3">
        <f t="shared" si="6"/>
        <v>3.37</v>
      </c>
      <c r="BM10" s="3">
        <f t="shared" si="6"/>
        <v>3.69</v>
      </c>
      <c r="BN10" s="3">
        <f t="shared" si="6"/>
        <v>3.14</v>
      </c>
      <c r="BO10" s="3">
        <f t="shared" si="6"/>
        <v>1.56</v>
      </c>
      <c r="BP10" s="3">
        <f t="shared" si="6"/>
        <v>1.33</v>
      </c>
      <c r="BQ10" s="3">
        <f t="shared" si="6"/>
        <v>48.57</v>
      </c>
      <c r="BR10" s="3">
        <f t="shared" si="6"/>
        <v>1173.1199999999999</v>
      </c>
      <c r="BS10" s="3">
        <f t="shared" si="6"/>
        <v>0</v>
      </c>
      <c r="BT10" s="3">
        <f t="shared" si="7"/>
        <v>0</v>
      </c>
      <c r="BU10" s="3">
        <f t="shared" si="7"/>
        <v>0</v>
      </c>
      <c r="BV10" s="3">
        <f t="shared" si="7"/>
        <v>0.82</v>
      </c>
      <c r="BW10" s="3">
        <f t="shared" si="7"/>
        <v>7.62</v>
      </c>
      <c r="BX10" s="3">
        <f t="shared" si="7"/>
        <v>70.569999999999993</v>
      </c>
      <c r="BY10" s="3">
        <f t="shared" si="7"/>
        <v>0</v>
      </c>
      <c r="BZ10" s="3">
        <f t="shared" si="7"/>
        <v>0</v>
      </c>
      <c r="CA10" s="3">
        <f t="shared" si="7"/>
        <v>0</v>
      </c>
      <c r="CB10" s="3">
        <f t="shared" si="7"/>
        <v>0</v>
      </c>
      <c r="CC10" s="3">
        <f t="shared" si="7"/>
        <v>11.58</v>
      </c>
      <c r="CD10" s="3">
        <f t="shared" si="8"/>
        <v>1.84</v>
      </c>
      <c r="CE10" s="3">
        <f t="shared" si="8"/>
        <v>7.45</v>
      </c>
      <c r="CF10" s="3">
        <f t="shared" si="8"/>
        <v>79.77</v>
      </c>
      <c r="CG10" s="3">
        <f t="shared" si="8"/>
        <v>8.15</v>
      </c>
      <c r="CH10" s="3">
        <f t="shared" si="8"/>
        <v>11.71</v>
      </c>
      <c r="CI10" s="3">
        <f t="shared" si="8"/>
        <v>0</v>
      </c>
      <c r="CJ10" s="3">
        <f t="shared" si="8"/>
        <v>1.82</v>
      </c>
      <c r="CK10" s="3">
        <f t="shared" si="8"/>
        <v>0</v>
      </c>
      <c r="CL10" s="3">
        <f t="shared" si="8"/>
        <v>7.59</v>
      </c>
      <c r="CM10" s="3">
        <f t="shared" si="8"/>
        <v>7.03</v>
      </c>
      <c r="CN10" s="3">
        <f t="shared" si="9"/>
        <v>0.99</v>
      </c>
      <c r="CO10" s="3">
        <f t="shared" si="9"/>
        <v>1.49</v>
      </c>
      <c r="CP10" s="3">
        <f t="shared" si="9"/>
        <v>4.08</v>
      </c>
      <c r="CQ10" s="3">
        <f t="shared" si="9"/>
        <v>6.64</v>
      </c>
      <c r="CR10" s="3">
        <f t="shared" si="9"/>
        <v>0</v>
      </c>
      <c r="CS10" s="3">
        <f t="shared" si="9"/>
        <v>8.7100000000000009</v>
      </c>
      <c r="CT10" s="3">
        <f t="shared" si="9"/>
        <v>0.57999999999999996</v>
      </c>
      <c r="CU10" s="3">
        <f t="shared" si="9"/>
        <v>583.29999999999995</v>
      </c>
      <c r="CV10" s="3">
        <f t="shared" si="9"/>
        <v>401.99</v>
      </c>
      <c r="CW10" s="3">
        <f t="shared" si="9"/>
        <v>130.41</v>
      </c>
      <c r="CX10" s="3">
        <f t="shared" si="10"/>
        <v>39.49</v>
      </c>
      <c r="CY10" s="3">
        <f t="shared" si="10"/>
        <v>16.43</v>
      </c>
      <c r="CZ10" s="3">
        <f t="shared" si="10"/>
        <v>10.210000000000001</v>
      </c>
      <c r="DA10" s="3">
        <f t="shared" si="10"/>
        <v>49.4</v>
      </c>
      <c r="DB10" s="3">
        <f t="shared" si="10"/>
        <v>1.0900000000000001</v>
      </c>
      <c r="DC10" s="3">
        <f t="shared" si="10"/>
        <v>34.07</v>
      </c>
      <c r="DD10" s="3">
        <f t="shared" si="10"/>
        <v>5.65</v>
      </c>
      <c r="DE10" s="3">
        <f t="shared" si="10"/>
        <v>32.979999999999997</v>
      </c>
      <c r="DF10" s="3">
        <f t="shared" si="10"/>
        <v>17.18</v>
      </c>
      <c r="DG10" s="3">
        <f t="shared" si="10"/>
        <v>0.02</v>
      </c>
      <c r="DH10" s="3">
        <f t="shared" si="11"/>
        <v>0</v>
      </c>
      <c r="DI10" s="3">
        <f t="shared" si="11"/>
        <v>17.47</v>
      </c>
      <c r="DJ10" s="3">
        <f t="shared" si="11"/>
        <v>0</v>
      </c>
      <c r="DK10" s="3">
        <f t="shared" si="11"/>
        <v>3.54</v>
      </c>
      <c r="DL10" s="3">
        <f t="shared" si="11"/>
        <v>7.79</v>
      </c>
      <c r="DM10" s="3">
        <f t="shared" si="11"/>
        <v>2.41</v>
      </c>
      <c r="DN10" s="3">
        <f t="shared" si="11"/>
        <v>1.97</v>
      </c>
      <c r="DO10" s="3">
        <f t="shared" si="11"/>
        <v>0</v>
      </c>
      <c r="DP10" s="3">
        <f t="shared" si="11"/>
        <v>0.94</v>
      </c>
      <c r="DQ10" s="3">
        <f t="shared" si="11"/>
        <v>0.24</v>
      </c>
      <c r="DR10" s="3">
        <f t="shared" si="12"/>
        <v>57.06</v>
      </c>
      <c r="DS10" s="3">
        <f t="shared" si="12"/>
        <v>0</v>
      </c>
      <c r="DT10" s="3">
        <f t="shared" si="12"/>
        <v>4.87</v>
      </c>
      <c r="DU10" s="3">
        <f t="shared" si="12"/>
        <v>0.59</v>
      </c>
      <c r="DV10" s="3">
        <f t="shared" si="12"/>
        <v>0</v>
      </c>
      <c r="DW10" s="3">
        <f t="shared" si="12"/>
        <v>17.89</v>
      </c>
      <c r="DX10" s="3">
        <f t="shared" si="12"/>
        <v>1.61</v>
      </c>
      <c r="DY10" s="3">
        <f t="shared" si="12"/>
        <v>36.42</v>
      </c>
      <c r="DZ10" s="3">
        <f t="shared" si="12"/>
        <v>0.06</v>
      </c>
      <c r="EA10" s="3">
        <f t="shared" si="12"/>
        <v>14.17</v>
      </c>
      <c r="EB10" s="3">
        <f t="shared" si="13"/>
        <v>0.2</v>
      </c>
      <c r="EC10" s="3">
        <f t="shared" si="13"/>
        <v>0.03</v>
      </c>
      <c r="ED10" s="3">
        <f t="shared" si="13"/>
        <v>0</v>
      </c>
      <c r="EE10" s="3">
        <f t="shared" si="13"/>
        <v>4.68</v>
      </c>
      <c r="EF10" s="3">
        <f t="shared" si="13"/>
        <v>1.23</v>
      </c>
      <c r="EG10" s="3">
        <f t="shared" si="13"/>
        <v>0</v>
      </c>
      <c r="EH10" s="3">
        <f t="shared" si="13"/>
        <v>123.17</v>
      </c>
      <c r="EI10" s="3">
        <f t="shared" si="13"/>
        <v>0.04</v>
      </c>
      <c r="EJ10" s="3">
        <f t="shared" si="13"/>
        <v>4.03</v>
      </c>
      <c r="EK10" s="3">
        <f t="shared" si="13"/>
        <v>10.98</v>
      </c>
      <c r="EL10" s="3">
        <f t="shared" si="14"/>
        <v>0.83</v>
      </c>
      <c r="EM10" s="3">
        <f t="shared" si="14"/>
        <v>0</v>
      </c>
      <c r="EN10" s="3">
        <f t="shared" si="14"/>
        <v>8.89</v>
      </c>
      <c r="EO10" s="3">
        <f t="shared" si="14"/>
        <v>13.31</v>
      </c>
      <c r="EP10" s="3">
        <f t="shared" si="14"/>
        <v>55.38</v>
      </c>
      <c r="EQ10" s="3">
        <f t="shared" si="14"/>
        <v>4.47</v>
      </c>
      <c r="ER10" s="3">
        <f t="shared" si="14"/>
        <v>0</v>
      </c>
      <c r="ES10" s="3">
        <f t="shared" si="14"/>
        <v>18.53</v>
      </c>
      <c r="ET10" s="3">
        <f t="shared" si="14"/>
        <v>25.02</v>
      </c>
      <c r="EU10" s="3">
        <f t="shared" si="14"/>
        <v>0</v>
      </c>
      <c r="EV10" s="3">
        <f t="shared" si="15"/>
        <v>32.97</v>
      </c>
      <c r="EW10" s="3">
        <f t="shared" si="15"/>
        <v>5.72</v>
      </c>
      <c r="EX10" s="3">
        <f t="shared" si="15"/>
        <v>12</v>
      </c>
      <c r="EY10" s="3">
        <f t="shared" si="15"/>
        <v>149.1</v>
      </c>
      <c r="EZ10" s="3">
        <f t="shared" si="15"/>
        <v>0</v>
      </c>
      <c r="FA10" s="3">
        <f t="shared" si="15"/>
        <v>15.61</v>
      </c>
      <c r="FB10" s="3">
        <f t="shared" si="15"/>
        <v>2.2799999999999998</v>
      </c>
      <c r="FC10" s="3">
        <f t="shared" si="15"/>
        <v>5.74</v>
      </c>
      <c r="FD10" s="3">
        <f t="shared" si="15"/>
        <v>187.81</v>
      </c>
      <c r="FE10" s="3">
        <f t="shared" si="15"/>
        <v>12.02</v>
      </c>
      <c r="FF10" s="3">
        <f t="shared" si="16"/>
        <v>89.6</v>
      </c>
      <c r="FG10" s="3">
        <f t="shared" si="16"/>
        <v>0.02</v>
      </c>
      <c r="FH10" s="3">
        <f t="shared" si="16"/>
        <v>0</v>
      </c>
      <c r="FI10" s="3">
        <f t="shared" si="16"/>
        <v>3.77</v>
      </c>
      <c r="FJ10" s="3">
        <f t="shared" si="16"/>
        <v>0</v>
      </c>
      <c r="FK10" s="3">
        <f t="shared" si="16"/>
        <v>7.76</v>
      </c>
      <c r="FL10" s="3">
        <f t="shared" si="16"/>
        <v>21.72</v>
      </c>
      <c r="FM10" s="3">
        <f t="shared" si="16"/>
        <v>23.18</v>
      </c>
      <c r="FN10" s="3">
        <f t="shared" si="16"/>
        <v>47.07</v>
      </c>
      <c r="FO10" s="3">
        <f t="shared" si="16"/>
        <v>36.51</v>
      </c>
      <c r="FP10" s="3">
        <f t="shared" si="17"/>
        <v>12.58</v>
      </c>
      <c r="FQ10" s="3">
        <f t="shared" si="17"/>
        <v>0</v>
      </c>
      <c r="FR10" s="3">
        <f t="shared" si="17"/>
        <v>9.7200000000000006</v>
      </c>
      <c r="FS10" s="3">
        <f t="shared" si="17"/>
        <v>0</v>
      </c>
      <c r="FT10" s="3">
        <f t="shared" si="17"/>
        <v>20.309999999999999</v>
      </c>
      <c r="FU10" s="3">
        <f t="shared" si="17"/>
        <v>481.78</v>
      </c>
      <c r="FV10" s="3">
        <f t="shared" si="17"/>
        <v>1.8</v>
      </c>
      <c r="FW10" s="3">
        <f t="shared" si="17"/>
        <v>0</v>
      </c>
      <c r="FX10" s="3">
        <f t="shared" si="17"/>
        <v>0</v>
      </c>
      <c r="FY10" s="3">
        <f t="shared" si="17"/>
        <v>7.0000000000000007E-2</v>
      </c>
      <c r="FZ10" s="3">
        <f t="shared" si="18"/>
        <v>0.39</v>
      </c>
      <c r="GA10" s="3">
        <f t="shared" si="18"/>
        <v>0</v>
      </c>
      <c r="GB10" s="3">
        <f t="shared" si="18"/>
        <v>7.0000000000000007E-2</v>
      </c>
      <c r="GC10" s="3">
        <f t="shared" si="18"/>
        <v>0.24</v>
      </c>
      <c r="GD10" s="3">
        <f t="shared" si="18"/>
        <v>0.01</v>
      </c>
      <c r="GE10" s="3">
        <f t="shared" si="18"/>
        <v>77.87</v>
      </c>
      <c r="GF10" s="3">
        <f t="shared" si="18"/>
        <v>9.25</v>
      </c>
      <c r="GG10" s="3">
        <f t="shared" si="18"/>
        <v>14.06</v>
      </c>
      <c r="GH10" s="3">
        <f t="shared" si="18"/>
        <v>7.0000000000000007E-2</v>
      </c>
      <c r="GI10" s="3">
        <f t="shared" si="18"/>
        <v>2.02</v>
      </c>
      <c r="GJ10" s="3">
        <f t="shared" si="19"/>
        <v>1.66</v>
      </c>
      <c r="GK10" s="3">
        <f t="shared" si="19"/>
        <v>0</v>
      </c>
      <c r="GL10" s="3">
        <f t="shared" si="19"/>
        <v>5.74</v>
      </c>
      <c r="GM10" s="3">
        <f t="shared" si="19"/>
        <v>2.1</v>
      </c>
      <c r="GN10" s="3">
        <f t="shared" si="19"/>
        <v>0.26</v>
      </c>
      <c r="GO10" s="3">
        <f t="shared" si="19"/>
        <v>17.54</v>
      </c>
      <c r="GP10" s="3">
        <f t="shared" si="19"/>
        <v>65.010000000000005</v>
      </c>
      <c r="GQ10" s="3">
        <f t="shared" si="19"/>
        <v>24.41</v>
      </c>
      <c r="GR10" s="3">
        <f t="shared" si="19"/>
        <v>39.56</v>
      </c>
      <c r="GS10" s="3">
        <f t="shared" si="19"/>
        <v>38.020000000000003</v>
      </c>
      <c r="GT10" s="3">
        <f t="shared" si="20"/>
        <v>11.15</v>
      </c>
      <c r="GU10" s="3">
        <f t="shared" si="20"/>
        <v>0</v>
      </c>
      <c r="GV10" s="3">
        <f t="shared" si="20"/>
        <v>40.99</v>
      </c>
      <c r="GW10" s="3">
        <f t="shared" si="20"/>
        <v>1.05</v>
      </c>
      <c r="GX10" s="3">
        <f t="shared" si="20"/>
        <v>8.08</v>
      </c>
      <c r="GY10" s="3">
        <f t="shared" si="20"/>
        <v>5.87</v>
      </c>
      <c r="GZ10" s="3">
        <f t="shared" si="20"/>
        <v>51.9</v>
      </c>
      <c r="HA10" s="3">
        <f t="shared" si="20"/>
        <v>0</v>
      </c>
      <c r="HB10" s="3">
        <f t="shared" si="20"/>
        <v>2.9</v>
      </c>
      <c r="HC10" s="3">
        <f t="shared" si="20"/>
        <v>27.78</v>
      </c>
      <c r="HD10" s="3">
        <f t="shared" si="21"/>
        <v>66.239999999999995</v>
      </c>
      <c r="HE10" s="3">
        <f t="shared" si="21"/>
        <v>0</v>
      </c>
      <c r="HF10" s="3">
        <f t="shared" si="21"/>
        <v>1.96</v>
      </c>
      <c r="HG10" s="3">
        <f t="shared" si="21"/>
        <v>0.1</v>
      </c>
      <c r="HH10" s="3">
        <f t="shared" si="21"/>
        <v>3.78</v>
      </c>
      <c r="HI10" s="3">
        <f t="shared" si="21"/>
        <v>5.96</v>
      </c>
      <c r="HJ10" s="3">
        <f t="shared" si="21"/>
        <v>37.22</v>
      </c>
      <c r="HK10" s="3">
        <f t="shared" si="21"/>
        <v>39.53</v>
      </c>
      <c r="HL10" s="3">
        <f t="shared" si="21"/>
        <v>0</v>
      </c>
      <c r="HM10" s="3">
        <f t="shared" si="21"/>
        <v>0.01</v>
      </c>
      <c r="HN10" s="3">
        <f t="shared" si="22"/>
        <v>10.34</v>
      </c>
      <c r="HO10" s="3">
        <f t="shared" si="22"/>
        <v>53.81</v>
      </c>
      <c r="HP10" s="3">
        <f t="shared" si="22"/>
        <v>27.28</v>
      </c>
      <c r="HQ10" s="3">
        <f t="shared" si="22"/>
        <v>116</v>
      </c>
      <c r="HR10" s="3">
        <f t="shared" si="22"/>
        <v>660.22</v>
      </c>
      <c r="HS10" s="3">
        <f t="shared" si="22"/>
        <v>20.25</v>
      </c>
      <c r="HT10" s="3">
        <f t="shared" si="22"/>
        <v>44.85</v>
      </c>
      <c r="HU10" s="3">
        <f t="shared" si="22"/>
        <v>0.38</v>
      </c>
      <c r="HV10" s="3">
        <f t="shared" si="22"/>
        <v>252.19</v>
      </c>
      <c r="HW10" s="3">
        <f t="shared" si="22"/>
        <v>61.28</v>
      </c>
      <c r="HX10" s="3">
        <f t="shared" si="22"/>
        <v>0</v>
      </c>
      <c r="HY10" s="3">
        <f t="shared" si="22"/>
        <v>14.39</v>
      </c>
      <c r="HZ10" s="3">
        <f t="shared" si="22"/>
        <v>17.79</v>
      </c>
      <c r="IA10" s="3">
        <f t="shared" si="22"/>
        <v>11.47</v>
      </c>
      <c r="IB10" s="3">
        <f t="shared" si="22"/>
        <v>0</v>
      </c>
      <c r="IC10" s="3">
        <f t="shared" si="23"/>
        <v>8475.2100000000046</v>
      </c>
    </row>
    <row r="11" spans="1:237" x14ac:dyDescent="0.45">
      <c r="A11">
        <v>1999</v>
      </c>
      <c r="B11" s="3">
        <f t="shared" si="0"/>
        <v>7150.24</v>
      </c>
      <c r="C11" s="3">
        <f t="shared" si="0"/>
        <v>10.78</v>
      </c>
      <c r="D11" s="3">
        <f t="shared" si="0"/>
        <v>3.62</v>
      </c>
      <c r="E11" s="3">
        <f t="shared" si="0"/>
        <v>70.02</v>
      </c>
      <c r="F11" s="3">
        <f t="shared" si="0"/>
        <v>0.03</v>
      </c>
      <c r="G11" s="3">
        <f t="shared" si="0"/>
        <v>41.28</v>
      </c>
      <c r="H11" s="3">
        <f t="shared" si="0"/>
        <v>0</v>
      </c>
      <c r="I11" s="3">
        <f t="shared" si="0"/>
        <v>0</v>
      </c>
      <c r="J11" s="3">
        <f t="shared" si="0"/>
        <v>0.17</v>
      </c>
      <c r="K11" s="3">
        <f t="shared" si="0"/>
        <v>121.64</v>
      </c>
      <c r="L11" s="3">
        <f t="shared" si="1"/>
        <v>1.91</v>
      </c>
      <c r="M11" s="3">
        <f t="shared" si="1"/>
        <v>0</v>
      </c>
      <c r="N11" s="3">
        <f t="shared" si="1"/>
        <v>161.77000000000001</v>
      </c>
      <c r="O11" s="3">
        <f t="shared" si="1"/>
        <v>9.5399999999999991</v>
      </c>
      <c r="P11" s="3">
        <f t="shared" si="1"/>
        <v>7.86</v>
      </c>
      <c r="Q11" s="3">
        <f t="shared" si="1"/>
        <v>0.24</v>
      </c>
      <c r="R11" s="3">
        <f t="shared" si="1"/>
        <v>8.39</v>
      </c>
      <c r="S11" s="3">
        <f t="shared" si="1"/>
        <v>70.33</v>
      </c>
      <c r="T11" s="3">
        <f t="shared" si="1"/>
        <v>2.27</v>
      </c>
      <c r="U11" s="3">
        <f t="shared" si="1"/>
        <v>14.75</v>
      </c>
      <c r="V11" s="3">
        <f t="shared" si="2"/>
        <v>12.61</v>
      </c>
      <c r="W11" s="3">
        <f t="shared" si="2"/>
        <v>1.31</v>
      </c>
      <c r="X11" s="3">
        <f t="shared" si="2"/>
        <v>3.67</v>
      </c>
      <c r="Y11" s="3">
        <f t="shared" si="2"/>
        <v>0</v>
      </c>
      <c r="Z11" s="3">
        <f t="shared" si="2"/>
        <v>0.63</v>
      </c>
      <c r="AA11" s="3">
        <f t="shared" si="2"/>
        <v>25.8</v>
      </c>
      <c r="AB11" s="3">
        <f t="shared" si="2"/>
        <v>0</v>
      </c>
      <c r="AC11" s="3">
        <f t="shared" si="2"/>
        <v>3.4</v>
      </c>
      <c r="AD11" s="3">
        <f t="shared" si="2"/>
        <v>5.65</v>
      </c>
      <c r="AE11" s="3">
        <f t="shared" si="2"/>
        <v>338.43</v>
      </c>
      <c r="AF11" s="3">
        <f t="shared" si="3"/>
        <v>0</v>
      </c>
      <c r="AG11" s="3">
        <f t="shared" si="3"/>
        <v>1.76</v>
      </c>
      <c r="AH11" s="3">
        <f t="shared" si="3"/>
        <v>10.66</v>
      </c>
      <c r="AI11" s="3">
        <f t="shared" si="3"/>
        <v>8.82</v>
      </c>
      <c r="AJ11" s="3">
        <f t="shared" si="3"/>
        <v>0.53</v>
      </c>
      <c r="AK11" s="3">
        <f t="shared" si="3"/>
        <v>17.3</v>
      </c>
      <c r="AL11" s="3">
        <f t="shared" si="3"/>
        <v>18.91</v>
      </c>
      <c r="AM11" s="3">
        <f t="shared" si="3"/>
        <v>86.75</v>
      </c>
      <c r="AN11" s="3">
        <f t="shared" si="3"/>
        <v>0.08</v>
      </c>
      <c r="AO11" s="3">
        <f t="shared" si="3"/>
        <v>15.4</v>
      </c>
      <c r="AP11" s="3">
        <f t="shared" si="4"/>
        <v>24.32</v>
      </c>
      <c r="AQ11" s="3">
        <f t="shared" si="4"/>
        <v>12.63</v>
      </c>
      <c r="AR11" s="3">
        <f t="shared" si="4"/>
        <v>808.7</v>
      </c>
      <c r="AS11" s="3">
        <f t="shared" si="4"/>
        <v>0</v>
      </c>
      <c r="AT11" s="3">
        <f t="shared" si="4"/>
        <v>63.04</v>
      </c>
      <c r="AU11" s="3">
        <f t="shared" si="4"/>
        <v>0.18</v>
      </c>
      <c r="AV11" s="3">
        <f t="shared" si="4"/>
        <v>8.3000000000000007</v>
      </c>
      <c r="AW11" s="3">
        <f t="shared" si="4"/>
        <v>0.01</v>
      </c>
      <c r="AX11" s="3">
        <f t="shared" si="4"/>
        <v>3.8</v>
      </c>
      <c r="AY11" s="3">
        <f t="shared" si="4"/>
        <v>16.13</v>
      </c>
      <c r="AZ11" s="3">
        <f t="shared" si="5"/>
        <v>3.38</v>
      </c>
      <c r="BA11" s="3">
        <f t="shared" si="5"/>
        <v>11.47</v>
      </c>
      <c r="BB11" s="3">
        <f t="shared" si="5"/>
        <v>0</v>
      </c>
      <c r="BC11" s="3">
        <f t="shared" si="5"/>
        <v>0.62</v>
      </c>
      <c r="BD11" s="3">
        <f t="shared" si="5"/>
        <v>15.86</v>
      </c>
      <c r="BE11" s="3">
        <f t="shared" si="5"/>
        <v>42.56</v>
      </c>
      <c r="BF11" s="3">
        <f t="shared" si="5"/>
        <v>10.25</v>
      </c>
      <c r="BG11" s="3">
        <f t="shared" si="5"/>
        <v>0.57999999999999996</v>
      </c>
      <c r="BH11" s="3">
        <f t="shared" si="5"/>
        <v>0.05</v>
      </c>
      <c r="BI11" s="3">
        <f t="shared" si="5"/>
        <v>6.43</v>
      </c>
      <c r="BJ11" s="3">
        <f t="shared" si="6"/>
        <v>23.55</v>
      </c>
      <c r="BK11" s="3">
        <f t="shared" si="6"/>
        <v>52.92</v>
      </c>
      <c r="BL11" s="3">
        <f t="shared" si="6"/>
        <v>3.57</v>
      </c>
      <c r="BM11" s="3">
        <f t="shared" si="6"/>
        <v>4.08</v>
      </c>
      <c r="BN11" s="3">
        <f t="shared" si="6"/>
        <v>3.23</v>
      </c>
      <c r="BO11" s="3">
        <f t="shared" si="6"/>
        <v>1.52</v>
      </c>
      <c r="BP11" s="3">
        <f t="shared" si="6"/>
        <v>1.28</v>
      </c>
      <c r="BQ11" s="3">
        <f t="shared" si="6"/>
        <v>49.24</v>
      </c>
      <c r="BR11" s="3">
        <f t="shared" si="6"/>
        <v>1160</v>
      </c>
      <c r="BS11" s="3">
        <f t="shared" si="6"/>
        <v>0</v>
      </c>
      <c r="BT11" s="3">
        <f t="shared" si="7"/>
        <v>0</v>
      </c>
      <c r="BU11" s="3">
        <f t="shared" si="7"/>
        <v>0</v>
      </c>
      <c r="BV11" s="3">
        <f t="shared" si="7"/>
        <v>0.79</v>
      </c>
      <c r="BW11" s="3">
        <f t="shared" si="7"/>
        <v>7.42</v>
      </c>
      <c r="BX11" s="3">
        <f t="shared" si="7"/>
        <v>70.680000000000007</v>
      </c>
      <c r="BY11" s="3">
        <f t="shared" si="7"/>
        <v>0</v>
      </c>
      <c r="BZ11" s="3">
        <f t="shared" si="7"/>
        <v>0</v>
      </c>
      <c r="CA11" s="3">
        <f t="shared" si="7"/>
        <v>0</v>
      </c>
      <c r="CB11" s="3">
        <f t="shared" si="7"/>
        <v>0</v>
      </c>
      <c r="CC11" s="3">
        <f t="shared" si="7"/>
        <v>10.76</v>
      </c>
      <c r="CD11" s="3">
        <f t="shared" si="8"/>
        <v>1.51</v>
      </c>
      <c r="CE11" s="3">
        <f t="shared" si="8"/>
        <v>7.51</v>
      </c>
      <c r="CF11" s="3">
        <f t="shared" si="8"/>
        <v>77.55</v>
      </c>
      <c r="CG11" s="3">
        <f t="shared" si="8"/>
        <v>7.16</v>
      </c>
      <c r="CH11" s="3">
        <f t="shared" si="8"/>
        <v>11.5</v>
      </c>
      <c r="CI11" s="3">
        <f t="shared" si="8"/>
        <v>0</v>
      </c>
      <c r="CJ11" s="3">
        <f t="shared" si="8"/>
        <v>1.84</v>
      </c>
      <c r="CK11" s="3">
        <f t="shared" si="8"/>
        <v>0</v>
      </c>
      <c r="CL11" s="3">
        <f t="shared" si="8"/>
        <v>6.58</v>
      </c>
      <c r="CM11" s="3">
        <f t="shared" si="8"/>
        <v>6.8</v>
      </c>
      <c r="CN11" s="3">
        <f t="shared" si="9"/>
        <v>1.22</v>
      </c>
      <c r="CO11" s="3">
        <f t="shared" si="9"/>
        <v>1.4</v>
      </c>
      <c r="CP11" s="3">
        <f t="shared" si="9"/>
        <v>4.1399999999999997</v>
      </c>
      <c r="CQ11" s="3">
        <f t="shared" si="9"/>
        <v>5.53</v>
      </c>
      <c r="CR11" s="3">
        <f t="shared" si="9"/>
        <v>0</v>
      </c>
      <c r="CS11" s="3">
        <f t="shared" si="9"/>
        <v>8.7799999999999994</v>
      </c>
      <c r="CT11" s="3">
        <f t="shared" si="9"/>
        <v>0.57999999999999996</v>
      </c>
      <c r="CU11" s="3">
        <f t="shared" si="9"/>
        <v>591.91</v>
      </c>
      <c r="CV11" s="3">
        <f t="shared" si="9"/>
        <v>363.26</v>
      </c>
      <c r="CW11" s="3">
        <f t="shared" si="9"/>
        <v>131.85</v>
      </c>
      <c r="CX11" s="3">
        <f t="shared" si="10"/>
        <v>45.23</v>
      </c>
      <c r="CY11" s="3">
        <f t="shared" si="10"/>
        <v>16.489999999999998</v>
      </c>
      <c r="CZ11" s="3">
        <f t="shared" si="10"/>
        <v>10.3</v>
      </c>
      <c r="DA11" s="3">
        <f t="shared" si="10"/>
        <v>49.53</v>
      </c>
      <c r="DB11" s="3">
        <f t="shared" si="10"/>
        <v>1.1000000000000001</v>
      </c>
      <c r="DC11" s="3">
        <f t="shared" si="10"/>
        <v>33.78</v>
      </c>
      <c r="DD11" s="3">
        <f t="shared" si="10"/>
        <v>4.63</v>
      </c>
      <c r="DE11" s="3">
        <f t="shared" si="10"/>
        <v>32.85</v>
      </c>
      <c r="DF11" s="3">
        <f t="shared" si="10"/>
        <v>18.32</v>
      </c>
      <c r="DG11" s="3">
        <f t="shared" si="10"/>
        <v>0.02</v>
      </c>
      <c r="DH11" s="3">
        <f t="shared" si="11"/>
        <v>0</v>
      </c>
      <c r="DI11" s="3">
        <f t="shared" si="11"/>
        <v>16.239999999999998</v>
      </c>
      <c r="DJ11" s="3">
        <f t="shared" si="11"/>
        <v>0</v>
      </c>
      <c r="DK11" s="3">
        <f t="shared" si="11"/>
        <v>3.37</v>
      </c>
      <c r="DL11" s="3">
        <f t="shared" si="11"/>
        <v>6.83</v>
      </c>
      <c r="DM11" s="3">
        <f t="shared" si="11"/>
        <v>2.2999999999999998</v>
      </c>
      <c r="DN11" s="3">
        <f t="shared" si="11"/>
        <v>2.13</v>
      </c>
      <c r="DO11" s="3">
        <f t="shared" si="11"/>
        <v>0</v>
      </c>
      <c r="DP11" s="3">
        <f t="shared" si="11"/>
        <v>1.23</v>
      </c>
      <c r="DQ11" s="3">
        <f t="shared" si="11"/>
        <v>0.23</v>
      </c>
      <c r="DR11" s="3">
        <f t="shared" si="12"/>
        <v>53.48</v>
      </c>
      <c r="DS11" s="3">
        <f t="shared" si="12"/>
        <v>0</v>
      </c>
      <c r="DT11" s="3">
        <f t="shared" si="12"/>
        <v>4.5999999999999996</v>
      </c>
      <c r="DU11" s="3">
        <f t="shared" si="12"/>
        <v>0.61</v>
      </c>
      <c r="DV11" s="3">
        <f t="shared" si="12"/>
        <v>0</v>
      </c>
      <c r="DW11" s="3">
        <f t="shared" si="12"/>
        <v>17.7</v>
      </c>
      <c r="DX11" s="3">
        <f t="shared" si="12"/>
        <v>1.59</v>
      </c>
      <c r="DY11" s="3">
        <f t="shared" si="12"/>
        <v>26.8</v>
      </c>
      <c r="DZ11" s="3">
        <f t="shared" si="12"/>
        <v>0.06</v>
      </c>
      <c r="EA11" s="3">
        <f t="shared" si="12"/>
        <v>14.65</v>
      </c>
      <c r="EB11" s="3">
        <f t="shared" si="13"/>
        <v>0.21</v>
      </c>
      <c r="EC11" s="3">
        <f t="shared" si="13"/>
        <v>0.03</v>
      </c>
      <c r="ED11" s="3">
        <f t="shared" si="13"/>
        <v>0</v>
      </c>
      <c r="EE11" s="3">
        <f t="shared" si="13"/>
        <v>4.97</v>
      </c>
      <c r="EF11" s="3">
        <f t="shared" si="13"/>
        <v>1.32</v>
      </c>
      <c r="EG11" s="3">
        <f t="shared" si="13"/>
        <v>0</v>
      </c>
      <c r="EH11" s="3">
        <f t="shared" si="13"/>
        <v>117.94</v>
      </c>
      <c r="EI11" s="3">
        <f t="shared" si="13"/>
        <v>0.04</v>
      </c>
      <c r="EJ11" s="3">
        <f t="shared" si="13"/>
        <v>4.03</v>
      </c>
      <c r="EK11" s="3">
        <f t="shared" si="13"/>
        <v>11.08</v>
      </c>
      <c r="EL11" s="3">
        <f t="shared" si="14"/>
        <v>0.79</v>
      </c>
      <c r="EM11" s="3">
        <f t="shared" si="14"/>
        <v>0</v>
      </c>
      <c r="EN11" s="3">
        <f t="shared" si="14"/>
        <v>9.2100000000000009</v>
      </c>
      <c r="EO11" s="3">
        <f t="shared" si="14"/>
        <v>12.67</v>
      </c>
      <c r="EP11" s="3">
        <f t="shared" si="14"/>
        <v>59.16</v>
      </c>
      <c r="EQ11" s="3">
        <f t="shared" si="14"/>
        <v>4.54</v>
      </c>
      <c r="ER11" s="3">
        <f t="shared" si="14"/>
        <v>0</v>
      </c>
      <c r="ES11" s="3">
        <f t="shared" si="14"/>
        <v>18.850000000000001</v>
      </c>
      <c r="ET11" s="3">
        <f t="shared" si="14"/>
        <v>24.11</v>
      </c>
      <c r="EU11" s="3">
        <f t="shared" si="14"/>
        <v>0</v>
      </c>
      <c r="EV11" s="3">
        <f t="shared" si="15"/>
        <v>33.31</v>
      </c>
      <c r="EW11" s="3">
        <f t="shared" si="15"/>
        <v>6.17</v>
      </c>
      <c r="EX11" s="3">
        <f t="shared" si="15"/>
        <v>12.37</v>
      </c>
      <c r="EY11" s="3">
        <f t="shared" si="15"/>
        <v>137.84</v>
      </c>
      <c r="EZ11" s="3">
        <f t="shared" si="15"/>
        <v>0</v>
      </c>
      <c r="FA11" s="3">
        <f t="shared" si="15"/>
        <v>14.46</v>
      </c>
      <c r="FB11" s="3">
        <f t="shared" si="15"/>
        <v>2.1800000000000002</v>
      </c>
      <c r="FC11" s="3">
        <f t="shared" si="15"/>
        <v>5.58</v>
      </c>
      <c r="FD11" s="3">
        <f t="shared" si="15"/>
        <v>204.49</v>
      </c>
      <c r="FE11" s="3">
        <f t="shared" si="15"/>
        <v>12.42</v>
      </c>
      <c r="FF11" s="3">
        <f t="shared" si="16"/>
        <v>92.56</v>
      </c>
      <c r="FG11" s="3">
        <f t="shared" si="16"/>
        <v>0.02</v>
      </c>
      <c r="FH11" s="3">
        <f t="shared" si="16"/>
        <v>0</v>
      </c>
      <c r="FI11" s="3">
        <f t="shared" si="16"/>
        <v>3.63</v>
      </c>
      <c r="FJ11" s="3">
        <f t="shared" si="16"/>
        <v>0</v>
      </c>
      <c r="FK11" s="3">
        <f t="shared" si="16"/>
        <v>7.51</v>
      </c>
      <c r="FL11" s="3">
        <f t="shared" si="16"/>
        <v>23.86</v>
      </c>
      <c r="FM11" s="3">
        <f t="shared" si="16"/>
        <v>24.94</v>
      </c>
      <c r="FN11" s="3">
        <f t="shared" si="16"/>
        <v>54.14</v>
      </c>
      <c r="FO11" s="3">
        <f t="shared" si="16"/>
        <v>35.619999999999997</v>
      </c>
      <c r="FP11" s="3">
        <f t="shared" si="17"/>
        <v>12.65</v>
      </c>
      <c r="FQ11" s="3">
        <f t="shared" si="17"/>
        <v>0</v>
      </c>
      <c r="FR11" s="3">
        <f t="shared" si="17"/>
        <v>10.32</v>
      </c>
      <c r="FS11" s="3">
        <f t="shared" si="17"/>
        <v>0</v>
      </c>
      <c r="FT11" s="3">
        <f t="shared" si="17"/>
        <v>19.89</v>
      </c>
      <c r="FU11" s="3">
        <f t="shared" si="17"/>
        <v>479.74</v>
      </c>
      <c r="FV11" s="3">
        <f t="shared" si="17"/>
        <v>1.93</v>
      </c>
      <c r="FW11" s="3">
        <f t="shared" si="17"/>
        <v>0</v>
      </c>
      <c r="FX11" s="3">
        <f t="shared" si="17"/>
        <v>0</v>
      </c>
      <c r="FY11" s="3">
        <f t="shared" si="17"/>
        <v>7.0000000000000007E-2</v>
      </c>
      <c r="FZ11" s="3">
        <f t="shared" si="18"/>
        <v>0.31</v>
      </c>
      <c r="GA11" s="3">
        <f t="shared" si="18"/>
        <v>0</v>
      </c>
      <c r="GB11" s="3">
        <f t="shared" si="18"/>
        <v>7.0000000000000007E-2</v>
      </c>
      <c r="GC11" s="3">
        <f t="shared" si="18"/>
        <v>0.24</v>
      </c>
      <c r="GD11" s="3">
        <f t="shared" si="18"/>
        <v>0.01</v>
      </c>
      <c r="GE11" s="3">
        <f t="shared" si="18"/>
        <v>75.069999999999993</v>
      </c>
      <c r="GF11" s="3">
        <f t="shared" si="18"/>
        <v>10.44</v>
      </c>
      <c r="GG11" s="3">
        <f t="shared" si="18"/>
        <v>13.45</v>
      </c>
      <c r="GH11" s="3">
        <f t="shared" si="18"/>
        <v>7.0000000000000007E-2</v>
      </c>
      <c r="GI11" s="3">
        <f t="shared" si="18"/>
        <v>1.83</v>
      </c>
      <c r="GJ11" s="3">
        <f t="shared" si="19"/>
        <v>1.7</v>
      </c>
      <c r="GK11" s="3">
        <f t="shared" si="19"/>
        <v>0</v>
      </c>
      <c r="GL11" s="3">
        <f t="shared" si="19"/>
        <v>5.53</v>
      </c>
      <c r="GM11" s="3">
        <f t="shared" si="19"/>
        <v>2.02</v>
      </c>
      <c r="GN11" s="3">
        <f t="shared" si="19"/>
        <v>0.27</v>
      </c>
      <c r="GO11" s="3">
        <f t="shared" si="19"/>
        <v>17.739999999999998</v>
      </c>
      <c r="GP11" s="3">
        <f t="shared" si="19"/>
        <v>63.14</v>
      </c>
      <c r="GQ11" s="3">
        <f t="shared" si="19"/>
        <v>24.15</v>
      </c>
      <c r="GR11" s="3">
        <f t="shared" si="19"/>
        <v>43.46</v>
      </c>
      <c r="GS11" s="3">
        <f t="shared" si="19"/>
        <v>38.53</v>
      </c>
      <c r="GT11" s="3">
        <f t="shared" si="20"/>
        <v>9.48</v>
      </c>
      <c r="GU11" s="3">
        <f t="shared" si="20"/>
        <v>0</v>
      </c>
      <c r="GV11" s="3">
        <f t="shared" si="20"/>
        <v>42.79</v>
      </c>
      <c r="GW11" s="3">
        <f t="shared" si="20"/>
        <v>1.04</v>
      </c>
      <c r="GX11" s="3">
        <f t="shared" si="20"/>
        <v>7.82</v>
      </c>
      <c r="GY11" s="3">
        <f t="shared" si="20"/>
        <v>5.74</v>
      </c>
      <c r="GZ11" s="3">
        <f t="shared" si="20"/>
        <v>52.15</v>
      </c>
      <c r="HA11" s="3">
        <f t="shared" si="20"/>
        <v>0</v>
      </c>
      <c r="HB11" s="3">
        <f t="shared" si="20"/>
        <v>2.79</v>
      </c>
      <c r="HC11" s="3">
        <f t="shared" si="20"/>
        <v>27.85</v>
      </c>
      <c r="HD11" s="3">
        <f t="shared" si="21"/>
        <v>67.78</v>
      </c>
      <c r="HE11" s="3">
        <f t="shared" si="21"/>
        <v>0</v>
      </c>
      <c r="HF11" s="3">
        <f t="shared" si="21"/>
        <v>1.95</v>
      </c>
      <c r="HG11" s="3">
        <f t="shared" si="21"/>
        <v>0.09</v>
      </c>
      <c r="HH11" s="3">
        <f t="shared" si="21"/>
        <v>4.22</v>
      </c>
      <c r="HI11" s="3">
        <f t="shared" si="21"/>
        <v>6.25</v>
      </c>
      <c r="HJ11" s="3">
        <f t="shared" si="21"/>
        <v>38.159999999999997</v>
      </c>
      <c r="HK11" s="3">
        <f t="shared" si="21"/>
        <v>52.21</v>
      </c>
      <c r="HL11" s="3">
        <f t="shared" si="21"/>
        <v>0</v>
      </c>
      <c r="HM11" s="3">
        <f t="shared" si="21"/>
        <v>0.01</v>
      </c>
      <c r="HN11" s="3">
        <f t="shared" si="22"/>
        <v>10.42</v>
      </c>
      <c r="HO11" s="3">
        <f t="shared" si="22"/>
        <v>52.07</v>
      </c>
      <c r="HP11" s="3">
        <f t="shared" si="22"/>
        <v>26.25</v>
      </c>
      <c r="HQ11" s="3">
        <f t="shared" si="22"/>
        <v>113.76</v>
      </c>
      <c r="HR11" s="3">
        <f t="shared" si="22"/>
        <v>648</v>
      </c>
      <c r="HS11" s="3">
        <f t="shared" si="22"/>
        <v>20.440000000000001</v>
      </c>
      <c r="HT11" s="3">
        <f t="shared" si="22"/>
        <v>45.16</v>
      </c>
      <c r="HU11" s="3">
        <f t="shared" si="22"/>
        <v>0.38</v>
      </c>
      <c r="HV11" s="3">
        <f t="shared" si="22"/>
        <v>234.01</v>
      </c>
      <c r="HW11" s="3">
        <f t="shared" si="22"/>
        <v>64.09</v>
      </c>
      <c r="HX11" s="3">
        <f t="shared" si="22"/>
        <v>0</v>
      </c>
      <c r="HY11" s="3">
        <f t="shared" si="22"/>
        <v>15.41</v>
      </c>
      <c r="HZ11" s="3">
        <f t="shared" si="22"/>
        <v>17.260000000000002</v>
      </c>
      <c r="IA11" s="3">
        <f t="shared" si="22"/>
        <v>11.88</v>
      </c>
      <c r="IB11" s="3">
        <f t="shared" si="22"/>
        <v>0</v>
      </c>
      <c r="IC11" s="3">
        <f t="shared" si="23"/>
        <v>8428.9899999999961</v>
      </c>
    </row>
    <row r="12" spans="1:237" x14ac:dyDescent="0.45">
      <c r="A12">
        <v>2000</v>
      </c>
      <c r="B12" s="3">
        <f t="shared" ref="B12:K21" si="24">SUMIFS(methane,year,$A12,country,B$1)</f>
        <v>7173.64</v>
      </c>
      <c r="C12" s="3">
        <f t="shared" si="24"/>
        <v>9.56</v>
      </c>
      <c r="D12" s="3">
        <f t="shared" si="24"/>
        <v>3.71</v>
      </c>
      <c r="E12" s="3">
        <f t="shared" si="24"/>
        <v>74.040000000000006</v>
      </c>
      <c r="F12" s="3">
        <f t="shared" si="24"/>
        <v>0.03</v>
      </c>
      <c r="G12" s="3">
        <f t="shared" si="24"/>
        <v>37.380000000000003</v>
      </c>
      <c r="H12" s="3">
        <f t="shared" si="24"/>
        <v>0</v>
      </c>
      <c r="I12" s="3">
        <f t="shared" si="24"/>
        <v>0</v>
      </c>
      <c r="J12" s="3">
        <f t="shared" si="24"/>
        <v>0.18</v>
      </c>
      <c r="K12" s="3">
        <f t="shared" si="24"/>
        <v>121.4</v>
      </c>
      <c r="L12" s="3">
        <f t="shared" ref="L12:U21" si="25">SUMIFS(methane,year,$A12,country,L$1)</f>
        <v>1.8</v>
      </c>
      <c r="M12" s="3">
        <f t="shared" si="25"/>
        <v>0</v>
      </c>
      <c r="N12" s="3">
        <f t="shared" si="25"/>
        <v>168.15</v>
      </c>
      <c r="O12" s="3">
        <f t="shared" si="25"/>
        <v>9.2799999999999994</v>
      </c>
      <c r="P12" s="3">
        <f t="shared" si="25"/>
        <v>8.02</v>
      </c>
      <c r="Q12" s="3">
        <f t="shared" si="25"/>
        <v>0.26</v>
      </c>
      <c r="R12" s="3">
        <f t="shared" si="25"/>
        <v>8.9600000000000009</v>
      </c>
      <c r="S12" s="3">
        <f t="shared" si="25"/>
        <v>71.010000000000005</v>
      </c>
      <c r="T12" s="3">
        <f t="shared" si="25"/>
        <v>2.2799999999999998</v>
      </c>
      <c r="U12" s="3">
        <f t="shared" si="25"/>
        <v>14.34</v>
      </c>
      <c r="V12" s="3">
        <f t="shared" ref="V12:AE21" si="26">SUMIFS(methane,year,$A12,country,V$1)</f>
        <v>12.14</v>
      </c>
      <c r="W12" s="3">
        <f t="shared" si="26"/>
        <v>0.27</v>
      </c>
      <c r="X12" s="3">
        <f t="shared" si="26"/>
        <v>3.65</v>
      </c>
      <c r="Y12" s="3">
        <f t="shared" si="26"/>
        <v>0</v>
      </c>
      <c r="Z12" s="3">
        <f t="shared" si="26"/>
        <v>0.56999999999999995</v>
      </c>
      <c r="AA12" s="3">
        <f t="shared" si="26"/>
        <v>19.11</v>
      </c>
      <c r="AB12" s="3">
        <f t="shared" si="26"/>
        <v>0</v>
      </c>
      <c r="AC12" s="3">
        <f t="shared" si="26"/>
        <v>3.62</v>
      </c>
      <c r="AD12" s="3">
        <f t="shared" si="26"/>
        <v>5.36</v>
      </c>
      <c r="AE12" s="3">
        <f t="shared" si="26"/>
        <v>333.94</v>
      </c>
      <c r="AF12" s="3">
        <f t="shared" ref="AF12:AO21" si="27">SUMIFS(methane,year,$A12,country,AF$1)</f>
        <v>0</v>
      </c>
      <c r="AG12" s="3">
        <f t="shared" si="27"/>
        <v>1.87</v>
      </c>
      <c r="AH12" s="3">
        <f t="shared" si="27"/>
        <v>10.6</v>
      </c>
      <c r="AI12" s="3">
        <f t="shared" si="27"/>
        <v>9.5500000000000007</v>
      </c>
      <c r="AJ12" s="3">
        <f t="shared" si="27"/>
        <v>0.53</v>
      </c>
      <c r="AK12" s="3">
        <f t="shared" si="27"/>
        <v>16.04</v>
      </c>
      <c r="AL12" s="3">
        <f t="shared" si="27"/>
        <v>19.43</v>
      </c>
      <c r="AM12" s="3">
        <f t="shared" si="27"/>
        <v>86.25</v>
      </c>
      <c r="AN12" s="3">
        <f t="shared" si="27"/>
        <v>0.08</v>
      </c>
      <c r="AO12" s="3">
        <f t="shared" si="27"/>
        <v>15.54</v>
      </c>
      <c r="AP12" s="3">
        <f t="shared" ref="AP12:AY21" si="28">SUMIFS(methane,year,$A12,country,AP$1)</f>
        <v>24.02</v>
      </c>
      <c r="AQ12" s="3">
        <f t="shared" si="28"/>
        <v>12.53</v>
      </c>
      <c r="AR12" s="3">
        <f t="shared" si="28"/>
        <v>808.41</v>
      </c>
      <c r="AS12" s="3">
        <f t="shared" si="28"/>
        <v>0</v>
      </c>
      <c r="AT12" s="3">
        <f t="shared" si="28"/>
        <v>63.23</v>
      </c>
      <c r="AU12" s="3">
        <f t="shared" si="28"/>
        <v>0.16</v>
      </c>
      <c r="AV12" s="3">
        <f t="shared" si="28"/>
        <v>8.32</v>
      </c>
      <c r="AW12" s="3">
        <f t="shared" si="28"/>
        <v>0.01</v>
      </c>
      <c r="AX12" s="3">
        <f t="shared" si="28"/>
        <v>3.82</v>
      </c>
      <c r="AY12" s="3">
        <f t="shared" si="28"/>
        <v>16.309999999999999</v>
      </c>
      <c r="AZ12" s="3">
        <f t="shared" ref="AZ12:BI21" si="29">SUMIFS(methane,year,$A12,country,AZ$1)</f>
        <v>3.31</v>
      </c>
      <c r="BA12" s="3">
        <f t="shared" si="29"/>
        <v>11.46</v>
      </c>
      <c r="BB12" s="3">
        <f t="shared" si="29"/>
        <v>0</v>
      </c>
      <c r="BC12" s="3">
        <f t="shared" si="29"/>
        <v>0.64</v>
      </c>
      <c r="BD12" s="3">
        <f t="shared" si="29"/>
        <v>14.98</v>
      </c>
      <c r="BE12" s="3">
        <f t="shared" si="29"/>
        <v>40.18</v>
      </c>
      <c r="BF12" s="3">
        <f t="shared" si="29"/>
        <v>10.56</v>
      </c>
      <c r="BG12" s="3">
        <f t="shared" si="29"/>
        <v>0.59</v>
      </c>
      <c r="BH12" s="3">
        <f t="shared" si="29"/>
        <v>0.04</v>
      </c>
      <c r="BI12" s="3">
        <f t="shared" si="29"/>
        <v>6.29</v>
      </c>
      <c r="BJ12" s="3">
        <f t="shared" ref="BJ12:BS21" si="30">SUMIFS(methane,year,$A12,country,BJ$1)</f>
        <v>22.73</v>
      </c>
      <c r="BK12" s="3">
        <f t="shared" si="30"/>
        <v>53</v>
      </c>
      <c r="BL12" s="3">
        <f t="shared" si="30"/>
        <v>3.27</v>
      </c>
      <c r="BM12" s="3">
        <f t="shared" si="30"/>
        <v>4.6500000000000004</v>
      </c>
      <c r="BN12" s="3">
        <f t="shared" si="30"/>
        <v>3.29</v>
      </c>
      <c r="BO12" s="3">
        <f t="shared" si="30"/>
        <v>1.46</v>
      </c>
      <c r="BP12" s="3">
        <f t="shared" si="30"/>
        <v>1.26</v>
      </c>
      <c r="BQ12" s="3">
        <f t="shared" si="30"/>
        <v>46.69</v>
      </c>
      <c r="BR12" s="3">
        <f t="shared" si="30"/>
        <v>1157.57</v>
      </c>
      <c r="BS12" s="3">
        <f t="shared" si="30"/>
        <v>0</v>
      </c>
      <c r="BT12" s="3">
        <f t="shared" ref="BT12:CC21" si="31">SUMIFS(methane,year,$A12,country,BT$1)</f>
        <v>0</v>
      </c>
      <c r="BU12" s="3">
        <f t="shared" si="31"/>
        <v>0</v>
      </c>
      <c r="BV12" s="3">
        <f t="shared" si="31"/>
        <v>0.79</v>
      </c>
      <c r="BW12" s="3">
        <f t="shared" si="31"/>
        <v>7.09</v>
      </c>
      <c r="BX12" s="3">
        <f t="shared" si="31"/>
        <v>72.97</v>
      </c>
      <c r="BY12" s="3">
        <f t="shared" si="31"/>
        <v>0</v>
      </c>
      <c r="BZ12" s="3">
        <f t="shared" si="31"/>
        <v>0</v>
      </c>
      <c r="CA12" s="3">
        <f t="shared" si="31"/>
        <v>0</v>
      </c>
      <c r="CB12" s="3">
        <f t="shared" si="31"/>
        <v>0</v>
      </c>
      <c r="CC12" s="3">
        <f t="shared" si="31"/>
        <v>9.9499999999999993</v>
      </c>
      <c r="CD12" s="3">
        <f t="shared" ref="CD12:CM21" si="32">SUMIFS(methane,year,$A12,country,CD$1)</f>
        <v>0.97</v>
      </c>
      <c r="CE12" s="3">
        <f t="shared" si="32"/>
        <v>7.58</v>
      </c>
      <c r="CF12" s="3">
        <f t="shared" si="32"/>
        <v>74.989999999999995</v>
      </c>
      <c r="CG12" s="3">
        <f t="shared" si="32"/>
        <v>7.78</v>
      </c>
      <c r="CH12" s="3">
        <f t="shared" si="32"/>
        <v>11.61</v>
      </c>
      <c r="CI12" s="3">
        <f t="shared" si="32"/>
        <v>0</v>
      </c>
      <c r="CJ12" s="3">
        <f t="shared" si="32"/>
        <v>1.85</v>
      </c>
      <c r="CK12" s="3">
        <f t="shared" si="32"/>
        <v>0</v>
      </c>
      <c r="CL12" s="3">
        <f t="shared" si="32"/>
        <v>7.34</v>
      </c>
      <c r="CM12" s="3">
        <f t="shared" si="32"/>
        <v>7.01</v>
      </c>
      <c r="CN12" s="3">
        <f t="shared" ref="CN12:CW21" si="33">SUMIFS(methane,year,$A12,country,CN$1)</f>
        <v>1.03</v>
      </c>
      <c r="CO12" s="3">
        <f t="shared" si="33"/>
        <v>1.19</v>
      </c>
      <c r="CP12" s="3">
        <f t="shared" si="33"/>
        <v>4.3899999999999997</v>
      </c>
      <c r="CQ12" s="3">
        <f t="shared" si="33"/>
        <v>5.49</v>
      </c>
      <c r="CR12" s="3">
        <f t="shared" si="33"/>
        <v>0</v>
      </c>
      <c r="CS12" s="3">
        <f t="shared" si="33"/>
        <v>8.77</v>
      </c>
      <c r="CT12" s="3">
        <f t="shared" si="33"/>
        <v>0.57999999999999996</v>
      </c>
      <c r="CU12" s="3">
        <f t="shared" si="33"/>
        <v>595.95000000000005</v>
      </c>
      <c r="CV12" s="3">
        <f t="shared" si="33"/>
        <v>347.89</v>
      </c>
      <c r="CW12" s="3">
        <f t="shared" si="33"/>
        <v>140.06</v>
      </c>
      <c r="CX12" s="3">
        <f t="shared" ref="CX12:DG21" si="34">SUMIFS(methane,year,$A12,country,CX$1)</f>
        <v>46.95</v>
      </c>
      <c r="CY12" s="3">
        <f t="shared" si="34"/>
        <v>16.97</v>
      </c>
      <c r="CZ12" s="3">
        <f t="shared" si="34"/>
        <v>10.38</v>
      </c>
      <c r="DA12" s="3">
        <f t="shared" si="34"/>
        <v>50.7</v>
      </c>
      <c r="DB12" s="3">
        <f t="shared" si="34"/>
        <v>1.1100000000000001</v>
      </c>
      <c r="DC12" s="3">
        <f t="shared" si="34"/>
        <v>33.33</v>
      </c>
      <c r="DD12" s="3">
        <f t="shared" si="34"/>
        <v>3.53</v>
      </c>
      <c r="DE12" s="3">
        <f t="shared" si="34"/>
        <v>35.19</v>
      </c>
      <c r="DF12" s="3">
        <f t="shared" si="34"/>
        <v>17.03</v>
      </c>
      <c r="DG12" s="3">
        <f t="shared" si="34"/>
        <v>0.02</v>
      </c>
      <c r="DH12" s="3">
        <f t="shared" ref="DH12:DQ21" si="35">SUMIFS(methane,year,$A12,country,DH$1)</f>
        <v>0</v>
      </c>
      <c r="DI12" s="3">
        <f t="shared" si="35"/>
        <v>17.600000000000001</v>
      </c>
      <c r="DJ12" s="3">
        <f t="shared" si="35"/>
        <v>0</v>
      </c>
      <c r="DK12" s="3">
        <f t="shared" si="35"/>
        <v>3.42</v>
      </c>
      <c r="DL12" s="3">
        <f t="shared" si="35"/>
        <v>6.74</v>
      </c>
      <c r="DM12" s="3">
        <f t="shared" si="35"/>
        <v>2.17</v>
      </c>
      <c r="DN12" s="3">
        <f t="shared" si="35"/>
        <v>2.2599999999999998</v>
      </c>
      <c r="DO12" s="3">
        <f t="shared" si="35"/>
        <v>0</v>
      </c>
      <c r="DP12" s="3">
        <f t="shared" si="35"/>
        <v>1.17</v>
      </c>
      <c r="DQ12" s="3">
        <f t="shared" si="35"/>
        <v>0.22</v>
      </c>
      <c r="DR12" s="3">
        <f t="shared" ref="DR12:EA21" si="36">SUMIFS(methane,year,$A12,country,DR$1)</f>
        <v>56.06</v>
      </c>
      <c r="DS12" s="3">
        <f t="shared" si="36"/>
        <v>0</v>
      </c>
      <c r="DT12" s="3">
        <f t="shared" si="36"/>
        <v>4.42</v>
      </c>
      <c r="DU12" s="3">
        <f t="shared" si="36"/>
        <v>0.59</v>
      </c>
      <c r="DV12" s="3">
        <f t="shared" si="36"/>
        <v>0</v>
      </c>
      <c r="DW12" s="3">
        <f t="shared" si="36"/>
        <v>16.940000000000001</v>
      </c>
      <c r="DX12" s="3">
        <f t="shared" si="36"/>
        <v>1.57</v>
      </c>
      <c r="DY12" s="3">
        <f t="shared" si="36"/>
        <v>27.57</v>
      </c>
      <c r="DZ12" s="3">
        <f t="shared" si="36"/>
        <v>0.06</v>
      </c>
      <c r="EA12" s="3">
        <f t="shared" si="36"/>
        <v>13.47</v>
      </c>
      <c r="EB12" s="3">
        <f t="shared" ref="EB12:EK21" si="37">SUMIFS(methane,year,$A12,country,EB$1)</f>
        <v>0.22</v>
      </c>
      <c r="EC12" s="3">
        <f t="shared" si="37"/>
        <v>0.03</v>
      </c>
      <c r="ED12" s="3">
        <f t="shared" si="37"/>
        <v>0</v>
      </c>
      <c r="EE12" s="3">
        <f t="shared" si="37"/>
        <v>5.19</v>
      </c>
      <c r="EF12" s="3">
        <f t="shared" si="37"/>
        <v>1.41</v>
      </c>
      <c r="EG12" s="3">
        <f t="shared" si="37"/>
        <v>0</v>
      </c>
      <c r="EH12" s="3">
        <f t="shared" si="37"/>
        <v>120.77</v>
      </c>
      <c r="EI12" s="3">
        <f t="shared" si="37"/>
        <v>0.04</v>
      </c>
      <c r="EJ12" s="3">
        <f t="shared" si="37"/>
        <v>3.86</v>
      </c>
      <c r="EK12" s="3">
        <f t="shared" si="37"/>
        <v>11.49</v>
      </c>
      <c r="EL12" s="3">
        <f t="shared" ref="EL12:EU21" si="38">SUMIFS(methane,year,$A12,country,EL$1)</f>
        <v>0.73</v>
      </c>
      <c r="EM12" s="3">
        <f t="shared" si="38"/>
        <v>0</v>
      </c>
      <c r="EN12" s="3">
        <f t="shared" si="38"/>
        <v>9.5299999999999994</v>
      </c>
      <c r="EO12" s="3">
        <f t="shared" si="38"/>
        <v>11.2</v>
      </c>
      <c r="EP12" s="3">
        <f t="shared" si="38"/>
        <v>56.22</v>
      </c>
      <c r="EQ12" s="3">
        <f t="shared" si="38"/>
        <v>5.01</v>
      </c>
      <c r="ER12" s="3">
        <f t="shared" si="38"/>
        <v>0</v>
      </c>
      <c r="ES12" s="3">
        <f t="shared" si="38"/>
        <v>19.04</v>
      </c>
      <c r="ET12" s="3">
        <f t="shared" si="38"/>
        <v>23.1</v>
      </c>
      <c r="EU12" s="3">
        <f t="shared" si="38"/>
        <v>0</v>
      </c>
      <c r="EV12" s="3">
        <f t="shared" ref="EV12:FE21" si="39">SUMIFS(methane,year,$A12,country,EV$1)</f>
        <v>32.76</v>
      </c>
      <c r="EW12" s="3">
        <f t="shared" si="39"/>
        <v>6.43</v>
      </c>
      <c r="EX12" s="3">
        <f t="shared" si="39"/>
        <v>12.66</v>
      </c>
      <c r="EY12" s="3">
        <f t="shared" si="39"/>
        <v>138.57</v>
      </c>
      <c r="EZ12" s="3">
        <f t="shared" si="39"/>
        <v>0</v>
      </c>
      <c r="FA12" s="3">
        <f t="shared" si="39"/>
        <v>13.1</v>
      </c>
      <c r="FB12" s="3">
        <f t="shared" si="39"/>
        <v>2.2400000000000002</v>
      </c>
      <c r="FC12" s="3">
        <f t="shared" si="39"/>
        <v>5.58</v>
      </c>
      <c r="FD12" s="3">
        <f t="shared" si="39"/>
        <v>209.99</v>
      </c>
      <c r="FE12" s="3">
        <f t="shared" si="39"/>
        <v>13.51</v>
      </c>
      <c r="FF12" s="3">
        <f t="shared" ref="FF12:FO21" si="40">SUMIFS(methane,year,$A12,country,FF$1)</f>
        <v>94.23</v>
      </c>
      <c r="FG12" s="3">
        <f t="shared" si="40"/>
        <v>0.02</v>
      </c>
      <c r="FH12" s="3">
        <f t="shared" si="40"/>
        <v>0</v>
      </c>
      <c r="FI12" s="3">
        <f t="shared" si="40"/>
        <v>3.45</v>
      </c>
      <c r="FJ12" s="3">
        <f t="shared" si="40"/>
        <v>0</v>
      </c>
      <c r="FK12" s="3">
        <f t="shared" si="40"/>
        <v>7.19</v>
      </c>
      <c r="FL12" s="3">
        <f t="shared" si="40"/>
        <v>20.96</v>
      </c>
      <c r="FM12" s="3">
        <f t="shared" si="40"/>
        <v>25.71</v>
      </c>
      <c r="FN12" s="3">
        <f t="shared" si="40"/>
        <v>54.76</v>
      </c>
      <c r="FO12" s="3">
        <f t="shared" si="40"/>
        <v>34.270000000000003</v>
      </c>
      <c r="FP12" s="3">
        <f t="shared" ref="FP12:FY21" si="41">SUMIFS(methane,year,$A12,country,FP$1)</f>
        <v>12.65</v>
      </c>
      <c r="FQ12" s="3">
        <f t="shared" si="41"/>
        <v>0</v>
      </c>
      <c r="FR12" s="3">
        <f t="shared" si="41"/>
        <v>11.55</v>
      </c>
      <c r="FS12" s="3">
        <f t="shared" si="41"/>
        <v>0</v>
      </c>
      <c r="FT12" s="3">
        <f t="shared" si="41"/>
        <v>19.43</v>
      </c>
      <c r="FU12" s="3">
        <f t="shared" si="41"/>
        <v>487.81</v>
      </c>
      <c r="FV12" s="3">
        <f t="shared" si="41"/>
        <v>1.62</v>
      </c>
      <c r="FW12" s="3">
        <f t="shared" si="41"/>
        <v>0</v>
      </c>
      <c r="FX12" s="3">
        <f t="shared" si="41"/>
        <v>0</v>
      </c>
      <c r="FY12" s="3">
        <f t="shared" si="41"/>
        <v>7.0000000000000007E-2</v>
      </c>
      <c r="FZ12" s="3">
        <f t="shared" ref="FZ12:GI21" si="42">SUMIFS(methane,year,$A12,country,FZ$1)</f>
        <v>0.22</v>
      </c>
      <c r="GA12" s="3">
        <f t="shared" si="42"/>
        <v>0</v>
      </c>
      <c r="GB12" s="3">
        <f t="shared" si="42"/>
        <v>7.0000000000000007E-2</v>
      </c>
      <c r="GC12" s="3">
        <f t="shared" si="42"/>
        <v>0.24</v>
      </c>
      <c r="GD12" s="3">
        <f t="shared" si="42"/>
        <v>0.01</v>
      </c>
      <c r="GE12" s="3">
        <f t="shared" si="42"/>
        <v>79.67</v>
      </c>
      <c r="GF12" s="3">
        <f t="shared" si="42"/>
        <v>10.08</v>
      </c>
      <c r="GG12" s="3">
        <f t="shared" si="42"/>
        <v>12.61</v>
      </c>
      <c r="GH12" s="3">
        <f t="shared" si="42"/>
        <v>7.0000000000000007E-2</v>
      </c>
      <c r="GI12" s="3">
        <f t="shared" si="42"/>
        <v>1.77</v>
      </c>
      <c r="GJ12" s="3">
        <f t="shared" ref="GJ12:GS21" si="43">SUMIFS(methane,year,$A12,country,GJ$1)</f>
        <v>1.74</v>
      </c>
      <c r="GK12" s="3">
        <f t="shared" si="43"/>
        <v>0</v>
      </c>
      <c r="GL12" s="3">
        <f t="shared" si="43"/>
        <v>5.21</v>
      </c>
      <c r="GM12" s="3">
        <f t="shared" si="43"/>
        <v>2.15</v>
      </c>
      <c r="GN12" s="3">
        <f t="shared" si="43"/>
        <v>0.27</v>
      </c>
      <c r="GO12" s="3">
        <f t="shared" si="43"/>
        <v>17.920000000000002</v>
      </c>
      <c r="GP12" s="3">
        <f t="shared" si="43"/>
        <v>60.98</v>
      </c>
      <c r="GQ12" s="3">
        <f t="shared" si="43"/>
        <v>24.35</v>
      </c>
      <c r="GR12" s="3">
        <f t="shared" si="43"/>
        <v>41.57</v>
      </c>
      <c r="GS12" s="3">
        <f t="shared" si="43"/>
        <v>39.22</v>
      </c>
      <c r="GT12" s="3">
        <f t="shared" ref="GT12:HC21" si="44">SUMIFS(methane,year,$A12,country,GT$1)</f>
        <v>7.31</v>
      </c>
      <c r="GU12" s="3">
        <f t="shared" si="44"/>
        <v>0</v>
      </c>
      <c r="GV12" s="3">
        <f t="shared" si="44"/>
        <v>45.64</v>
      </c>
      <c r="GW12" s="3">
        <f t="shared" si="44"/>
        <v>1.02</v>
      </c>
      <c r="GX12" s="3">
        <f t="shared" si="44"/>
        <v>7.66</v>
      </c>
      <c r="GY12" s="3">
        <f t="shared" si="44"/>
        <v>5.68</v>
      </c>
      <c r="GZ12" s="3">
        <f t="shared" si="44"/>
        <v>51.38</v>
      </c>
      <c r="HA12" s="3">
        <f t="shared" si="44"/>
        <v>0</v>
      </c>
      <c r="HB12" s="3">
        <f t="shared" si="44"/>
        <v>2.8</v>
      </c>
      <c r="HC12" s="3">
        <f t="shared" si="44"/>
        <v>26.32</v>
      </c>
      <c r="HD12" s="3">
        <f t="shared" ref="HD12:HM21" si="45">SUMIFS(methane,year,$A12,country,HD$1)</f>
        <v>68.55</v>
      </c>
      <c r="HE12" s="3">
        <f t="shared" si="45"/>
        <v>0</v>
      </c>
      <c r="HF12" s="3">
        <f t="shared" si="45"/>
        <v>1.86</v>
      </c>
      <c r="HG12" s="3">
        <f t="shared" si="45"/>
        <v>0.09</v>
      </c>
      <c r="HH12" s="3">
        <f t="shared" si="45"/>
        <v>4.78</v>
      </c>
      <c r="HI12" s="3">
        <f t="shared" si="45"/>
        <v>6.4</v>
      </c>
      <c r="HJ12" s="3">
        <f t="shared" si="45"/>
        <v>38.78</v>
      </c>
      <c r="HK12" s="3">
        <f t="shared" si="45"/>
        <v>76.31</v>
      </c>
      <c r="HL12" s="3">
        <f t="shared" si="45"/>
        <v>0</v>
      </c>
      <c r="HM12" s="3">
        <f t="shared" si="45"/>
        <v>0.01</v>
      </c>
      <c r="HN12" s="3">
        <f t="shared" ref="HN12:IB21" si="46">SUMIFS(methane,year,$A12,country,HN$1)</f>
        <v>10.28</v>
      </c>
      <c r="HO12" s="3">
        <f t="shared" si="46"/>
        <v>49.72</v>
      </c>
      <c r="HP12" s="3">
        <f t="shared" si="46"/>
        <v>27.69</v>
      </c>
      <c r="HQ12" s="3">
        <f t="shared" si="46"/>
        <v>109.9</v>
      </c>
      <c r="HR12" s="3">
        <f t="shared" si="46"/>
        <v>644.08000000000004</v>
      </c>
      <c r="HS12" s="3">
        <f t="shared" si="46"/>
        <v>20.09</v>
      </c>
      <c r="HT12" s="3">
        <f t="shared" si="46"/>
        <v>44.74</v>
      </c>
      <c r="HU12" s="3">
        <f t="shared" si="46"/>
        <v>0.37</v>
      </c>
      <c r="HV12" s="3">
        <f t="shared" si="46"/>
        <v>243.85</v>
      </c>
      <c r="HW12" s="3">
        <f t="shared" si="46"/>
        <v>65.88</v>
      </c>
      <c r="HX12" s="3">
        <f t="shared" si="46"/>
        <v>0</v>
      </c>
      <c r="HY12" s="3">
        <f t="shared" si="46"/>
        <v>17.149999999999999</v>
      </c>
      <c r="HZ12" s="3">
        <f t="shared" si="46"/>
        <v>14.79</v>
      </c>
      <c r="IA12" s="3">
        <f t="shared" si="46"/>
        <v>11.66</v>
      </c>
      <c r="IB12" s="3">
        <f t="shared" si="46"/>
        <v>0</v>
      </c>
      <c r="IC12" s="3">
        <f t="shared" si="23"/>
        <v>8451.82</v>
      </c>
    </row>
    <row r="13" spans="1:237" x14ac:dyDescent="0.45">
      <c r="A13">
        <v>2001</v>
      </c>
      <c r="B13" s="3">
        <f t="shared" si="24"/>
        <v>7129.96</v>
      </c>
      <c r="C13" s="3">
        <f t="shared" si="24"/>
        <v>8.35</v>
      </c>
      <c r="D13" s="3">
        <f t="shared" si="24"/>
        <v>3.61</v>
      </c>
      <c r="E13" s="3">
        <f t="shared" si="24"/>
        <v>72.150000000000006</v>
      </c>
      <c r="F13" s="3">
        <f t="shared" si="24"/>
        <v>0.03</v>
      </c>
      <c r="G13" s="3">
        <f t="shared" si="24"/>
        <v>32.44</v>
      </c>
      <c r="H13" s="3">
        <f t="shared" si="24"/>
        <v>0</v>
      </c>
      <c r="I13" s="3">
        <f t="shared" si="24"/>
        <v>0</v>
      </c>
      <c r="J13" s="3">
        <f t="shared" si="24"/>
        <v>0.18</v>
      </c>
      <c r="K13" s="3">
        <f t="shared" si="24"/>
        <v>120.62</v>
      </c>
      <c r="L13" s="3">
        <f t="shared" si="25"/>
        <v>1.85</v>
      </c>
      <c r="M13" s="3">
        <f t="shared" si="25"/>
        <v>0</v>
      </c>
      <c r="N13" s="3">
        <f t="shared" si="25"/>
        <v>177.94</v>
      </c>
      <c r="O13" s="3">
        <f t="shared" si="25"/>
        <v>9.17</v>
      </c>
      <c r="P13" s="3">
        <f t="shared" si="25"/>
        <v>8.5</v>
      </c>
      <c r="Q13" s="3">
        <f t="shared" si="25"/>
        <v>0.18</v>
      </c>
      <c r="R13" s="3">
        <f t="shared" si="25"/>
        <v>9.26</v>
      </c>
      <c r="S13" s="3">
        <f t="shared" si="25"/>
        <v>71.28</v>
      </c>
      <c r="T13" s="3">
        <f t="shared" si="25"/>
        <v>2.27</v>
      </c>
      <c r="U13" s="3">
        <f t="shared" si="25"/>
        <v>14.1</v>
      </c>
      <c r="V13" s="3">
        <f t="shared" si="26"/>
        <v>11.63</v>
      </c>
      <c r="W13" s="3">
        <f t="shared" si="26"/>
        <v>0.23</v>
      </c>
      <c r="X13" s="3">
        <f t="shared" si="26"/>
        <v>2.72</v>
      </c>
      <c r="Y13" s="3">
        <f t="shared" si="26"/>
        <v>0</v>
      </c>
      <c r="Z13" s="3">
        <f t="shared" si="26"/>
        <v>0.52</v>
      </c>
      <c r="AA13" s="3">
        <f t="shared" si="26"/>
        <v>18.03</v>
      </c>
      <c r="AB13" s="3">
        <f t="shared" si="26"/>
        <v>0</v>
      </c>
      <c r="AC13" s="3">
        <f t="shared" si="26"/>
        <v>3.51</v>
      </c>
      <c r="AD13" s="3">
        <f t="shared" si="26"/>
        <v>6.27</v>
      </c>
      <c r="AE13" s="3">
        <f t="shared" si="26"/>
        <v>347.57</v>
      </c>
      <c r="AF13" s="3">
        <f t="shared" si="27"/>
        <v>0</v>
      </c>
      <c r="AG13" s="3">
        <f t="shared" si="27"/>
        <v>1.8</v>
      </c>
      <c r="AH13" s="3">
        <f t="shared" si="27"/>
        <v>9.9700000000000006</v>
      </c>
      <c r="AI13" s="3">
        <f t="shared" si="27"/>
        <v>8.09</v>
      </c>
      <c r="AJ13" s="3">
        <f t="shared" si="27"/>
        <v>0.54</v>
      </c>
      <c r="AK13" s="3">
        <f t="shared" si="27"/>
        <v>16.07</v>
      </c>
      <c r="AL13" s="3">
        <f t="shared" si="27"/>
        <v>17.32</v>
      </c>
      <c r="AM13" s="3">
        <f t="shared" si="27"/>
        <v>86.12</v>
      </c>
      <c r="AN13" s="3">
        <f t="shared" si="27"/>
        <v>0.08</v>
      </c>
      <c r="AO13" s="3">
        <f t="shared" si="27"/>
        <v>20.25</v>
      </c>
      <c r="AP13" s="3">
        <f t="shared" si="28"/>
        <v>21.68</v>
      </c>
      <c r="AQ13" s="3">
        <f t="shared" si="28"/>
        <v>12.35</v>
      </c>
      <c r="AR13" s="3">
        <f t="shared" si="28"/>
        <v>800.87</v>
      </c>
      <c r="AS13" s="3">
        <f t="shared" si="28"/>
        <v>0</v>
      </c>
      <c r="AT13" s="3">
        <f t="shared" si="28"/>
        <v>63.6</v>
      </c>
      <c r="AU13" s="3">
        <f t="shared" si="28"/>
        <v>0.17</v>
      </c>
      <c r="AV13" s="3">
        <f t="shared" si="28"/>
        <v>7.8</v>
      </c>
      <c r="AW13" s="3">
        <f t="shared" si="28"/>
        <v>0.01</v>
      </c>
      <c r="AX13" s="3">
        <f t="shared" si="28"/>
        <v>3.75</v>
      </c>
      <c r="AY13" s="3">
        <f t="shared" si="28"/>
        <v>15.44</v>
      </c>
      <c r="AZ13" s="3">
        <f t="shared" si="29"/>
        <v>3.38</v>
      </c>
      <c r="BA13" s="3">
        <f t="shared" si="29"/>
        <v>11.21</v>
      </c>
      <c r="BB13" s="3">
        <f t="shared" si="29"/>
        <v>0</v>
      </c>
      <c r="BC13" s="3">
        <f t="shared" si="29"/>
        <v>0.66</v>
      </c>
      <c r="BD13" s="3">
        <f t="shared" si="29"/>
        <v>14.68</v>
      </c>
      <c r="BE13" s="3">
        <f t="shared" si="29"/>
        <v>32.049999999999997</v>
      </c>
      <c r="BF13" s="3">
        <f t="shared" si="29"/>
        <v>10.74</v>
      </c>
      <c r="BG13" s="3">
        <f t="shared" si="29"/>
        <v>0.6</v>
      </c>
      <c r="BH13" s="3">
        <f t="shared" si="29"/>
        <v>0.04</v>
      </c>
      <c r="BI13" s="3">
        <f t="shared" si="29"/>
        <v>6.6</v>
      </c>
      <c r="BJ13" s="3">
        <f t="shared" si="30"/>
        <v>24.51</v>
      </c>
      <c r="BK13" s="3">
        <f t="shared" si="30"/>
        <v>53.45</v>
      </c>
      <c r="BL13" s="3">
        <f t="shared" si="30"/>
        <v>3.59</v>
      </c>
      <c r="BM13" s="3">
        <f t="shared" si="30"/>
        <v>6</v>
      </c>
      <c r="BN13" s="3">
        <f t="shared" si="30"/>
        <v>3.09</v>
      </c>
      <c r="BO13" s="3">
        <f t="shared" si="30"/>
        <v>1.44</v>
      </c>
      <c r="BP13" s="3">
        <f t="shared" si="30"/>
        <v>1.1599999999999999</v>
      </c>
      <c r="BQ13" s="3">
        <f t="shared" si="30"/>
        <v>47</v>
      </c>
      <c r="BR13" s="3">
        <f t="shared" si="30"/>
        <v>1145.58</v>
      </c>
      <c r="BS13" s="3">
        <f t="shared" si="30"/>
        <v>0</v>
      </c>
      <c r="BT13" s="3">
        <f t="shared" si="31"/>
        <v>0</v>
      </c>
      <c r="BU13" s="3">
        <f t="shared" si="31"/>
        <v>0</v>
      </c>
      <c r="BV13" s="3">
        <f t="shared" si="31"/>
        <v>0.8</v>
      </c>
      <c r="BW13" s="3">
        <f t="shared" si="31"/>
        <v>6.93</v>
      </c>
      <c r="BX13" s="3">
        <f t="shared" si="31"/>
        <v>73.23</v>
      </c>
      <c r="BY13" s="3">
        <f t="shared" si="31"/>
        <v>0</v>
      </c>
      <c r="BZ13" s="3">
        <f t="shared" si="31"/>
        <v>0</v>
      </c>
      <c r="CA13" s="3">
        <f t="shared" si="31"/>
        <v>0</v>
      </c>
      <c r="CB13" s="3">
        <f t="shared" si="31"/>
        <v>0</v>
      </c>
      <c r="CC13" s="3">
        <f t="shared" si="31"/>
        <v>9.73</v>
      </c>
      <c r="CD13" s="3">
        <f t="shared" si="32"/>
        <v>0.69</v>
      </c>
      <c r="CE13" s="3">
        <f t="shared" si="32"/>
        <v>6.59</v>
      </c>
      <c r="CF13" s="3">
        <f t="shared" si="32"/>
        <v>73.319999999999993</v>
      </c>
      <c r="CG13" s="3">
        <f t="shared" si="32"/>
        <v>6.58</v>
      </c>
      <c r="CH13" s="3">
        <f t="shared" si="32"/>
        <v>10.81</v>
      </c>
      <c r="CI13" s="3">
        <f t="shared" si="32"/>
        <v>0</v>
      </c>
      <c r="CJ13" s="3">
        <f t="shared" si="32"/>
        <v>1.86</v>
      </c>
      <c r="CK13" s="3">
        <f t="shared" si="32"/>
        <v>0</v>
      </c>
      <c r="CL13" s="3">
        <f t="shared" si="32"/>
        <v>6.31</v>
      </c>
      <c r="CM13" s="3">
        <f t="shared" si="32"/>
        <v>7.14</v>
      </c>
      <c r="CN13" s="3">
        <f t="shared" si="33"/>
        <v>1.06</v>
      </c>
      <c r="CO13" s="3">
        <f t="shared" si="33"/>
        <v>1.24</v>
      </c>
      <c r="CP13" s="3">
        <f t="shared" si="33"/>
        <v>4.43</v>
      </c>
      <c r="CQ13" s="3">
        <f t="shared" si="33"/>
        <v>5.14</v>
      </c>
      <c r="CR13" s="3">
        <f t="shared" si="33"/>
        <v>0</v>
      </c>
      <c r="CS13" s="3">
        <f t="shared" si="33"/>
        <v>8.66</v>
      </c>
      <c r="CT13" s="3">
        <f t="shared" si="33"/>
        <v>0.57999999999999996</v>
      </c>
      <c r="CU13" s="3">
        <f t="shared" si="33"/>
        <v>597.95000000000005</v>
      </c>
      <c r="CV13" s="3">
        <f t="shared" si="33"/>
        <v>341.42</v>
      </c>
      <c r="CW13" s="3">
        <f t="shared" si="33"/>
        <v>139.29</v>
      </c>
      <c r="CX13" s="3">
        <f t="shared" si="34"/>
        <v>45.24</v>
      </c>
      <c r="CY13" s="3">
        <f t="shared" si="34"/>
        <v>17.059999999999999</v>
      </c>
      <c r="CZ13" s="3">
        <f t="shared" si="34"/>
        <v>9</v>
      </c>
      <c r="DA13" s="3">
        <f t="shared" si="34"/>
        <v>49.15</v>
      </c>
      <c r="DB13" s="3">
        <f t="shared" si="34"/>
        <v>1.1100000000000001</v>
      </c>
      <c r="DC13" s="3">
        <f t="shared" si="34"/>
        <v>32.39</v>
      </c>
      <c r="DD13" s="3">
        <f t="shared" si="34"/>
        <v>3.61</v>
      </c>
      <c r="DE13" s="3">
        <f t="shared" si="34"/>
        <v>36.979999999999997</v>
      </c>
      <c r="DF13" s="3">
        <f t="shared" si="34"/>
        <v>16.93</v>
      </c>
      <c r="DG13" s="3">
        <f t="shared" si="34"/>
        <v>0.02</v>
      </c>
      <c r="DH13" s="3">
        <f t="shared" si="35"/>
        <v>0</v>
      </c>
      <c r="DI13" s="3">
        <f t="shared" si="35"/>
        <v>17.170000000000002</v>
      </c>
      <c r="DJ13" s="3">
        <f t="shared" si="35"/>
        <v>0</v>
      </c>
      <c r="DK13" s="3">
        <f t="shared" si="35"/>
        <v>3.49</v>
      </c>
      <c r="DL13" s="3">
        <f t="shared" si="35"/>
        <v>5.74</v>
      </c>
      <c r="DM13" s="3">
        <f t="shared" si="35"/>
        <v>2.2000000000000002</v>
      </c>
      <c r="DN13" s="3">
        <f t="shared" si="35"/>
        <v>2.31</v>
      </c>
      <c r="DO13" s="3">
        <f t="shared" si="35"/>
        <v>0</v>
      </c>
      <c r="DP13" s="3">
        <f t="shared" si="35"/>
        <v>1.1599999999999999</v>
      </c>
      <c r="DQ13" s="3">
        <f t="shared" si="35"/>
        <v>0.2</v>
      </c>
      <c r="DR13" s="3">
        <f t="shared" si="36"/>
        <v>52.55</v>
      </c>
      <c r="DS13" s="3">
        <f t="shared" si="36"/>
        <v>0</v>
      </c>
      <c r="DT13" s="3">
        <f t="shared" si="36"/>
        <v>4.16</v>
      </c>
      <c r="DU13" s="3">
        <f t="shared" si="36"/>
        <v>0.59</v>
      </c>
      <c r="DV13" s="3">
        <f t="shared" si="36"/>
        <v>0</v>
      </c>
      <c r="DW13" s="3">
        <f t="shared" si="36"/>
        <v>16.09</v>
      </c>
      <c r="DX13" s="3">
        <f t="shared" si="36"/>
        <v>1.67</v>
      </c>
      <c r="DY13" s="3">
        <f t="shared" si="36"/>
        <v>26.62</v>
      </c>
      <c r="DZ13" s="3">
        <f t="shared" si="36"/>
        <v>0.06</v>
      </c>
      <c r="EA13" s="3">
        <f t="shared" si="36"/>
        <v>11.53</v>
      </c>
      <c r="EB13" s="3">
        <f t="shared" si="37"/>
        <v>0.22</v>
      </c>
      <c r="EC13" s="3">
        <f t="shared" si="37"/>
        <v>0.03</v>
      </c>
      <c r="ED13" s="3">
        <f t="shared" si="37"/>
        <v>0</v>
      </c>
      <c r="EE13" s="3">
        <f t="shared" si="37"/>
        <v>5.24</v>
      </c>
      <c r="EF13" s="3">
        <f t="shared" si="37"/>
        <v>1.54</v>
      </c>
      <c r="EG13" s="3">
        <f t="shared" si="37"/>
        <v>0</v>
      </c>
      <c r="EH13" s="3">
        <f t="shared" si="37"/>
        <v>118.49</v>
      </c>
      <c r="EI13" s="3">
        <f t="shared" si="37"/>
        <v>0.04</v>
      </c>
      <c r="EJ13" s="3">
        <f t="shared" si="37"/>
        <v>3.61</v>
      </c>
      <c r="EK13" s="3">
        <f t="shared" si="37"/>
        <v>9.5</v>
      </c>
      <c r="EL13" s="3">
        <f t="shared" si="38"/>
        <v>0.7</v>
      </c>
      <c r="EM13" s="3">
        <f t="shared" si="38"/>
        <v>0</v>
      </c>
      <c r="EN13" s="3">
        <f t="shared" si="38"/>
        <v>9.5500000000000007</v>
      </c>
      <c r="EO13" s="3">
        <f t="shared" si="38"/>
        <v>19.399999999999999</v>
      </c>
      <c r="EP13" s="3">
        <f t="shared" si="38"/>
        <v>54.62</v>
      </c>
      <c r="EQ13" s="3">
        <f t="shared" si="38"/>
        <v>4.72</v>
      </c>
      <c r="ER13" s="3">
        <f t="shared" si="38"/>
        <v>0</v>
      </c>
      <c r="ES13" s="3">
        <f t="shared" si="38"/>
        <v>19.079999999999998</v>
      </c>
      <c r="ET13" s="3">
        <f t="shared" si="38"/>
        <v>22.5</v>
      </c>
      <c r="EU13" s="3">
        <f t="shared" si="38"/>
        <v>0</v>
      </c>
      <c r="EV13" s="3">
        <f t="shared" si="39"/>
        <v>33.08</v>
      </c>
      <c r="EW13" s="3">
        <f t="shared" si="39"/>
        <v>6.32</v>
      </c>
      <c r="EX13" s="3">
        <f t="shared" si="39"/>
        <v>13.09</v>
      </c>
      <c r="EY13" s="3">
        <f t="shared" si="39"/>
        <v>132.85</v>
      </c>
      <c r="EZ13" s="3">
        <f t="shared" si="39"/>
        <v>0</v>
      </c>
      <c r="FA13" s="3">
        <f t="shared" si="39"/>
        <v>13.43</v>
      </c>
      <c r="FB13" s="3">
        <f t="shared" si="39"/>
        <v>2.1800000000000002</v>
      </c>
      <c r="FC13" s="3">
        <f t="shared" si="39"/>
        <v>5.5</v>
      </c>
      <c r="FD13" s="3">
        <f t="shared" si="39"/>
        <v>219.78</v>
      </c>
      <c r="FE13" s="3">
        <f t="shared" si="39"/>
        <v>14.28</v>
      </c>
      <c r="FF13" s="3">
        <f t="shared" si="40"/>
        <v>95.69</v>
      </c>
      <c r="FG13" s="3">
        <f t="shared" si="40"/>
        <v>0.02</v>
      </c>
      <c r="FH13" s="3">
        <f t="shared" si="40"/>
        <v>0</v>
      </c>
      <c r="FI13" s="3">
        <f t="shared" si="40"/>
        <v>3.76</v>
      </c>
      <c r="FJ13" s="3">
        <f t="shared" si="40"/>
        <v>0</v>
      </c>
      <c r="FK13" s="3">
        <f t="shared" si="40"/>
        <v>6.84</v>
      </c>
      <c r="FL13" s="3">
        <f t="shared" si="40"/>
        <v>21.7</v>
      </c>
      <c r="FM13" s="3">
        <f t="shared" si="40"/>
        <v>25.83</v>
      </c>
      <c r="FN13" s="3">
        <f t="shared" si="40"/>
        <v>55.28</v>
      </c>
      <c r="FO13" s="3">
        <f t="shared" si="40"/>
        <v>33.47</v>
      </c>
      <c r="FP13" s="3">
        <f t="shared" si="41"/>
        <v>12.41</v>
      </c>
      <c r="FQ13" s="3">
        <f t="shared" si="41"/>
        <v>0</v>
      </c>
      <c r="FR13" s="3">
        <f t="shared" si="41"/>
        <v>11.23</v>
      </c>
      <c r="FS13" s="3">
        <f t="shared" si="41"/>
        <v>0</v>
      </c>
      <c r="FT13" s="3">
        <f t="shared" si="41"/>
        <v>18.73</v>
      </c>
      <c r="FU13" s="3">
        <f t="shared" si="41"/>
        <v>492.01</v>
      </c>
      <c r="FV13" s="3">
        <f t="shared" si="41"/>
        <v>1.7</v>
      </c>
      <c r="FW13" s="3">
        <f t="shared" si="41"/>
        <v>0</v>
      </c>
      <c r="FX13" s="3">
        <f t="shared" si="41"/>
        <v>0</v>
      </c>
      <c r="FY13" s="3">
        <f t="shared" si="41"/>
        <v>7.0000000000000007E-2</v>
      </c>
      <c r="FZ13" s="3">
        <f t="shared" si="42"/>
        <v>0.22</v>
      </c>
      <c r="GA13" s="3">
        <f t="shared" si="42"/>
        <v>0</v>
      </c>
      <c r="GB13" s="3">
        <f t="shared" si="42"/>
        <v>7.0000000000000007E-2</v>
      </c>
      <c r="GC13" s="3">
        <f t="shared" si="42"/>
        <v>0.26</v>
      </c>
      <c r="GD13" s="3">
        <f t="shared" si="42"/>
        <v>0.01</v>
      </c>
      <c r="GE13" s="3">
        <f t="shared" si="42"/>
        <v>78.27</v>
      </c>
      <c r="GF13" s="3">
        <f t="shared" si="42"/>
        <v>8.26</v>
      </c>
      <c r="GG13" s="3">
        <f t="shared" si="42"/>
        <v>12.2</v>
      </c>
      <c r="GH13" s="3">
        <f t="shared" si="42"/>
        <v>7.0000000000000007E-2</v>
      </c>
      <c r="GI13" s="3">
        <f t="shared" si="42"/>
        <v>1.87</v>
      </c>
      <c r="GJ13" s="3">
        <f t="shared" si="43"/>
        <v>1.86</v>
      </c>
      <c r="GK13" s="3">
        <f t="shared" si="43"/>
        <v>0</v>
      </c>
      <c r="GL13" s="3">
        <f t="shared" si="43"/>
        <v>5.08</v>
      </c>
      <c r="GM13" s="3">
        <f t="shared" si="43"/>
        <v>2.25</v>
      </c>
      <c r="GN13" s="3">
        <f t="shared" si="43"/>
        <v>0.28000000000000003</v>
      </c>
      <c r="GO13" s="3">
        <f t="shared" si="43"/>
        <v>18.27</v>
      </c>
      <c r="GP13" s="3">
        <f t="shared" si="43"/>
        <v>58.66</v>
      </c>
      <c r="GQ13" s="3">
        <f t="shared" si="43"/>
        <v>24.83</v>
      </c>
      <c r="GR13" s="3">
        <f t="shared" si="43"/>
        <v>33.19</v>
      </c>
      <c r="GS13" s="3">
        <f t="shared" si="43"/>
        <v>39.81</v>
      </c>
      <c r="GT13" s="3">
        <f t="shared" si="44"/>
        <v>7.13</v>
      </c>
      <c r="GU13" s="3">
        <f t="shared" si="44"/>
        <v>0</v>
      </c>
      <c r="GV13" s="3">
        <f t="shared" si="44"/>
        <v>43.84</v>
      </c>
      <c r="GW13" s="3">
        <f t="shared" si="44"/>
        <v>1.05</v>
      </c>
      <c r="GX13" s="3">
        <f t="shared" si="44"/>
        <v>7.5</v>
      </c>
      <c r="GY13" s="3">
        <f t="shared" si="44"/>
        <v>5.73</v>
      </c>
      <c r="GZ13" s="3">
        <f t="shared" si="44"/>
        <v>51.12</v>
      </c>
      <c r="HA13" s="3">
        <f t="shared" si="44"/>
        <v>0</v>
      </c>
      <c r="HB13" s="3">
        <f t="shared" si="44"/>
        <v>2.86</v>
      </c>
      <c r="HC13" s="3">
        <f t="shared" si="44"/>
        <v>28.8</v>
      </c>
      <c r="HD13" s="3">
        <f t="shared" si="45"/>
        <v>69.150000000000006</v>
      </c>
      <c r="HE13" s="3">
        <f t="shared" si="45"/>
        <v>0</v>
      </c>
      <c r="HF13" s="3">
        <f t="shared" si="45"/>
        <v>1.74</v>
      </c>
      <c r="HG13" s="3">
        <f t="shared" si="45"/>
        <v>0.09</v>
      </c>
      <c r="HH13" s="3">
        <f t="shared" si="45"/>
        <v>5.07</v>
      </c>
      <c r="HI13" s="3">
        <f t="shared" si="45"/>
        <v>6.39</v>
      </c>
      <c r="HJ13" s="3">
        <f t="shared" si="45"/>
        <v>37.97</v>
      </c>
      <c r="HK13" s="3">
        <f t="shared" si="45"/>
        <v>78</v>
      </c>
      <c r="HL13" s="3">
        <f t="shared" si="45"/>
        <v>0</v>
      </c>
      <c r="HM13" s="3">
        <f t="shared" si="45"/>
        <v>0.01</v>
      </c>
      <c r="HN13" s="3">
        <f t="shared" si="46"/>
        <v>9.9600000000000009</v>
      </c>
      <c r="HO13" s="3">
        <f t="shared" si="46"/>
        <v>47.21</v>
      </c>
      <c r="HP13" s="3">
        <f t="shared" si="46"/>
        <v>29.05</v>
      </c>
      <c r="HQ13" s="3">
        <f t="shared" si="46"/>
        <v>104.86</v>
      </c>
      <c r="HR13" s="3">
        <f t="shared" si="46"/>
        <v>636.64</v>
      </c>
      <c r="HS13" s="3">
        <f t="shared" si="46"/>
        <v>20.059999999999999</v>
      </c>
      <c r="HT13" s="3">
        <f t="shared" si="46"/>
        <v>45.41</v>
      </c>
      <c r="HU13" s="3">
        <f t="shared" si="46"/>
        <v>0.36</v>
      </c>
      <c r="HV13" s="3">
        <f t="shared" si="46"/>
        <v>244.66</v>
      </c>
      <c r="HW13" s="3">
        <f t="shared" si="46"/>
        <v>65.760000000000005</v>
      </c>
      <c r="HX13" s="3">
        <f t="shared" si="46"/>
        <v>0</v>
      </c>
      <c r="HY13" s="3">
        <f t="shared" si="46"/>
        <v>17.23</v>
      </c>
      <c r="HZ13" s="3">
        <f t="shared" si="46"/>
        <v>17.53</v>
      </c>
      <c r="IA13" s="3">
        <f t="shared" si="46"/>
        <v>11.84</v>
      </c>
      <c r="IB13" s="3">
        <f t="shared" si="46"/>
        <v>0</v>
      </c>
      <c r="IC13" s="3">
        <f t="shared" si="23"/>
        <v>8405.8599999999988</v>
      </c>
    </row>
    <row r="14" spans="1:237" x14ac:dyDescent="0.45">
      <c r="A14">
        <v>2002</v>
      </c>
      <c r="B14" s="3">
        <f t="shared" si="24"/>
        <v>7270.7</v>
      </c>
      <c r="C14" s="3">
        <f t="shared" si="24"/>
        <v>10.199999999999999</v>
      </c>
      <c r="D14" s="3">
        <f t="shared" si="24"/>
        <v>3.56</v>
      </c>
      <c r="E14" s="3">
        <f t="shared" si="24"/>
        <v>74.739999999999995</v>
      </c>
      <c r="F14" s="3">
        <f t="shared" si="24"/>
        <v>0.04</v>
      </c>
      <c r="G14" s="3">
        <f t="shared" si="24"/>
        <v>34.880000000000003</v>
      </c>
      <c r="H14" s="3">
        <f t="shared" si="24"/>
        <v>0</v>
      </c>
      <c r="I14" s="3">
        <f t="shared" si="24"/>
        <v>0</v>
      </c>
      <c r="J14" s="3">
        <f t="shared" si="24"/>
        <v>0.18</v>
      </c>
      <c r="K14" s="3">
        <f t="shared" si="24"/>
        <v>123.9</v>
      </c>
      <c r="L14" s="3">
        <f t="shared" si="25"/>
        <v>1.9</v>
      </c>
      <c r="M14" s="3">
        <f t="shared" si="25"/>
        <v>0</v>
      </c>
      <c r="N14" s="3">
        <f t="shared" si="25"/>
        <v>172.55</v>
      </c>
      <c r="O14" s="3">
        <f t="shared" si="25"/>
        <v>9.0500000000000007</v>
      </c>
      <c r="P14" s="3">
        <f t="shared" si="25"/>
        <v>8.6300000000000008</v>
      </c>
      <c r="Q14" s="3">
        <f t="shared" si="25"/>
        <v>0.18</v>
      </c>
      <c r="R14" s="3">
        <f t="shared" si="25"/>
        <v>9.59</v>
      </c>
      <c r="S14" s="3">
        <f t="shared" si="25"/>
        <v>72.58</v>
      </c>
      <c r="T14" s="3">
        <f t="shared" si="25"/>
        <v>2.27</v>
      </c>
      <c r="U14" s="3">
        <f t="shared" si="25"/>
        <v>13.95</v>
      </c>
      <c r="V14" s="3">
        <f t="shared" si="26"/>
        <v>11.08</v>
      </c>
      <c r="W14" s="3">
        <f t="shared" si="26"/>
        <v>0.26</v>
      </c>
      <c r="X14" s="3">
        <f t="shared" si="26"/>
        <v>2.99</v>
      </c>
      <c r="Y14" s="3">
        <f t="shared" si="26"/>
        <v>0</v>
      </c>
      <c r="Z14" s="3">
        <f t="shared" si="26"/>
        <v>0.51</v>
      </c>
      <c r="AA14" s="3">
        <f t="shared" si="26"/>
        <v>21.4</v>
      </c>
      <c r="AB14" s="3">
        <f t="shared" si="26"/>
        <v>0</v>
      </c>
      <c r="AC14" s="3">
        <f t="shared" si="26"/>
        <v>2.89</v>
      </c>
      <c r="AD14" s="3">
        <f t="shared" si="26"/>
        <v>6.26</v>
      </c>
      <c r="AE14" s="3">
        <f t="shared" si="26"/>
        <v>371.36</v>
      </c>
      <c r="AF14" s="3">
        <f t="shared" si="27"/>
        <v>0</v>
      </c>
      <c r="AG14" s="3">
        <f t="shared" si="27"/>
        <v>1.91</v>
      </c>
      <c r="AH14" s="3">
        <f t="shared" si="27"/>
        <v>9.44</v>
      </c>
      <c r="AI14" s="3">
        <f t="shared" si="27"/>
        <v>8.4</v>
      </c>
      <c r="AJ14" s="3">
        <f t="shared" si="27"/>
        <v>0.52</v>
      </c>
      <c r="AK14" s="3">
        <f t="shared" si="27"/>
        <v>17.329999999999998</v>
      </c>
      <c r="AL14" s="3">
        <f t="shared" si="27"/>
        <v>17.32</v>
      </c>
      <c r="AM14" s="3">
        <f t="shared" si="27"/>
        <v>87.8</v>
      </c>
      <c r="AN14" s="3">
        <f t="shared" si="27"/>
        <v>0.08</v>
      </c>
      <c r="AO14" s="3">
        <f t="shared" si="27"/>
        <v>18.010000000000002</v>
      </c>
      <c r="AP14" s="3">
        <f t="shared" si="28"/>
        <v>24.85</v>
      </c>
      <c r="AQ14" s="3">
        <f t="shared" si="28"/>
        <v>12.19</v>
      </c>
      <c r="AR14" s="3">
        <f t="shared" si="28"/>
        <v>793.65</v>
      </c>
      <c r="AS14" s="3">
        <f t="shared" si="28"/>
        <v>0</v>
      </c>
      <c r="AT14" s="3">
        <f t="shared" si="28"/>
        <v>63.43</v>
      </c>
      <c r="AU14" s="3">
        <f t="shared" si="28"/>
        <v>0.17</v>
      </c>
      <c r="AV14" s="3">
        <f t="shared" si="28"/>
        <v>6.76</v>
      </c>
      <c r="AW14" s="3">
        <f t="shared" si="28"/>
        <v>0.01</v>
      </c>
      <c r="AX14" s="3">
        <f t="shared" si="28"/>
        <v>3.67</v>
      </c>
      <c r="AY14" s="3">
        <f t="shared" si="28"/>
        <v>15.16</v>
      </c>
      <c r="AZ14" s="3">
        <f t="shared" si="29"/>
        <v>3.4</v>
      </c>
      <c r="BA14" s="3">
        <f t="shared" si="29"/>
        <v>11.33</v>
      </c>
      <c r="BB14" s="3">
        <f t="shared" si="29"/>
        <v>0</v>
      </c>
      <c r="BC14" s="3">
        <f t="shared" si="29"/>
        <v>0.68</v>
      </c>
      <c r="BD14" s="3">
        <f t="shared" si="29"/>
        <v>14.14</v>
      </c>
      <c r="BE14" s="3">
        <f t="shared" si="29"/>
        <v>38.9</v>
      </c>
      <c r="BF14" s="3">
        <f t="shared" si="29"/>
        <v>10.62</v>
      </c>
      <c r="BG14" s="3">
        <f t="shared" si="29"/>
        <v>0.6</v>
      </c>
      <c r="BH14" s="3">
        <f t="shared" si="29"/>
        <v>0.04</v>
      </c>
      <c r="BI14" s="3">
        <f t="shared" si="29"/>
        <v>6.81</v>
      </c>
      <c r="BJ14" s="3">
        <f t="shared" si="30"/>
        <v>24.67</v>
      </c>
      <c r="BK14" s="3">
        <f t="shared" si="30"/>
        <v>55.29</v>
      </c>
      <c r="BL14" s="3">
        <f t="shared" si="30"/>
        <v>3.79</v>
      </c>
      <c r="BM14" s="3">
        <f t="shared" si="30"/>
        <v>5.63</v>
      </c>
      <c r="BN14" s="3">
        <f t="shared" si="30"/>
        <v>3.07</v>
      </c>
      <c r="BO14" s="3">
        <f t="shared" si="30"/>
        <v>1.44</v>
      </c>
      <c r="BP14" s="3">
        <f t="shared" si="30"/>
        <v>1.18</v>
      </c>
      <c r="BQ14" s="3">
        <f t="shared" si="30"/>
        <v>52.65</v>
      </c>
      <c r="BR14" s="3">
        <f t="shared" si="30"/>
        <v>1148.28</v>
      </c>
      <c r="BS14" s="3">
        <f t="shared" si="30"/>
        <v>0</v>
      </c>
      <c r="BT14" s="3">
        <f t="shared" si="31"/>
        <v>0</v>
      </c>
      <c r="BU14" s="3">
        <f t="shared" si="31"/>
        <v>0</v>
      </c>
      <c r="BV14" s="3">
        <f t="shared" si="31"/>
        <v>0.77</v>
      </c>
      <c r="BW14" s="3">
        <f t="shared" si="31"/>
        <v>6.68</v>
      </c>
      <c r="BX14" s="3">
        <f t="shared" si="31"/>
        <v>71.930000000000007</v>
      </c>
      <c r="BY14" s="3">
        <f t="shared" si="31"/>
        <v>0</v>
      </c>
      <c r="BZ14" s="3">
        <f t="shared" si="31"/>
        <v>0</v>
      </c>
      <c r="CA14" s="3">
        <f t="shared" si="31"/>
        <v>0</v>
      </c>
      <c r="CB14" s="3">
        <f t="shared" si="31"/>
        <v>0</v>
      </c>
      <c r="CC14" s="3">
        <f t="shared" si="31"/>
        <v>9.27</v>
      </c>
      <c r="CD14" s="3">
        <f t="shared" si="32"/>
        <v>0.68</v>
      </c>
      <c r="CE14" s="3">
        <f t="shared" si="32"/>
        <v>6.58</v>
      </c>
      <c r="CF14" s="3">
        <f t="shared" si="32"/>
        <v>71.09</v>
      </c>
      <c r="CG14" s="3">
        <f t="shared" si="32"/>
        <v>6.66</v>
      </c>
      <c r="CH14" s="3">
        <f t="shared" si="32"/>
        <v>10.86</v>
      </c>
      <c r="CI14" s="3">
        <f t="shared" si="32"/>
        <v>0</v>
      </c>
      <c r="CJ14" s="3">
        <f t="shared" si="32"/>
        <v>1.87</v>
      </c>
      <c r="CK14" s="3">
        <f t="shared" si="32"/>
        <v>0</v>
      </c>
      <c r="CL14" s="3">
        <f t="shared" si="32"/>
        <v>6.83</v>
      </c>
      <c r="CM14" s="3">
        <f t="shared" si="32"/>
        <v>7.76</v>
      </c>
      <c r="CN14" s="3">
        <f t="shared" si="33"/>
        <v>1.1399999999999999</v>
      </c>
      <c r="CO14" s="3">
        <f t="shared" si="33"/>
        <v>1.1200000000000001</v>
      </c>
      <c r="CP14" s="3">
        <f t="shared" si="33"/>
        <v>4.4800000000000004</v>
      </c>
      <c r="CQ14" s="3">
        <f t="shared" si="33"/>
        <v>5.57</v>
      </c>
      <c r="CR14" s="3">
        <f t="shared" si="33"/>
        <v>0</v>
      </c>
      <c r="CS14" s="3">
        <f t="shared" si="33"/>
        <v>8.73</v>
      </c>
      <c r="CT14" s="3">
        <f t="shared" si="33"/>
        <v>0.57999999999999996</v>
      </c>
      <c r="CU14" s="3">
        <f t="shared" si="33"/>
        <v>591.45000000000005</v>
      </c>
      <c r="CV14" s="3">
        <f t="shared" si="33"/>
        <v>451.05</v>
      </c>
      <c r="CW14" s="3">
        <f t="shared" si="33"/>
        <v>136.18</v>
      </c>
      <c r="CX14" s="3">
        <f t="shared" si="34"/>
        <v>40.46</v>
      </c>
      <c r="CY14" s="3">
        <f t="shared" si="34"/>
        <v>16.97</v>
      </c>
      <c r="CZ14" s="3">
        <f t="shared" si="34"/>
        <v>7.61</v>
      </c>
      <c r="DA14" s="3">
        <f t="shared" si="34"/>
        <v>49.97</v>
      </c>
      <c r="DB14" s="3">
        <f t="shared" si="34"/>
        <v>1.1100000000000001</v>
      </c>
      <c r="DC14" s="3">
        <f t="shared" si="34"/>
        <v>32.24</v>
      </c>
      <c r="DD14" s="3">
        <f t="shared" si="34"/>
        <v>3.72</v>
      </c>
      <c r="DE14" s="3">
        <f t="shared" si="34"/>
        <v>47.12</v>
      </c>
      <c r="DF14" s="3">
        <f t="shared" si="34"/>
        <v>17.690000000000001</v>
      </c>
      <c r="DG14" s="3">
        <f t="shared" si="34"/>
        <v>0.02</v>
      </c>
      <c r="DH14" s="3">
        <f t="shared" si="35"/>
        <v>0</v>
      </c>
      <c r="DI14" s="3">
        <f t="shared" si="35"/>
        <v>16.350000000000001</v>
      </c>
      <c r="DJ14" s="3">
        <f t="shared" si="35"/>
        <v>0</v>
      </c>
      <c r="DK14" s="3">
        <f t="shared" si="35"/>
        <v>3.55</v>
      </c>
      <c r="DL14" s="3">
        <f t="shared" si="35"/>
        <v>6.28</v>
      </c>
      <c r="DM14" s="3">
        <f t="shared" si="35"/>
        <v>2.2400000000000002</v>
      </c>
      <c r="DN14" s="3">
        <f t="shared" si="35"/>
        <v>2.36</v>
      </c>
      <c r="DO14" s="3">
        <f t="shared" si="35"/>
        <v>0</v>
      </c>
      <c r="DP14" s="3">
        <f t="shared" si="35"/>
        <v>1.06</v>
      </c>
      <c r="DQ14" s="3">
        <f t="shared" si="35"/>
        <v>0.2</v>
      </c>
      <c r="DR14" s="3">
        <f t="shared" si="36"/>
        <v>50.63</v>
      </c>
      <c r="DS14" s="3">
        <f t="shared" si="36"/>
        <v>0</v>
      </c>
      <c r="DT14" s="3">
        <f t="shared" si="36"/>
        <v>4.2</v>
      </c>
      <c r="DU14" s="3">
        <f t="shared" si="36"/>
        <v>0.59</v>
      </c>
      <c r="DV14" s="3">
        <f t="shared" si="36"/>
        <v>0</v>
      </c>
      <c r="DW14" s="3">
        <f t="shared" si="36"/>
        <v>15.02</v>
      </c>
      <c r="DX14" s="3">
        <f t="shared" si="36"/>
        <v>1.74</v>
      </c>
      <c r="DY14" s="3">
        <f t="shared" si="36"/>
        <v>29.1</v>
      </c>
      <c r="DZ14" s="3">
        <f t="shared" si="36"/>
        <v>0.06</v>
      </c>
      <c r="EA14" s="3">
        <f t="shared" si="36"/>
        <v>11.76</v>
      </c>
      <c r="EB14" s="3">
        <f t="shared" si="37"/>
        <v>0.23</v>
      </c>
      <c r="EC14" s="3">
        <f t="shared" si="37"/>
        <v>0.03</v>
      </c>
      <c r="ED14" s="3">
        <f t="shared" si="37"/>
        <v>0</v>
      </c>
      <c r="EE14" s="3">
        <f t="shared" si="37"/>
        <v>5.3</v>
      </c>
      <c r="EF14" s="3">
        <f t="shared" si="37"/>
        <v>1.46</v>
      </c>
      <c r="EG14" s="3">
        <f t="shared" si="37"/>
        <v>0</v>
      </c>
      <c r="EH14" s="3">
        <f t="shared" si="37"/>
        <v>121.85</v>
      </c>
      <c r="EI14" s="3">
        <f t="shared" si="37"/>
        <v>0.04</v>
      </c>
      <c r="EJ14" s="3">
        <f t="shared" si="37"/>
        <v>3.65</v>
      </c>
      <c r="EK14" s="3">
        <f t="shared" si="37"/>
        <v>7.73</v>
      </c>
      <c r="EL14" s="3">
        <f t="shared" si="38"/>
        <v>0.7</v>
      </c>
      <c r="EM14" s="3">
        <f t="shared" si="38"/>
        <v>0</v>
      </c>
      <c r="EN14" s="3">
        <f t="shared" si="38"/>
        <v>9.5299999999999994</v>
      </c>
      <c r="EO14" s="3">
        <f t="shared" si="38"/>
        <v>19.64</v>
      </c>
      <c r="EP14" s="3">
        <f t="shared" si="38"/>
        <v>54.45</v>
      </c>
      <c r="EQ14" s="3">
        <f t="shared" si="38"/>
        <v>4.1900000000000004</v>
      </c>
      <c r="ER14" s="3">
        <f t="shared" si="38"/>
        <v>0</v>
      </c>
      <c r="ES14" s="3">
        <f t="shared" si="38"/>
        <v>19.170000000000002</v>
      </c>
      <c r="ET14" s="3">
        <f t="shared" si="38"/>
        <v>21.49</v>
      </c>
      <c r="EU14" s="3">
        <f t="shared" si="38"/>
        <v>0</v>
      </c>
      <c r="EV14" s="3">
        <f t="shared" si="39"/>
        <v>33.82</v>
      </c>
      <c r="EW14" s="3">
        <f t="shared" si="39"/>
        <v>6.43</v>
      </c>
      <c r="EX14" s="3">
        <f t="shared" si="39"/>
        <v>13.6</v>
      </c>
      <c r="EY14" s="3">
        <f t="shared" si="39"/>
        <v>124.42</v>
      </c>
      <c r="EZ14" s="3">
        <f t="shared" si="39"/>
        <v>0</v>
      </c>
      <c r="FA14" s="3">
        <f t="shared" si="39"/>
        <v>13.6</v>
      </c>
      <c r="FB14" s="3">
        <f t="shared" si="39"/>
        <v>2.16</v>
      </c>
      <c r="FC14" s="3">
        <f t="shared" si="39"/>
        <v>5.43</v>
      </c>
      <c r="FD14" s="3">
        <f t="shared" si="39"/>
        <v>215.14</v>
      </c>
      <c r="FE14" s="3">
        <f t="shared" si="39"/>
        <v>13.97</v>
      </c>
      <c r="FF14" s="3">
        <f t="shared" si="40"/>
        <v>98.3</v>
      </c>
      <c r="FG14" s="3">
        <f t="shared" si="40"/>
        <v>0.02</v>
      </c>
      <c r="FH14" s="3">
        <f t="shared" si="40"/>
        <v>0</v>
      </c>
      <c r="FI14" s="3">
        <f t="shared" si="40"/>
        <v>3.82</v>
      </c>
      <c r="FJ14" s="3">
        <f t="shared" si="40"/>
        <v>0</v>
      </c>
      <c r="FK14" s="3">
        <f t="shared" si="40"/>
        <v>6.88</v>
      </c>
      <c r="FL14" s="3">
        <f t="shared" si="40"/>
        <v>21.5</v>
      </c>
      <c r="FM14" s="3">
        <f t="shared" si="40"/>
        <v>26.29</v>
      </c>
      <c r="FN14" s="3">
        <f t="shared" si="40"/>
        <v>56.15</v>
      </c>
      <c r="FO14" s="3">
        <f t="shared" si="40"/>
        <v>33.25</v>
      </c>
      <c r="FP14" s="3">
        <f t="shared" si="41"/>
        <v>12.66</v>
      </c>
      <c r="FQ14" s="3">
        <f t="shared" si="41"/>
        <v>0</v>
      </c>
      <c r="FR14" s="3">
        <f t="shared" si="41"/>
        <v>11.34</v>
      </c>
      <c r="FS14" s="3">
        <f t="shared" si="41"/>
        <v>0</v>
      </c>
      <c r="FT14" s="3">
        <f t="shared" si="41"/>
        <v>18.61</v>
      </c>
      <c r="FU14" s="3">
        <f t="shared" si="41"/>
        <v>503.34</v>
      </c>
      <c r="FV14" s="3">
        <f t="shared" si="41"/>
        <v>1.75</v>
      </c>
      <c r="FW14" s="3">
        <f t="shared" si="41"/>
        <v>0</v>
      </c>
      <c r="FX14" s="3">
        <f t="shared" si="41"/>
        <v>0</v>
      </c>
      <c r="FY14" s="3">
        <f t="shared" si="41"/>
        <v>7.0000000000000007E-2</v>
      </c>
      <c r="FZ14" s="3">
        <f t="shared" si="42"/>
        <v>0.22</v>
      </c>
      <c r="GA14" s="3">
        <f t="shared" si="42"/>
        <v>0</v>
      </c>
      <c r="GB14" s="3">
        <f t="shared" si="42"/>
        <v>7.0000000000000007E-2</v>
      </c>
      <c r="GC14" s="3">
        <f t="shared" si="42"/>
        <v>0.26</v>
      </c>
      <c r="GD14" s="3">
        <f t="shared" si="42"/>
        <v>0.01</v>
      </c>
      <c r="GE14" s="3">
        <f t="shared" si="42"/>
        <v>77.16</v>
      </c>
      <c r="GF14" s="3">
        <f t="shared" si="42"/>
        <v>7.93</v>
      </c>
      <c r="GG14" s="3">
        <f t="shared" si="42"/>
        <v>12</v>
      </c>
      <c r="GH14" s="3">
        <f t="shared" si="42"/>
        <v>7.0000000000000007E-2</v>
      </c>
      <c r="GI14" s="3">
        <f t="shared" si="42"/>
        <v>2.12</v>
      </c>
      <c r="GJ14" s="3">
        <f t="shared" si="43"/>
        <v>1.97</v>
      </c>
      <c r="GK14" s="3">
        <f t="shared" si="43"/>
        <v>0</v>
      </c>
      <c r="GL14" s="3">
        <f t="shared" si="43"/>
        <v>5.0999999999999996</v>
      </c>
      <c r="GM14" s="3">
        <f t="shared" si="43"/>
        <v>2.1800000000000002</v>
      </c>
      <c r="GN14" s="3">
        <f t="shared" si="43"/>
        <v>0.28000000000000003</v>
      </c>
      <c r="GO14" s="3">
        <f t="shared" si="43"/>
        <v>18.510000000000002</v>
      </c>
      <c r="GP14" s="3">
        <f t="shared" si="43"/>
        <v>61.4</v>
      </c>
      <c r="GQ14" s="3">
        <f t="shared" si="43"/>
        <v>24.63</v>
      </c>
      <c r="GR14" s="3">
        <f t="shared" si="43"/>
        <v>35.770000000000003</v>
      </c>
      <c r="GS14" s="3">
        <f t="shared" si="43"/>
        <v>40.18</v>
      </c>
      <c r="GT14" s="3">
        <f t="shared" si="44"/>
        <v>7.23</v>
      </c>
      <c r="GU14" s="3">
        <f t="shared" si="44"/>
        <v>0</v>
      </c>
      <c r="GV14" s="3">
        <f t="shared" si="44"/>
        <v>46.01</v>
      </c>
      <c r="GW14" s="3">
        <f t="shared" si="44"/>
        <v>0.91</v>
      </c>
      <c r="GX14" s="3">
        <f t="shared" si="44"/>
        <v>7.27</v>
      </c>
      <c r="GY14" s="3">
        <f t="shared" si="44"/>
        <v>5.69</v>
      </c>
      <c r="GZ14" s="3">
        <f t="shared" si="44"/>
        <v>53.05</v>
      </c>
      <c r="HA14" s="3">
        <f t="shared" si="44"/>
        <v>0</v>
      </c>
      <c r="HB14" s="3">
        <f t="shared" si="44"/>
        <v>2.88</v>
      </c>
      <c r="HC14" s="3">
        <f t="shared" si="44"/>
        <v>31.8</v>
      </c>
      <c r="HD14" s="3">
        <f t="shared" si="45"/>
        <v>68.69</v>
      </c>
      <c r="HE14" s="3">
        <f t="shared" si="45"/>
        <v>0</v>
      </c>
      <c r="HF14" s="3">
        <f t="shared" si="45"/>
        <v>1.89</v>
      </c>
      <c r="HG14" s="3">
        <f t="shared" si="45"/>
        <v>0.09</v>
      </c>
      <c r="HH14" s="3">
        <f t="shared" si="45"/>
        <v>5.7</v>
      </c>
      <c r="HI14" s="3">
        <f t="shared" si="45"/>
        <v>6.46</v>
      </c>
      <c r="HJ14" s="3">
        <f t="shared" si="45"/>
        <v>37.340000000000003</v>
      </c>
      <c r="HK14" s="3">
        <f t="shared" si="45"/>
        <v>83.35</v>
      </c>
      <c r="HL14" s="3">
        <f t="shared" si="45"/>
        <v>0</v>
      </c>
      <c r="HM14" s="3">
        <f t="shared" si="45"/>
        <v>0.01</v>
      </c>
      <c r="HN14" s="3">
        <f t="shared" si="46"/>
        <v>10.33</v>
      </c>
      <c r="HO14" s="3">
        <f t="shared" si="46"/>
        <v>47.49</v>
      </c>
      <c r="HP14" s="3">
        <f t="shared" si="46"/>
        <v>28.74</v>
      </c>
      <c r="HQ14" s="3">
        <f t="shared" si="46"/>
        <v>102.72</v>
      </c>
      <c r="HR14" s="3">
        <f t="shared" si="46"/>
        <v>630</v>
      </c>
      <c r="HS14" s="3">
        <f t="shared" si="46"/>
        <v>20.79</v>
      </c>
      <c r="HT14" s="3">
        <f t="shared" si="46"/>
        <v>47.37</v>
      </c>
      <c r="HU14" s="3">
        <f t="shared" si="46"/>
        <v>0.36</v>
      </c>
      <c r="HV14" s="3">
        <f t="shared" si="46"/>
        <v>222.58</v>
      </c>
      <c r="HW14" s="3">
        <f t="shared" si="46"/>
        <v>68.31</v>
      </c>
      <c r="HX14" s="3">
        <f t="shared" si="46"/>
        <v>0</v>
      </c>
      <c r="HY14" s="3">
        <f t="shared" si="46"/>
        <v>17.28</v>
      </c>
      <c r="HZ14" s="3">
        <f t="shared" si="46"/>
        <v>19.04</v>
      </c>
      <c r="IA14" s="3">
        <f t="shared" si="46"/>
        <v>11.12</v>
      </c>
      <c r="IB14" s="3">
        <f t="shared" si="46"/>
        <v>0</v>
      </c>
      <c r="IC14" s="3">
        <f t="shared" si="23"/>
        <v>8547.8700000000044</v>
      </c>
    </row>
    <row r="15" spans="1:237" x14ac:dyDescent="0.45">
      <c r="A15">
        <v>2003</v>
      </c>
      <c r="B15" s="3">
        <f t="shared" si="24"/>
        <v>7344.2</v>
      </c>
      <c r="C15" s="3">
        <f t="shared" si="24"/>
        <v>10.51</v>
      </c>
      <c r="D15" s="3">
        <f t="shared" si="24"/>
        <v>3.57</v>
      </c>
      <c r="E15" s="3">
        <f t="shared" si="24"/>
        <v>81.81</v>
      </c>
      <c r="F15" s="3">
        <f t="shared" si="24"/>
        <v>0.04</v>
      </c>
      <c r="G15" s="3">
        <f t="shared" si="24"/>
        <v>37.479999999999997</v>
      </c>
      <c r="H15" s="3">
        <f t="shared" si="24"/>
        <v>0</v>
      </c>
      <c r="I15" s="3">
        <f t="shared" si="24"/>
        <v>0</v>
      </c>
      <c r="J15" s="3">
        <f t="shared" si="24"/>
        <v>0.19</v>
      </c>
      <c r="K15" s="3">
        <f t="shared" si="24"/>
        <v>131.55000000000001</v>
      </c>
      <c r="L15" s="3">
        <f t="shared" si="25"/>
        <v>1.95</v>
      </c>
      <c r="M15" s="3">
        <f t="shared" si="25"/>
        <v>0</v>
      </c>
      <c r="N15" s="3">
        <f t="shared" si="25"/>
        <v>134.52000000000001</v>
      </c>
      <c r="O15" s="3">
        <f t="shared" si="25"/>
        <v>8.9</v>
      </c>
      <c r="P15" s="3">
        <f t="shared" si="25"/>
        <v>8.83</v>
      </c>
      <c r="Q15" s="3">
        <f t="shared" si="25"/>
        <v>0.17</v>
      </c>
      <c r="R15" s="3">
        <f t="shared" si="25"/>
        <v>9.91</v>
      </c>
      <c r="S15" s="3">
        <f t="shared" si="25"/>
        <v>73.62</v>
      </c>
      <c r="T15" s="3">
        <f t="shared" si="25"/>
        <v>2.27</v>
      </c>
      <c r="U15" s="3">
        <f t="shared" si="25"/>
        <v>14.01</v>
      </c>
      <c r="V15" s="3">
        <f t="shared" si="26"/>
        <v>10.4</v>
      </c>
      <c r="W15" s="3">
        <f t="shared" si="26"/>
        <v>0.39</v>
      </c>
      <c r="X15" s="3">
        <f t="shared" si="26"/>
        <v>2.88</v>
      </c>
      <c r="Y15" s="3">
        <f t="shared" si="26"/>
        <v>0</v>
      </c>
      <c r="Z15" s="3">
        <f t="shared" si="26"/>
        <v>0.51</v>
      </c>
      <c r="AA15" s="3">
        <f t="shared" si="26"/>
        <v>19.62</v>
      </c>
      <c r="AB15" s="3">
        <f t="shared" si="26"/>
        <v>0</v>
      </c>
      <c r="AC15" s="3">
        <f t="shared" si="26"/>
        <v>3.14</v>
      </c>
      <c r="AD15" s="3">
        <f t="shared" si="26"/>
        <v>2.9</v>
      </c>
      <c r="AE15" s="3">
        <f t="shared" si="26"/>
        <v>387.02</v>
      </c>
      <c r="AF15" s="3">
        <f t="shared" si="27"/>
        <v>0</v>
      </c>
      <c r="AG15" s="3">
        <f t="shared" si="27"/>
        <v>2.0699999999999998</v>
      </c>
      <c r="AH15" s="3">
        <f t="shared" si="27"/>
        <v>9.84</v>
      </c>
      <c r="AI15" s="3">
        <f t="shared" si="27"/>
        <v>10.41</v>
      </c>
      <c r="AJ15" s="3">
        <f t="shared" si="27"/>
        <v>0.54</v>
      </c>
      <c r="AK15" s="3">
        <f t="shared" si="27"/>
        <v>19</v>
      </c>
      <c r="AL15" s="3">
        <f t="shared" si="27"/>
        <v>18.84</v>
      </c>
      <c r="AM15" s="3">
        <f t="shared" si="27"/>
        <v>88.65</v>
      </c>
      <c r="AN15" s="3">
        <f t="shared" si="27"/>
        <v>0.08</v>
      </c>
      <c r="AO15" s="3">
        <f t="shared" si="27"/>
        <v>25.95</v>
      </c>
      <c r="AP15" s="3">
        <f t="shared" si="28"/>
        <v>27.91</v>
      </c>
      <c r="AQ15" s="3">
        <f t="shared" si="28"/>
        <v>12.01</v>
      </c>
      <c r="AR15" s="3">
        <f t="shared" si="28"/>
        <v>818.95</v>
      </c>
      <c r="AS15" s="3">
        <f t="shared" si="28"/>
        <v>0</v>
      </c>
      <c r="AT15" s="3">
        <f t="shared" si="28"/>
        <v>64.78</v>
      </c>
      <c r="AU15" s="3">
        <f t="shared" si="28"/>
        <v>0.17</v>
      </c>
      <c r="AV15" s="3">
        <f t="shared" si="28"/>
        <v>7.28</v>
      </c>
      <c r="AW15" s="3">
        <f t="shared" si="28"/>
        <v>0.01</v>
      </c>
      <c r="AX15" s="3">
        <f t="shared" si="28"/>
        <v>3.62</v>
      </c>
      <c r="AY15" s="3">
        <f t="shared" si="28"/>
        <v>14.14</v>
      </c>
      <c r="AZ15" s="3">
        <f t="shared" si="29"/>
        <v>3.51</v>
      </c>
      <c r="BA15" s="3">
        <f t="shared" si="29"/>
        <v>11.47</v>
      </c>
      <c r="BB15" s="3">
        <f t="shared" si="29"/>
        <v>0</v>
      </c>
      <c r="BC15" s="3">
        <f t="shared" si="29"/>
        <v>0.67</v>
      </c>
      <c r="BD15" s="3">
        <f t="shared" si="29"/>
        <v>14.07</v>
      </c>
      <c r="BE15" s="3">
        <f t="shared" si="29"/>
        <v>43.13</v>
      </c>
      <c r="BF15" s="3">
        <f t="shared" si="29"/>
        <v>10.56</v>
      </c>
      <c r="BG15" s="3">
        <f t="shared" si="29"/>
        <v>0.6</v>
      </c>
      <c r="BH15" s="3">
        <f t="shared" si="29"/>
        <v>0.04</v>
      </c>
      <c r="BI15" s="3">
        <f t="shared" si="29"/>
        <v>6.73</v>
      </c>
      <c r="BJ15" s="3">
        <f t="shared" si="30"/>
        <v>25.46</v>
      </c>
      <c r="BK15" s="3">
        <f t="shared" si="30"/>
        <v>56.36</v>
      </c>
      <c r="BL15" s="3">
        <f t="shared" si="30"/>
        <v>3.77</v>
      </c>
      <c r="BM15" s="3">
        <f t="shared" si="30"/>
        <v>6.51</v>
      </c>
      <c r="BN15" s="3">
        <f t="shared" si="30"/>
        <v>3.17</v>
      </c>
      <c r="BO15" s="3">
        <f t="shared" si="30"/>
        <v>1.39</v>
      </c>
      <c r="BP15" s="3">
        <f t="shared" si="30"/>
        <v>1.24</v>
      </c>
      <c r="BQ15" s="3">
        <f t="shared" si="30"/>
        <v>51.71</v>
      </c>
      <c r="BR15" s="3">
        <f t="shared" si="30"/>
        <v>1173.48</v>
      </c>
      <c r="BS15" s="3">
        <f t="shared" si="30"/>
        <v>0</v>
      </c>
      <c r="BT15" s="3">
        <f t="shared" si="31"/>
        <v>0</v>
      </c>
      <c r="BU15" s="3">
        <f t="shared" si="31"/>
        <v>0</v>
      </c>
      <c r="BV15" s="3">
        <f t="shared" si="31"/>
        <v>0.78</v>
      </c>
      <c r="BW15" s="3">
        <f t="shared" si="31"/>
        <v>6.44</v>
      </c>
      <c r="BX15" s="3">
        <f t="shared" si="31"/>
        <v>70.790000000000006</v>
      </c>
      <c r="BY15" s="3">
        <f t="shared" si="31"/>
        <v>0</v>
      </c>
      <c r="BZ15" s="3">
        <f t="shared" si="31"/>
        <v>0</v>
      </c>
      <c r="CA15" s="3">
        <f t="shared" si="31"/>
        <v>0</v>
      </c>
      <c r="CB15" s="3">
        <f t="shared" si="31"/>
        <v>0</v>
      </c>
      <c r="CC15" s="3">
        <f t="shared" si="31"/>
        <v>10.17</v>
      </c>
      <c r="CD15" s="3">
        <f t="shared" si="32"/>
        <v>0.74</v>
      </c>
      <c r="CE15" s="3">
        <f t="shared" si="32"/>
        <v>6.93</v>
      </c>
      <c r="CF15" s="3">
        <f t="shared" si="32"/>
        <v>68.930000000000007</v>
      </c>
      <c r="CG15" s="3">
        <f t="shared" si="32"/>
        <v>7.12</v>
      </c>
      <c r="CH15" s="3">
        <f t="shared" si="32"/>
        <v>10.9</v>
      </c>
      <c r="CI15" s="3">
        <f t="shared" si="32"/>
        <v>0</v>
      </c>
      <c r="CJ15" s="3">
        <f t="shared" si="32"/>
        <v>1.88</v>
      </c>
      <c r="CK15" s="3">
        <f t="shared" si="32"/>
        <v>0</v>
      </c>
      <c r="CL15" s="3">
        <f t="shared" si="32"/>
        <v>7.57</v>
      </c>
      <c r="CM15" s="3">
        <f t="shared" si="32"/>
        <v>7.93</v>
      </c>
      <c r="CN15" s="3">
        <f t="shared" si="33"/>
        <v>1.1599999999999999</v>
      </c>
      <c r="CO15" s="3">
        <f t="shared" si="33"/>
        <v>1.33</v>
      </c>
      <c r="CP15" s="3">
        <f t="shared" si="33"/>
        <v>4.53</v>
      </c>
      <c r="CQ15" s="3">
        <f t="shared" si="33"/>
        <v>6.88</v>
      </c>
      <c r="CR15" s="3">
        <f t="shared" si="33"/>
        <v>0</v>
      </c>
      <c r="CS15" s="3">
        <f t="shared" si="33"/>
        <v>8.8699999999999992</v>
      </c>
      <c r="CT15" s="3">
        <f t="shared" si="33"/>
        <v>0.56999999999999995</v>
      </c>
      <c r="CU15" s="3">
        <f t="shared" si="33"/>
        <v>600.99</v>
      </c>
      <c r="CV15" s="3">
        <f t="shared" si="33"/>
        <v>359.95</v>
      </c>
      <c r="CW15" s="3">
        <f t="shared" si="33"/>
        <v>150.9</v>
      </c>
      <c r="CX15" s="3">
        <f t="shared" si="34"/>
        <v>33.200000000000003</v>
      </c>
      <c r="CY15" s="3">
        <f t="shared" si="34"/>
        <v>17.54</v>
      </c>
      <c r="CZ15" s="3">
        <f t="shared" si="34"/>
        <v>6.25</v>
      </c>
      <c r="DA15" s="3">
        <f t="shared" si="34"/>
        <v>49.92</v>
      </c>
      <c r="DB15" s="3">
        <f t="shared" si="34"/>
        <v>1.1599999999999999</v>
      </c>
      <c r="DC15" s="3">
        <f t="shared" si="34"/>
        <v>31.99</v>
      </c>
      <c r="DD15" s="3">
        <f t="shared" si="34"/>
        <v>3.81</v>
      </c>
      <c r="DE15" s="3">
        <f t="shared" si="34"/>
        <v>46.47</v>
      </c>
      <c r="DF15" s="3">
        <f t="shared" si="34"/>
        <v>18.829999999999998</v>
      </c>
      <c r="DG15" s="3">
        <f t="shared" si="34"/>
        <v>0.02</v>
      </c>
      <c r="DH15" s="3">
        <f t="shared" si="35"/>
        <v>0</v>
      </c>
      <c r="DI15" s="3">
        <f t="shared" si="35"/>
        <v>18.89</v>
      </c>
      <c r="DJ15" s="3">
        <f t="shared" si="35"/>
        <v>0</v>
      </c>
      <c r="DK15" s="3">
        <f t="shared" si="35"/>
        <v>3.42</v>
      </c>
      <c r="DL15" s="3">
        <f t="shared" si="35"/>
        <v>6.58</v>
      </c>
      <c r="DM15" s="3">
        <f t="shared" si="35"/>
        <v>2.19</v>
      </c>
      <c r="DN15" s="3">
        <f t="shared" si="35"/>
        <v>2.41</v>
      </c>
      <c r="DO15" s="3">
        <f t="shared" si="35"/>
        <v>0</v>
      </c>
      <c r="DP15" s="3">
        <f t="shared" si="35"/>
        <v>1.0900000000000001</v>
      </c>
      <c r="DQ15" s="3">
        <f t="shared" si="35"/>
        <v>0.25</v>
      </c>
      <c r="DR15" s="3">
        <f t="shared" si="36"/>
        <v>55.95</v>
      </c>
      <c r="DS15" s="3">
        <f t="shared" si="36"/>
        <v>0</v>
      </c>
      <c r="DT15" s="3">
        <f t="shared" si="36"/>
        <v>4.26</v>
      </c>
      <c r="DU15" s="3">
        <f t="shared" si="36"/>
        <v>0.57999999999999996</v>
      </c>
      <c r="DV15" s="3">
        <f t="shared" si="36"/>
        <v>0</v>
      </c>
      <c r="DW15" s="3">
        <f t="shared" si="36"/>
        <v>16.05</v>
      </c>
      <c r="DX15" s="3">
        <f t="shared" si="36"/>
        <v>1.95</v>
      </c>
      <c r="DY15" s="3">
        <f t="shared" si="36"/>
        <v>30.08</v>
      </c>
      <c r="DZ15" s="3">
        <f t="shared" si="36"/>
        <v>7.0000000000000007E-2</v>
      </c>
      <c r="EA15" s="3">
        <f t="shared" si="36"/>
        <v>12.28</v>
      </c>
      <c r="EB15" s="3">
        <f t="shared" si="37"/>
        <v>0.24</v>
      </c>
      <c r="EC15" s="3">
        <f t="shared" si="37"/>
        <v>0.03</v>
      </c>
      <c r="ED15" s="3">
        <f t="shared" si="37"/>
        <v>0</v>
      </c>
      <c r="EE15" s="3">
        <f t="shared" si="37"/>
        <v>5.41</v>
      </c>
      <c r="EF15" s="3">
        <f t="shared" si="37"/>
        <v>1.51</v>
      </c>
      <c r="EG15" s="3">
        <f t="shared" si="37"/>
        <v>0</v>
      </c>
      <c r="EH15" s="3">
        <f t="shared" si="37"/>
        <v>127.85</v>
      </c>
      <c r="EI15" s="3">
        <f t="shared" si="37"/>
        <v>0.04</v>
      </c>
      <c r="EJ15" s="3">
        <f t="shared" si="37"/>
        <v>3.7</v>
      </c>
      <c r="EK15" s="3">
        <f t="shared" si="37"/>
        <v>7.76</v>
      </c>
      <c r="EL15" s="3">
        <f t="shared" si="38"/>
        <v>0.69</v>
      </c>
      <c r="EM15" s="3">
        <f t="shared" si="38"/>
        <v>0</v>
      </c>
      <c r="EN15" s="3">
        <f t="shared" si="38"/>
        <v>9.68</v>
      </c>
      <c r="EO15" s="3">
        <f t="shared" si="38"/>
        <v>21.96</v>
      </c>
      <c r="EP15" s="3">
        <f t="shared" si="38"/>
        <v>59.6</v>
      </c>
      <c r="EQ15" s="3">
        <f t="shared" si="38"/>
        <v>4.45</v>
      </c>
      <c r="ER15" s="3">
        <f t="shared" si="38"/>
        <v>0</v>
      </c>
      <c r="ES15" s="3">
        <f t="shared" si="38"/>
        <v>19.829999999999998</v>
      </c>
      <c r="ET15" s="3">
        <f t="shared" si="38"/>
        <v>20.7</v>
      </c>
      <c r="EU15" s="3">
        <f t="shared" si="38"/>
        <v>0</v>
      </c>
      <c r="EV15" s="3">
        <f t="shared" si="39"/>
        <v>33.94</v>
      </c>
      <c r="EW15" s="3">
        <f t="shared" si="39"/>
        <v>6.84</v>
      </c>
      <c r="EX15" s="3">
        <f t="shared" si="39"/>
        <v>14.17</v>
      </c>
      <c r="EY15" s="3">
        <f t="shared" si="39"/>
        <v>135.49</v>
      </c>
      <c r="EZ15" s="3">
        <f t="shared" si="39"/>
        <v>0</v>
      </c>
      <c r="FA15" s="3">
        <f t="shared" si="39"/>
        <v>13.75</v>
      </c>
      <c r="FB15" s="3">
        <f t="shared" si="39"/>
        <v>2.23</v>
      </c>
      <c r="FC15" s="3">
        <f t="shared" si="39"/>
        <v>5.44</v>
      </c>
      <c r="FD15" s="3">
        <f t="shared" si="39"/>
        <v>176.99</v>
      </c>
      <c r="FE15" s="3">
        <f t="shared" si="39"/>
        <v>14.02</v>
      </c>
      <c r="FF15" s="3">
        <f t="shared" si="40"/>
        <v>103.11</v>
      </c>
      <c r="FG15" s="3">
        <f t="shared" si="40"/>
        <v>0.02</v>
      </c>
      <c r="FH15" s="3">
        <f t="shared" si="40"/>
        <v>0</v>
      </c>
      <c r="FI15" s="3">
        <f t="shared" si="40"/>
        <v>3.91</v>
      </c>
      <c r="FJ15" s="3">
        <f t="shared" si="40"/>
        <v>0</v>
      </c>
      <c r="FK15" s="3">
        <f t="shared" si="40"/>
        <v>6.61</v>
      </c>
      <c r="FL15" s="3">
        <f t="shared" si="40"/>
        <v>22.67</v>
      </c>
      <c r="FM15" s="3">
        <f t="shared" si="40"/>
        <v>26.63</v>
      </c>
      <c r="FN15" s="3">
        <f t="shared" si="40"/>
        <v>56.39</v>
      </c>
      <c r="FO15" s="3">
        <f t="shared" si="40"/>
        <v>33.17</v>
      </c>
      <c r="FP15" s="3">
        <f t="shared" si="41"/>
        <v>13.01</v>
      </c>
      <c r="FQ15" s="3">
        <f t="shared" si="41"/>
        <v>0</v>
      </c>
      <c r="FR15" s="3">
        <f t="shared" si="41"/>
        <v>12.93</v>
      </c>
      <c r="FS15" s="3">
        <f t="shared" si="41"/>
        <v>0</v>
      </c>
      <c r="FT15" s="3">
        <f t="shared" si="41"/>
        <v>19.100000000000001</v>
      </c>
      <c r="FU15" s="3">
        <f t="shared" si="41"/>
        <v>536.55999999999995</v>
      </c>
      <c r="FV15" s="3">
        <f t="shared" si="41"/>
        <v>1.87</v>
      </c>
      <c r="FW15" s="3">
        <f t="shared" si="41"/>
        <v>0</v>
      </c>
      <c r="FX15" s="3">
        <f t="shared" si="41"/>
        <v>0</v>
      </c>
      <c r="FY15" s="3">
        <f t="shared" si="41"/>
        <v>7.0000000000000007E-2</v>
      </c>
      <c r="FZ15" s="3">
        <f t="shared" si="42"/>
        <v>0.23</v>
      </c>
      <c r="GA15" s="3">
        <f t="shared" si="42"/>
        <v>0</v>
      </c>
      <c r="GB15" s="3">
        <f t="shared" si="42"/>
        <v>7.0000000000000007E-2</v>
      </c>
      <c r="GC15" s="3">
        <f t="shared" si="42"/>
        <v>0.26</v>
      </c>
      <c r="GD15" s="3">
        <f t="shared" si="42"/>
        <v>0.01</v>
      </c>
      <c r="GE15" s="3">
        <f t="shared" si="42"/>
        <v>84.8</v>
      </c>
      <c r="GF15" s="3">
        <f t="shared" si="42"/>
        <v>7.69</v>
      </c>
      <c r="GG15" s="3">
        <f t="shared" si="42"/>
        <v>11.84</v>
      </c>
      <c r="GH15" s="3">
        <f t="shared" si="42"/>
        <v>0.08</v>
      </c>
      <c r="GI15" s="3">
        <f t="shared" si="42"/>
        <v>2.4</v>
      </c>
      <c r="GJ15" s="3">
        <f t="shared" si="43"/>
        <v>2.0699999999999998</v>
      </c>
      <c r="GK15" s="3">
        <f t="shared" si="43"/>
        <v>0</v>
      </c>
      <c r="GL15" s="3">
        <f t="shared" si="43"/>
        <v>5</v>
      </c>
      <c r="GM15" s="3">
        <f t="shared" si="43"/>
        <v>2.2200000000000002</v>
      </c>
      <c r="GN15" s="3">
        <f t="shared" si="43"/>
        <v>0.28999999999999998</v>
      </c>
      <c r="GO15" s="3">
        <f t="shared" si="43"/>
        <v>18.649999999999999</v>
      </c>
      <c r="GP15" s="3">
        <f t="shared" si="43"/>
        <v>63.68</v>
      </c>
      <c r="GQ15" s="3">
        <f t="shared" si="43"/>
        <v>24.6</v>
      </c>
      <c r="GR15" s="3">
        <f t="shared" si="43"/>
        <v>38.42</v>
      </c>
      <c r="GS15" s="3">
        <f t="shared" si="43"/>
        <v>40.17</v>
      </c>
      <c r="GT15" s="3">
        <f t="shared" si="44"/>
        <v>7.56</v>
      </c>
      <c r="GU15" s="3">
        <f t="shared" si="44"/>
        <v>0</v>
      </c>
      <c r="GV15" s="3">
        <f t="shared" si="44"/>
        <v>47.17</v>
      </c>
      <c r="GW15" s="3">
        <f t="shared" si="44"/>
        <v>1</v>
      </c>
      <c r="GX15" s="3">
        <f t="shared" si="44"/>
        <v>7.08</v>
      </c>
      <c r="GY15" s="3">
        <f t="shared" si="44"/>
        <v>5.6</v>
      </c>
      <c r="GZ15" s="3">
        <f t="shared" si="44"/>
        <v>51.9</v>
      </c>
      <c r="HA15" s="3">
        <f t="shared" si="44"/>
        <v>0</v>
      </c>
      <c r="HB15" s="3">
        <f t="shared" si="44"/>
        <v>3.03</v>
      </c>
      <c r="HC15" s="3">
        <f t="shared" si="44"/>
        <v>36.32</v>
      </c>
      <c r="HD15" s="3">
        <f t="shared" si="45"/>
        <v>72.180000000000007</v>
      </c>
      <c r="HE15" s="3">
        <f t="shared" si="45"/>
        <v>0</v>
      </c>
      <c r="HF15" s="3">
        <f t="shared" si="45"/>
        <v>1.95</v>
      </c>
      <c r="HG15" s="3">
        <f t="shared" si="45"/>
        <v>0.09</v>
      </c>
      <c r="HH15" s="3">
        <f t="shared" si="45"/>
        <v>6.89</v>
      </c>
      <c r="HI15" s="3">
        <f t="shared" si="45"/>
        <v>6.32</v>
      </c>
      <c r="HJ15" s="3">
        <f t="shared" si="45"/>
        <v>37.020000000000003</v>
      </c>
      <c r="HK15" s="3">
        <f t="shared" si="45"/>
        <v>94.07</v>
      </c>
      <c r="HL15" s="3">
        <f t="shared" si="45"/>
        <v>0</v>
      </c>
      <c r="HM15" s="3">
        <f t="shared" si="45"/>
        <v>0.01</v>
      </c>
      <c r="HN15" s="3">
        <f t="shared" si="46"/>
        <v>11.24</v>
      </c>
      <c r="HO15" s="3">
        <f t="shared" si="46"/>
        <v>47.2</v>
      </c>
      <c r="HP15" s="3">
        <f t="shared" si="46"/>
        <v>32.24</v>
      </c>
      <c r="HQ15" s="3">
        <f t="shared" si="46"/>
        <v>98.44</v>
      </c>
      <c r="HR15" s="3">
        <f t="shared" si="46"/>
        <v>630.12</v>
      </c>
      <c r="HS15" s="3">
        <f t="shared" si="46"/>
        <v>21.3</v>
      </c>
      <c r="HT15" s="3">
        <f t="shared" si="46"/>
        <v>47.5</v>
      </c>
      <c r="HU15" s="3">
        <f t="shared" si="46"/>
        <v>0.37</v>
      </c>
      <c r="HV15" s="3">
        <f t="shared" si="46"/>
        <v>211.19</v>
      </c>
      <c r="HW15" s="3">
        <f t="shared" si="46"/>
        <v>69.86</v>
      </c>
      <c r="HX15" s="3">
        <f t="shared" si="46"/>
        <v>0</v>
      </c>
      <c r="HY15" s="3">
        <f t="shared" si="46"/>
        <v>18.059999999999999</v>
      </c>
      <c r="HZ15" s="3">
        <f t="shared" si="46"/>
        <v>22.05</v>
      </c>
      <c r="IA15" s="3">
        <f t="shared" si="46"/>
        <v>11</v>
      </c>
      <c r="IB15" s="3">
        <f t="shared" si="46"/>
        <v>0</v>
      </c>
      <c r="IC15" s="3">
        <f t="shared" si="23"/>
        <v>8608.5199999999986</v>
      </c>
    </row>
    <row r="16" spans="1:237" x14ac:dyDescent="0.45">
      <c r="A16">
        <v>2004</v>
      </c>
      <c r="B16" s="3">
        <f t="shared" si="24"/>
        <v>7597.86</v>
      </c>
      <c r="C16" s="3">
        <f t="shared" si="24"/>
        <v>10.5</v>
      </c>
      <c r="D16" s="3">
        <f t="shared" si="24"/>
        <v>3.5</v>
      </c>
      <c r="E16" s="3">
        <f t="shared" si="24"/>
        <v>83.39</v>
      </c>
      <c r="F16" s="3">
        <f t="shared" si="24"/>
        <v>0.04</v>
      </c>
      <c r="G16" s="3">
        <f t="shared" si="24"/>
        <v>39.24</v>
      </c>
      <c r="H16" s="3">
        <f t="shared" si="24"/>
        <v>0</v>
      </c>
      <c r="I16" s="3">
        <f t="shared" si="24"/>
        <v>0</v>
      </c>
      <c r="J16" s="3">
        <f t="shared" si="24"/>
        <v>0.19</v>
      </c>
      <c r="K16" s="3">
        <f t="shared" si="24"/>
        <v>133.21</v>
      </c>
      <c r="L16" s="3">
        <f t="shared" si="25"/>
        <v>2.0099999999999998</v>
      </c>
      <c r="M16" s="3">
        <f t="shared" si="25"/>
        <v>0</v>
      </c>
      <c r="N16" s="3">
        <f t="shared" si="25"/>
        <v>151.88</v>
      </c>
      <c r="O16" s="3">
        <f t="shared" si="25"/>
        <v>8.81</v>
      </c>
      <c r="P16" s="3">
        <f t="shared" si="25"/>
        <v>9</v>
      </c>
      <c r="Q16" s="3">
        <f t="shared" si="25"/>
        <v>0.21</v>
      </c>
      <c r="R16" s="3">
        <f t="shared" si="25"/>
        <v>10.15</v>
      </c>
      <c r="S16" s="3">
        <f t="shared" si="25"/>
        <v>73.47</v>
      </c>
      <c r="T16" s="3">
        <f t="shared" si="25"/>
        <v>2.27</v>
      </c>
      <c r="U16" s="3">
        <f t="shared" si="25"/>
        <v>14.4</v>
      </c>
      <c r="V16" s="3">
        <f t="shared" si="26"/>
        <v>10.26</v>
      </c>
      <c r="W16" s="3">
        <f t="shared" si="26"/>
        <v>0.25</v>
      </c>
      <c r="X16" s="3">
        <f t="shared" si="26"/>
        <v>2.83</v>
      </c>
      <c r="Y16" s="3">
        <f t="shared" si="26"/>
        <v>0</v>
      </c>
      <c r="Z16" s="3">
        <f t="shared" si="26"/>
        <v>0.52</v>
      </c>
      <c r="AA16" s="3">
        <f t="shared" si="26"/>
        <v>27.04</v>
      </c>
      <c r="AB16" s="3">
        <f t="shared" si="26"/>
        <v>0</v>
      </c>
      <c r="AC16" s="3">
        <f t="shared" si="26"/>
        <v>3.32</v>
      </c>
      <c r="AD16" s="3">
        <f t="shared" si="26"/>
        <v>3.15</v>
      </c>
      <c r="AE16" s="3">
        <f t="shared" si="26"/>
        <v>404.45</v>
      </c>
      <c r="AF16" s="3">
        <f t="shared" si="27"/>
        <v>0</v>
      </c>
      <c r="AG16" s="3">
        <f t="shared" si="27"/>
        <v>2.04</v>
      </c>
      <c r="AH16" s="3">
        <f t="shared" si="27"/>
        <v>9.33</v>
      </c>
      <c r="AI16" s="3">
        <f t="shared" si="27"/>
        <v>10.71</v>
      </c>
      <c r="AJ16" s="3">
        <f t="shared" si="27"/>
        <v>0.56999999999999995</v>
      </c>
      <c r="AK16" s="3">
        <f t="shared" si="27"/>
        <v>19.190000000000001</v>
      </c>
      <c r="AL16" s="3">
        <f t="shared" si="27"/>
        <v>17.079999999999998</v>
      </c>
      <c r="AM16" s="3">
        <f t="shared" si="27"/>
        <v>91.19</v>
      </c>
      <c r="AN16" s="3">
        <f t="shared" si="27"/>
        <v>0.08</v>
      </c>
      <c r="AO16" s="3">
        <f t="shared" si="27"/>
        <v>19.59</v>
      </c>
      <c r="AP16" s="3">
        <f t="shared" si="28"/>
        <v>30.6</v>
      </c>
      <c r="AQ16" s="3">
        <f t="shared" si="28"/>
        <v>12.01</v>
      </c>
      <c r="AR16" s="3">
        <f t="shared" si="28"/>
        <v>865.02</v>
      </c>
      <c r="AS16" s="3">
        <f t="shared" si="28"/>
        <v>0</v>
      </c>
      <c r="AT16" s="3">
        <f t="shared" si="28"/>
        <v>65.86</v>
      </c>
      <c r="AU16" s="3">
        <f t="shared" si="28"/>
        <v>0.17</v>
      </c>
      <c r="AV16" s="3">
        <f t="shared" si="28"/>
        <v>7.62</v>
      </c>
      <c r="AW16" s="3">
        <f t="shared" si="28"/>
        <v>0.01</v>
      </c>
      <c r="AX16" s="3">
        <f t="shared" si="28"/>
        <v>3.58</v>
      </c>
      <c r="AY16" s="3">
        <f t="shared" si="28"/>
        <v>12.92</v>
      </c>
      <c r="AZ16" s="3">
        <f t="shared" si="29"/>
        <v>3.65</v>
      </c>
      <c r="BA16" s="3">
        <f t="shared" si="29"/>
        <v>11.02</v>
      </c>
      <c r="BB16" s="3">
        <f t="shared" si="29"/>
        <v>0</v>
      </c>
      <c r="BC16" s="3">
        <f t="shared" si="29"/>
        <v>0.67</v>
      </c>
      <c r="BD16" s="3">
        <f t="shared" si="29"/>
        <v>13.65</v>
      </c>
      <c r="BE16" s="3">
        <f t="shared" si="29"/>
        <v>44.84</v>
      </c>
      <c r="BF16" s="3">
        <f t="shared" si="29"/>
        <v>10.53</v>
      </c>
      <c r="BG16" s="3">
        <f t="shared" si="29"/>
        <v>0.61</v>
      </c>
      <c r="BH16" s="3">
        <f t="shared" si="29"/>
        <v>0.04</v>
      </c>
      <c r="BI16" s="3">
        <f t="shared" si="29"/>
        <v>7.24</v>
      </c>
      <c r="BJ16" s="3">
        <f t="shared" si="30"/>
        <v>28</v>
      </c>
      <c r="BK16" s="3">
        <f t="shared" si="30"/>
        <v>56.57</v>
      </c>
      <c r="BL16" s="3">
        <f t="shared" si="30"/>
        <v>3.86</v>
      </c>
      <c r="BM16" s="3">
        <f t="shared" si="30"/>
        <v>7.59</v>
      </c>
      <c r="BN16" s="3">
        <f t="shared" si="30"/>
        <v>3.18</v>
      </c>
      <c r="BO16" s="3">
        <f t="shared" si="30"/>
        <v>1.41</v>
      </c>
      <c r="BP16" s="3">
        <f t="shared" si="30"/>
        <v>1.24</v>
      </c>
      <c r="BQ16" s="3">
        <f t="shared" si="30"/>
        <v>52.58</v>
      </c>
      <c r="BR16" s="3">
        <f t="shared" si="30"/>
        <v>1162.45</v>
      </c>
      <c r="BS16" s="3">
        <f t="shared" si="30"/>
        <v>0</v>
      </c>
      <c r="BT16" s="3">
        <f t="shared" si="31"/>
        <v>0</v>
      </c>
      <c r="BU16" s="3">
        <f t="shared" si="31"/>
        <v>0</v>
      </c>
      <c r="BV16" s="3">
        <f t="shared" si="31"/>
        <v>0.77</v>
      </c>
      <c r="BW16" s="3">
        <f t="shared" si="31"/>
        <v>6.21</v>
      </c>
      <c r="BX16" s="3">
        <f t="shared" si="31"/>
        <v>70.069999999999993</v>
      </c>
      <c r="BY16" s="3">
        <f t="shared" si="31"/>
        <v>0</v>
      </c>
      <c r="BZ16" s="3">
        <f t="shared" si="31"/>
        <v>0</v>
      </c>
      <c r="CA16" s="3">
        <f t="shared" si="31"/>
        <v>0</v>
      </c>
      <c r="CB16" s="3">
        <f t="shared" si="31"/>
        <v>0</v>
      </c>
      <c r="CC16" s="3">
        <f t="shared" si="31"/>
        <v>10</v>
      </c>
      <c r="CD16" s="3">
        <f t="shared" si="32"/>
        <v>0.81</v>
      </c>
      <c r="CE16" s="3">
        <f t="shared" si="32"/>
        <v>6.64</v>
      </c>
      <c r="CF16" s="3">
        <f t="shared" si="32"/>
        <v>66.260000000000005</v>
      </c>
      <c r="CG16" s="3">
        <f t="shared" si="32"/>
        <v>6.9</v>
      </c>
      <c r="CH16" s="3">
        <f t="shared" si="32"/>
        <v>11.08</v>
      </c>
      <c r="CI16" s="3">
        <f t="shared" si="32"/>
        <v>0</v>
      </c>
      <c r="CJ16" s="3">
        <f t="shared" si="32"/>
        <v>1.89</v>
      </c>
      <c r="CK16" s="3">
        <f t="shared" si="32"/>
        <v>0</v>
      </c>
      <c r="CL16" s="3">
        <f t="shared" si="32"/>
        <v>6.81</v>
      </c>
      <c r="CM16" s="3">
        <f t="shared" si="32"/>
        <v>8</v>
      </c>
      <c r="CN16" s="3">
        <f t="shared" si="33"/>
        <v>1.18</v>
      </c>
      <c r="CO16" s="3">
        <f t="shared" si="33"/>
        <v>1.19</v>
      </c>
      <c r="CP16" s="3">
        <f t="shared" si="33"/>
        <v>4.55</v>
      </c>
      <c r="CQ16" s="3">
        <f t="shared" si="33"/>
        <v>6.23</v>
      </c>
      <c r="CR16" s="3">
        <f t="shared" si="33"/>
        <v>0</v>
      </c>
      <c r="CS16" s="3">
        <f t="shared" si="33"/>
        <v>8.4499999999999993</v>
      </c>
      <c r="CT16" s="3">
        <f t="shared" si="33"/>
        <v>0.57999999999999996</v>
      </c>
      <c r="CU16" s="3">
        <f t="shared" si="33"/>
        <v>609.37</v>
      </c>
      <c r="CV16" s="3">
        <f t="shared" si="33"/>
        <v>439.62</v>
      </c>
      <c r="CW16" s="3">
        <f t="shared" si="33"/>
        <v>156.66999999999999</v>
      </c>
      <c r="CX16" s="3">
        <f t="shared" si="34"/>
        <v>42.26</v>
      </c>
      <c r="CY16" s="3">
        <f t="shared" si="34"/>
        <v>16.600000000000001</v>
      </c>
      <c r="CZ16" s="3">
        <f t="shared" si="34"/>
        <v>6.77</v>
      </c>
      <c r="DA16" s="3">
        <f t="shared" si="34"/>
        <v>49.17</v>
      </c>
      <c r="DB16" s="3">
        <f t="shared" si="34"/>
        <v>1.1000000000000001</v>
      </c>
      <c r="DC16" s="3">
        <f t="shared" si="34"/>
        <v>31.8</v>
      </c>
      <c r="DD16" s="3">
        <f t="shared" si="34"/>
        <v>3.98</v>
      </c>
      <c r="DE16" s="3">
        <f t="shared" si="34"/>
        <v>51.84</v>
      </c>
      <c r="DF16" s="3">
        <f t="shared" si="34"/>
        <v>20.05</v>
      </c>
      <c r="DG16" s="3">
        <f t="shared" si="34"/>
        <v>0.02</v>
      </c>
      <c r="DH16" s="3">
        <f t="shared" si="35"/>
        <v>0</v>
      </c>
      <c r="DI16" s="3">
        <f t="shared" si="35"/>
        <v>20.16</v>
      </c>
      <c r="DJ16" s="3">
        <f t="shared" si="35"/>
        <v>0</v>
      </c>
      <c r="DK16" s="3">
        <f t="shared" si="35"/>
        <v>3.6</v>
      </c>
      <c r="DL16" s="3">
        <f t="shared" si="35"/>
        <v>8.89</v>
      </c>
      <c r="DM16" s="3">
        <f t="shared" si="35"/>
        <v>2.13</v>
      </c>
      <c r="DN16" s="3">
        <f t="shared" si="35"/>
        <v>2.46</v>
      </c>
      <c r="DO16" s="3">
        <f t="shared" si="35"/>
        <v>0</v>
      </c>
      <c r="DP16" s="3">
        <f t="shared" si="35"/>
        <v>1.05</v>
      </c>
      <c r="DQ16" s="3">
        <f t="shared" si="35"/>
        <v>0.22</v>
      </c>
      <c r="DR16" s="3">
        <f t="shared" si="36"/>
        <v>59.54</v>
      </c>
      <c r="DS16" s="3">
        <f t="shared" si="36"/>
        <v>0</v>
      </c>
      <c r="DT16" s="3">
        <f t="shared" si="36"/>
        <v>4.3</v>
      </c>
      <c r="DU16" s="3">
        <f t="shared" si="36"/>
        <v>0.57999999999999996</v>
      </c>
      <c r="DV16" s="3">
        <f t="shared" si="36"/>
        <v>0</v>
      </c>
      <c r="DW16" s="3">
        <f t="shared" si="36"/>
        <v>15.54</v>
      </c>
      <c r="DX16" s="3">
        <f t="shared" si="36"/>
        <v>1.82</v>
      </c>
      <c r="DY16" s="3">
        <f t="shared" si="36"/>
        <v>33.520000000000003</v>
      </c>
      <c r="DZ16" s="3">
        <f t="shared" si="36"/>
        <v>7.0000000000000007E-2</v>
      </c>
      <c r="EA16" s="3">
        <f t="shared" si="36"/>
        <v>13.41</v>
      </c>
      <c r="EB16" s="3">
        <f t="shared" si="37"/>
        <v>0.24</v>
      </c>
      <c r="EC16" s="3">
        <f t="shared" si="37"/>
        <v>0.03</v>
      </c>
      <c r="ED16" s="3">
        <f t="shared" si="37"/>
        <v>0</v>
      </c>
      <c r="EE16" s="3">
        <f t="shared" si="37"/>
        <v>5.34</v>
      </c>
      <c r="EF16" s="3">
        <f t="shared" si="37"/>
        <v>1.52</v>
      </c>
      <c r="EG16" s="3">
        <f t="shared" si="37"/>
        <v>0</v>
      </c>
      <c r="EH16" s="3">
        <f t="shared" si="37"/>
        <v>127.43</v>
      </c>
      <c r="EI16" s="3">
        <f t="shared" si="37"/>
        <v>0.04</v>
      </c>
      <c r="EJ16" s="3">
        <f t="shared" si="37"/>
        <v>3.63</v>
      </c>
      <c r="EK16" s="3">
        <f t="shared" si="37"/>
        <v>7.41</v>
      </c>
      <c r="EL16" s="3">
        <f t="shared" si="38"/>
        <v>0.69</v>
      </c>
      <c r="EM16" s="3">
        <f t="shared" si="38"/>
        <v>0</v>
      </c>
      <c r="EN16" s="3">
        <f t="shared" si="38"/>
        <v>10.19</v>
      </c>
      <c r="EO16" s="3">
        <f t="shared" si="38"/>
        <v>21.65</v>
      </c>
      <c r="EP16" s="3">
        <f t="shared" si="38"/>
        <v>66.680000000000007</v>
      </c>
      <c r="EQ16" s="3">
        <f t="shared" si="38"/>
        <v>4.6100000000000003</v>
      </c>
      <c r="ER16" s="3">
        <f t="shared" si="38"/>
        <v>0</v>
      </c>
      <c r="ES16" s="3">
        <f t="shared" si="38"/>
        <v>20.07</v>
      </c>
      <c r="ET16" s="3">
        <f t="shared" si="38"/>
        <v>20.329999999999998</v>
      </c>
      <c r="EU16" s="3">
        <f t="shared" si="38"/>
        <v>0</v>
      </c>
      <c r="EV16" s="3">
        <f t="shared" si="39"/>
        <v>33.85</v>
      </c>
      <c r="EW16" s="3">
        <f t="shared" si="39"/>
        <v>6.54</v>
      </c>
      <c r="EX16" s="3">
        <f t="shared" si="39"/>
        <v>14.77</v>
      </c>
      <c r="EY16" s="3">
        <f t="shared" si="39"/>
        <v>139.84</v>
      </c>
      <c r="EZ16" s="3">
        <f t="shared" si="39"/>
        <v>0</v>
      </c>
      <c r="FA16" s="3">
        <f t="shared" si="39"/>
        <v>14.05</v>
      </c>
      <c r="FB16" s="3">
        <f t="shared" si="39"/>
        <v>2.27</v>
      </c>
      <c r="FC16" s="3">
        <f t="shared" si="39"/>
        <v>5.38</v>
      </c>
      <c r="FD16" s="3">
        <f t="shared" si="39"/>
        <v>194.4</v>
      </c>
      <c r="FE16" s="3">
        <f t="shared" si="39"/>
        <v>13.67</v>
      </c>
      <c r="FF16" s="3">
        <f t="shared" si="40"/>
        <v>106.41</v>
      </c>
      <c r="FG16" s="3">
        <f t="shared" si="40"/>
        <v>0.02</v>
      </c>
      <c r="FH16" s="3">
        <f t="shared" si="40"/>
        <v>0</v>
      </c>
      <c r="FI16" s="3">
        <f t="shared" si="40"/>
        <v>3.87</v>
      </c>
      <c r="FJ16" s="3">
        <f t="shared" si="40"/>
        <v>0</v>
      </c>
      <c r="FK16" s="3">
        <f t="shared" si="40"/>
        <v>6.74</v>
      </c>
      <c r="FL16" s="3">
        <f t="shared" si="40"/>
        <v>21.33</v>
      </c>
      <c r="FM16" s="3">
        <f t="shared" si="40"/>
        <v>26.45</v>
      </c>
      <c r="FN16" s="3">
        <f t="shared" si="40"/>
        <v>57.66</v>
      </c>
      <c r="FO16" s="3">
        <f t="shared" si="40"/>
        <v>32.53</v>
      </c>
      <c r="FP16" s="3">
        <f t="shared" si="41"/>
        <v>13.1</v>
      </c>
      <c r="FQ16" s="3">
        <f t="shared" si="41"/>
        <v>0</v>
      </c>
      <c r="FR16" s="3">
        <f t="shared" si="41"/>
        <v>14.5</v>
      </c>
      <c r="FS16" s="3">
        <f t="shared" si="41"/>
        <v>0</v>
      </c>
      <c r="FT16" s="3">
        <f t="shared" si="41"/>
        <v>19.190000000000001</v>
      </c>
      <c r="FU16" s="3">
        <f t="shared" si="41"/>
        <v>540.77</v>
      </c>
      <c r="FV16" s="3">
        <f t="shared" si="41"/>
        <v>1.93</v>
      </c>
      <c r="FW16" s="3">
        <f t="shared" si="41"/>
        <v>0</v>
      </c>
      <c r="FX16" s="3">
        <f t="shared" si="41"/>
        <v>0</v>
      </c>
      <c r="FY16" s="3">
        <f t="shared" si="41"/>
        <v>7.0000000000000007E-2</v>
      </c>
      <c r="FZ16" s="3">
        <f t="shared" si="42"/>
        <v>0.23</v>
      </c>
      <c r="GA16" s="3">
        <f t="shared" si="42"/>
        <v>0</v>
      </c>
      <c r="GB16" s="3">
        <f t="shared" si="42"/>
        <v>7.0000000000000007E-2</v>
      </c>
      <c r="GC16" s="3">
        <f t="shared" si="42"/>
        <v>0.26</v>
      </c>
      <c r="GD16" s="3">
        <f t="shared" si="42"/>
        <v>0.01</v>
      </c>
      <c r="GE16" s="3">
        <f t="shared" si="42"/>
        <v>86.16</v>
      </c>
      <c r="GF16" s="3">
        <f t="shared" si="42"/>
        <v>8.31</v>
      </c>
      <c r="GG16" s="3">
        <f t="shared" si="42"/>
        <v>11.7</v>
      </c>
      <c r="GH16" s="3">
        <f t="shared" si="42"/>
        <v>0.08</v>
      </c>
      <c r="GI16" s="3">
        <f t="shared" si="42"/>
        <v>2.68</v>
      </c>
      <c r="GJ16" s="3">
        <f t="shared" si="43"/>
        <v>2.1800000000000002</v>
      </c>
      <c r="GK16" s="3">
        <f t="shared" si="43"/>
        <v>0</v>
      </c>
      <c r="GL16" s="3">
        <f t="shared" si="43"/>
        <v>4.99</v>
      </c>
      <c r="GM16" s="3">
        <f t="shared" si="43"/>
        <v>2.15</v>
      </c>
      <c r="GN16" s="3">
        <f t="shared" si="43"/>
        <v>0.3</v>
      </c>
      <c r="GO16" s="3">
        <f t="shared" si="43"/>
        <v>18.850000000000001</v>
      </c>
      <c r="GP16" s="3">
        <f t="shared" si="43"/>
        <v>64.86</v>
      </c>
      <c r="GQ16" s="3">
        <f t="shared" si="43"/>
        <v>23.6</v>
      </c>
      <c r="GR16" s="3">
        <f t="shared" si="43"/>
        <v>40.450000000000003</v>
      </c>
      <c r="GS16" s="3">
        <f t="shared" si="43"/>
        <v>39.86</v>
      </c>
      <c r="GT16" s="3">
        <f t="shared" si="44"/>
        <v>7.15</v>
      </c>
      <c r="GU16" s="3">
        <f t="shared" si="44"/>
        <v>0</v>
      </c>
      <c r="GV16" s="3">
        <f t="shared" si="44"/>
        <v>48.82</v>
      </c>
      <c r="GW16" s="3">
        <f t="shared" si="44"/>
        <v>0.98</v>
      </c>
      <c r="GX16" s="3">
        <f t="shared" si="44"/>
        <v>7.09</v>
      </c>
      <c r="GY16" s="3">
        <f t="shared" si="44"/>
        <v>5.52</v>
      </c>
      <c r="GZ16" s="3">
        <f t="shared" si="44"/>
        <v>42.34</v>
      </c>
      <c r="HA16" s="3">
        <f t="shared" si="44"/>
        <v>0</v>
      </c>
      <c r="HB16" s="3">
        <f t="shared" si="44"/>
        <v>3.12</v>
      </c>
      <c r="HC16" s="3">
        <f t="shared" si="44"/>
        <v>35.31</v>
      </c>
      <c r="HD16" s="3">
        <f t="shared" si="45"/>
        <v>74.36</v>
      </c>
      <c r="HE16" s="3">
        <f t="shared" si="45"/>
        <v>0</v>
      </c>
      <c r="HF16" s="3">
        <f t="shared" si="45"/>
        <v>1.86</v>
      </c>
      <c r="HG16" s="3">
        <f t="shared" si="45"/>
        <v>0.09</v>
      </c>
      <c r="HH16" s="3">
        <f t="shared" si="45"/>
        <v>7.24</v>
      </c>
      <c r="HI16" s="3">
        <f t="shared" si="45"/>
        <v>6.5</v>
      </c>
      <c r="HJ16" s="3">
        <f t="shared" si="45"/>
        <v>37.08</v>
      </c>
      <c r="HK16" s="3">
        <f t="shared" si="45"/>
        <v>99.01</v>
      </c>
      <c r="HL16" s="3">
        <f t="shared" si="45"/>
        <v>0</v>
      </c>
      <c r="HM16" s="3">
        <f t="shared" si="45"/>
        <v>0.01</v>
      </c>
      <c r="HN16" s="3">
        <f t="shared" si="46"/>
        <v>11.26</v>
      </c>
      <c r="HO16" s="3">
        <f t="shared" si="46"/>
        <v>44.74</v>
      </c>
      <c r="HP16" s="3">
        <f t="shared" si="46"/>
        <v>34.130000000000003</v>
      </c>
      <c r="HQ16" s="3">
        <f t="shared" si="46"/>
        <v>93.27</v>
      </c>
      <c r="HR16" s="3">
        <f t="shared" si="46"/>
        <v>628.78</v>
      </c>
      <c r="HS16" s="3">
        <f t="shared" si="46"/>
        <v>21.88</v>
      </c>
      <c r="HT16" s="3">
        <f t="shared" si="46"/>
        <v>48.55</v>
      </c>
      <c r="HU16" s="3">
        <f t="shared" si="46"/>
        <v>0.38</v>
      </c>
      <c r="HV16" s="3">
        <f t="shared" si="46"/>
        <v>231.5</v>
      </c>
      <c r="HW16" s="3">
        <f t="shared" si="46"/>
        <v>74.09</v>
      </c>
      <c r="HX16" s="3">
        <f t="shared" si="46"/>
        <v>0</v>
      </c>
      <c r="HY16" s="3">
        <f t="shared" si="46"/>
        <v>17.54</v>
      </c>
      <c r="HZ16" s="3">
        <f t="shared" si="46"/>
        <v>22.34</v>
      </c>
      <c r="IA16" s="3">
        <f t="shared" si="46"/>
        <v>11.23</v>
      </c>
      <c r="IB16" s="3">
        <f t="shared" si="46"/>
        <v>0</v>
      </c>
      <c r="IC16" s="3">
        <f t="shared" si="23"/>
        <v>8867.0600000000013</v>
      </c>
    </row>
    <row r="17" spans="1:237" x14ac:dyDescent="0.45">
      <c r="A17">
        <v>2005</v>
      </c>
      <c r="B17" s="3">
        <f t="shared" si="24"/>
        <v>7655.39</v>
      </c>
      <c r="C17" s="3">
        <f t="shared" si="24"/>
        <v>10.73</v>
      </c>
      <c r="D17" s="3">
        <f t="shared" si="24"/>
        <v>3.49</v>
      </c>
      <c r="E17" s="3">
        <f t="shared" si="24"/>
        <v>86.39</v>
      </c>
      <c r="F17" s="3">
        <f t="shared" si="24"/>
        <v>0.04</v>
      </c>
      <c r="G17" s="3">
        <f t="shared" si="24"/>
        <v>41.43</v>
      </c>
      <c r="H17" s="3">
        <f t="shared" si="24"/>
        <v>0</v>
      </c>
      <c r="I17" s="3">
        <f t="shared" si="24"/>
        <v>0</v>
      </c>
      <c r="J17" s="3">
        <f t="shared" si="24"/>
        <v>0.19</v>
      </c>
      <c r="K17" s="3">
        <f t="shared" si="24"/>
        <v>132.24</v>
      </c>
      <c r="L17" s="3">
        <f t="shared" si="25"/>
        <v>2.0499999999999998</v>
      </c>
      <c r="M17" s="3">
        <f t="shared" si="25"/>
        <v>0</v>
      </c>
      <c r="N17" s="3">
        <f t="shared" si="25"/>
        <v>133.37</v>
      </c>
      <c r="O17" s="3">
        <f t="shared" si="25"/>
        <v>8.6300000000000008</v>
      </c>
      <c r="P17" s="3">
        <f t="shared" si="25"/>
        <v>10.26</v>
      </c>
      <c r="Q17" s="3">
        <f t="shared" si="25"/>
        <v>0.2</v>
      </c>
      <c r="R17" s="3">
        <f t="shared" si="25"/>
        <v>10.63</v>
      </c>
      <c r="S17" s="3">
        <f t="shared" si="25"/>
        <v>75.31</v>
      </c>
      <c r="T17" s="3">
        <f t="shared" si="25"/>
        <v>2.27</v>
      </c>
      <c r="U17" s="3">
        <f t="shared" si="25"/>
        <v>14.16</v>
      </c>
      <c r="V17" s="3">
        <f t="shared" si="26"/>
        <v>9.99</v>
      </c>
      <c r="W17" s="3">
        <f t="shared" si="26"/>
        <v>0.31</v>
      </c>
      <c r="X17" s="3">
        <f t="shared" si="26"/>
        <v>3.3</v>
      </c>
      <c r="Y17" s="3">
        <f t="shared" si="26"/>
        <v>0</v>
      </c>
      <c r="Z17" s="3">
        <f t="shared" si="26"/>
        <v>0.59</v>
      </c>
      <c r="AA17" s="3">
        <f t="shared" si="26"/>
        <v>24.2</v>
      </c>
      <c r="AB17" s="3">
        <f t="shared" si="26"/>
        <v>0</v>
      </c>
      <c r="AC17" s="3">
        <f t="shared" si="26"/>
        <v>3.41</v>
      </c>
      <c r="AD17" s="3">
        <f t="shared" si="26"/>
        <v>3.7</v>
      </c>
      <c r="AE17" s="3">
        <f t="shared" si="26"/>
        <v>414.53</v>
      </c>
      <c r="AF17" s="3">
        <f t="shared" si="27"/>
        <v>0</v>
      </c>
      <c r="AG17" s="3">
        <f t="shared" si="27"/>
        <v>2</v>
      </c>
      <c r="AH17" s="3">
        <f t="shared" si="27"/>
        <v>8.91</v>
      </c>
      <c r="AI17" s="3">
        <f t="shared" si="27"/>
        <v>11.01</v>
      </c>
      <c r="AJ17" s="3">
        <f t="shared" si="27"/>
        <v>0.6</v>
      </c>
      <c r="AK17" s="3">
        <f t="shared" si="27"/>
        <v>18.71</v>
      </c>
      <c r="AL17" s="3">
        <f t="shared" si="27"/>
        <v>18.29</v>
      </c>
      <c r="AM17" s="3">
        <f t="shared" si="27"/>
        <v>91.55</v>
      </c>
      <c r="AN17" s="3">
        <f t="shared" si="27"/>
        <v>0.08</v>
      </c>
      <c r="AO17" s="3">
        <f t="shared" si="27"/>
        <v>23.38</v>
      </c>
      <c r="AP17" s="3">
        <f t="shared" si="28"/>
        <v>33.36</v>
      </c>
      <c r="AQ17" s="3">
        <f t="shared" si="28"/>
        <v>11.88</v>
      </c>
      <c r="AR17" s="3">
        <f t="shared" si="28"/>
        <v>902.04</v>
      </c>
      <c r="AS17" s="3">
        <f t="shared" si="28"/>
        <v>0</v>
      </c>
      <c r="AT17" s="3">
        <f t="shared" si="28"/>
        <v>65.849999999999994</v>
      </c>
      <c r="AU17" s="3">
        <f t="shared" si="28"/>
        <v>0.19</v>
      </c>
      <c r="AV17" s="3">
        <f t="shared" si="28"/>
        <v>8.64</v>
      </c>
      <c r="AW17" s="3">
        <f t="shared" si="28"/>
        <v>0.01</v>
      </c>
      <c r="AX17" s="3">
        <f t="shared" si="28"/>
        <v>3.71</v>
      </c>
      <c r="AY17" s="3">
        <f t="shared" si="28"/>
        <v>13.13</v>
      </c>
      <c r="AZ17" s="3">
        <f t="shared" si="29"/>
        <v>3.63</v>
      </c>
      <c r="BA17" s="3">
        <f t="shared" si="29"/>
        <v>10.37</v>
      </c>
      <c r="BB17" s="3">
        <f t="shared" si="29"/>
        <v>0</v>
      </c>
      <c r="BC17" s="3">
        <f t="shared" si="29"/>
        <v>0.67</v>
      </c>
      <c r="BD17" s="3">
        <f t="shared" si="29"/>
        <v>14.04</v>
      </c>
      <c r="BE17" s="3">
        <f t="shared" si="29"/>
        <v>45.01</v>
      </c>
      <c r="BF17" s="3">
        <f t="shared" si="29"/>
        <v>10.41</v>
      </c>
      <c r="BG17" s="3">
        <f t="shared" si="29"/>
        <v>0.61</v>
      </c>
      <c r="BH17" s="3">
        <f t="shared" si="29"/>
        <v>0.04</v>
      </c>
      <c r="BI17" s="3">
        <f t="shared" si="29"/>
        <v>7.08</v>
      </c>
      <c r="BJ17" s="3">
        <f t="shared" si="30"/>
        <v>27.87</v>
      </c>
      <c r="BK17" s="3">
        <f t="shared" si="30"/>
        <v>59.39</v>
      </c>
      <c r="BL17" s="3">
        <f t="shared" si="30"/>
        <v>3.94</v>
      </c>
      <c r="BM17" s="3">
        <f t="shared" si="30"/>
        <v>7.96</v>
      </c>
      <c r="BN17" s="3">
        <f t="shared" si="30"/>
        <v>3.24</v>
      </c>
      <c r="BO17" s="3">
        <f t="shared" si="30"/>
        <v>1.34</v>
      </c>
      <c r="BP17" s="3">
        <f t="shared" si="30"/>
        <v>1.25</v>
      </c>
      <c r="BQ17" s="3">
        <f t="shared" si="30"/>
        <v>54.85</v>
      </c>
      <c r="BR17" s="3">
        <f t="shared" si="30"/>
        <v>1161.8399999999999</v>
      </c>
      <c r="BS17" s="3">
        <f t="shared" si="30"/>
        <v>0</v>
      </c>
      <c r="BT17" s="3">
        <f t="shared" si="31"/>
        <v>0</v>
      </c>
      <c r="BU17" s="3">
        <f t="shared" si="31"/>
        <v>0</v>
      </c>
      <c r="BV17" s="3">
        <f t="shared" si="31"/>
        <v>0.77</v>
      </c>
      <c r="BW17" s="3">
        <f t="shared" si="31"/>
        <v>5.92</v>
      </c>
      <c r="BX17" s="3">
        <f t="shared" si="31"/>
        <v>69.37</v>
      </c>
      <c r="BY17" s="3">
        <f t="shared" si="31"/>
        <v>0</v>
      </c>
      <c r="BZ17" s="3">
        <f t="shared" si="31"/>
        <v>0</v>
      </c>
      <c r="CA17" s="3">
        <f t="shared" si="31"/>
        <v>0</v>
      </c>
      <c r="CB17" s="3">
        <f t="shared" si="31"/>
        <v>0</v>
      </c>
      <c r="CC17" s="3">
        <f t="shared" si="31"/>
        <v>9.6199999999999992</v>
      </c>
      <c r="CD17" s="3">
        <f t="shared" si="32"/>
        <v>0.84</v>
      </c>
      <c r="CE17" s="3">
        <f t="shared" si="32"/>
        <v>6.15</v>
      </c>
      <c r="CF17" s="3">
        <f t="shared" si="32"/>
        <v>64.63</v>
      </c>
      <c r="CG17" s="3">
        <f t="shared" si="32"/>
        <v>7.83</v>
      </c>
      <c r="CH17" s="3">
        <f t="shared" si="32"/>
        <v>11.07</v>
      </c>
      <c r="CI17" s="3">
        <f t="shared" si="32"/>
        <v>0</v>
      </c>
      <c r="CJ17" s="3">
        <f t="shared" si="32"/>
        <v>1.91</v>
      </c>
      <c r="CK17" s="3">
        <f t="shared" si="32"/>
        <v>0</v>
      </c>
      <c r="CL17" s="3">
        <f t="shared" si="32"/>
        <v>7.65</v>
      </c>
      <c r="CM17" s="3">
        <f t="shared" si="32"/>
        <v>8.7799999999999994</v>
      </c>
      <c r="CN17" s="3">
        <f t="shared" si="33"/>
        <v>1.1599999999999999</v>
      </c>
      <c r="CO17" s="3">
        <f t="shared" si="33"/>
        <v>1.1200000000000001</v>
      </c>
      <c r="CP17" s="3">
        <f t="shared" si="33"/>
        <v>4.5999999999999996</v>
      </c>
      <c r="CQ17" s="3">
        <f t="shared" si="33"/>
        <v>6.94</v>
      </c>
      <c r="CR17" s="3">
        <f t="shared" si="33"/>
        <v>0</v>
      </c>
      <c r="CS17" s="3">
        <f t="shared" si="33"/>
        <v>8.3800000000000008</v>
      </c>
      <c r="CT17" s="3">
        <f t="shared" si="33"/>
        <v>0.56999999999999995</v>
      </c>
      <c r="CU17" s="3">
        <f t="shared" si="33"/>
        <v>621.66999999999996</v>
      </c>
      <c r="CV17" s="3">
        <f t="shared" si="33"/>
        <v>370.9</v>
      </c>
      <c r="CW17" s="3">
        <f t="shared" si="33"/>
        <v>161.97</v>
      </c>
      <c r="CX17" s="3">
        <f t="shared" si="34"/>
        <v>40.619999999999997</v>
      </c>
      <c r="CY17" s="3">
        <f t="shared" si="34"/>
        <v>16.12</v>
      </c>
      <c r="CZ17" s="3">
        <f t="shared" si="34"/>
        <v>7.33</v>
      </c>
      <c r="DA17" s="3">
        <f t="shared" si="34"/>
        <v>49.37</v>
      </c>
      <c r="DB17" s="3">
        <f t="shared" si="34"/>
        <v>1.07</v>
      </c>
      <c r="DC17" s="3">
        <f t="shared" si="34"/>
        <v>31.42</v>
      </c>
      <c r="DD17" s="3">
        <f t="shared" si="34"/>
        <v>4.13</v>
      </c>
      <c r="DE17" s="3">
        <f t="shared" si="34"/>
        <v>54.81</v>
      </c>
      <c r="DF17" s="3">
        <f t="shared" si="34"/>
        <v>19.5</v>
      </c>
      <c r="DG17" s="3">
        <f t="shared" si="34"/>
        <v>0.02</v>
      </c>
      <c r="DH17" s="3">
        <f t="shared" si="35"/>
        <v>0</v>
      </c>
      <c r="DI17" s="3">
        <f t="shared" si="35"/>
        <v>21.14</v>
      </c>
      <c r="DJ17" s="3">
        <f t="shared" si="35"/>
        <v>0</v>
      </c>
      <c r="DK17" s="3">
        <f t="shared" si="35"/>
        <v>3.51</v>
      </c>
      <c r="DL17" s="3">
        <f t="shared" si="35"/>
        <v>7.33</v>
      </c>
      <c r="DM17" s="3">
        <f t="shared" si="35"/>
        <v>2.15</v>
      </c>
      <c r="DN17" s="3">
        <f t="shared" si="35"/>
        <v>2.5099999999999998</v>
      </c>
      <c r="DO17" s="3">
        <f t="shared" si="35"/>
        <v>0</v>
      </c>
      <c r="DP17" s="3">
        <f t="shared" si="35"/>
        <v>1.1399999999999999</v>
      </c>
      <c r="DQ17" s="3">
        <f t="shared" si="35"/>
        <v>0.2</v>
      </c>
      <c r="DR17" s="3">
        <f t="shared" si="36"/>
        <v>64.03</v>
      </c>
      <c r="DS17" s="3">
        <f t="shared" si="36"/>
        <v>0</v>
      </c>
      <c r="DT17" s="3">
        <f t="shared" si="36"/>
        <v>4.26</v>
      </c>
      <c r="DU17" s="3">
        <f t="shared" si="36"/>
        <v>0.56999999999999995</v>
      </c>
      <c r="DV17" s="3">
        <f t="shared" si="36"/>
        <v>0</v>
      </c>
      <c r="DW17" s="3">
        <f t="shared" si="36"/>
        <v>17.78</v>
      </c>
      <c r="DX17" s="3">
        <f t="shared" si="36"/>
        <v>2.04</v>
      </c>
      <c r="DY17" s="3">
        <f t="shared" si="36"/>
        <v>34.93</v>
      </c>
      <c r="DZ17" s="3">
        <f t="shared" si="36"/>
        <v>7.0000000000000007E-2</v>
      </c>
      <c r="EA17" s="3">
        <f t="shared" si="36"/>
        <v>13.94</v>
      </c>
      <c r="EB17" s="3">
        <f t="shared" si="37"/>
        <v>0.26</v>
      </c>
      <c r="EC17" s="3">
        <f t="shared" si="37"/>
        <v>0.03</v>
      </c>
      <c r="ED17" s="3">
        <f t="shared" si="37"/>
        <v>0</v>
      </c>
      <c r="EE17" s="3">
        <f t="shared" si="37"/>
        <v>5.42</v>
      </c>
      <c r="EF17" s="3">
        <f t="shared" si="37"/>
        <v>1.51</v>
      </c>
      <c r="EG17" s="3">
        <f t="shared" si="37"/>
        <v>0</v>
      </c>
      <c r="EH17" s="3">
        <f t="shared" si="37"/>
        <v>129.38</v>
      </c>
      <c r="EI17" s="3">
        <f t="shared" si="37"/>
        <v>0.04</v>
      </c>
      <c r="EJ17" s="3">
        <f t="shared" si="37"/>
        <v>3.55</v>
      </c>
      <c r="EK17" s="3">
        <f t="shared" si="37"/>
        <v>8.23</v>
      </c>
      <c r="EL17" s="3">
        <f t="shared" si="38"/>
        <v>0.7</v>
      </c>
      <c r="EM17" s="3">
        <f t="shared" si="38"/>
        <v>0</v>
      </c>
      <c r="EN17" s="3">
        <f t="shared" si="38"/>
        <v>10.210000000000001</v>
      </c>
      <c r="EO17" s="3">
        <f t="shared" si="38"/>
        <v>24.55</v>
      </c>
      <c r="EP17" s="3">
        <f t="shared" si="38"/>
        <v>63.85</v>
      </c>
      <c r="EQ17" s="3">
        <f t="shared" si="38"/>
        <v>4.99</v>
      </c>
      <c r="ER17" s="3">
        <f t="shared" si="38"/>
        <v>0</v>
      </c>
      <c r="ES17" s="3">
        <f t="shared" si="38"/>
        <v>20.350000000000001</v>
      </c>
      <c r="ET17" s="3">
        <f t="shared" si="38"/>
        <v>18.93</v>
      </c>
      <c r="EU17" s="3">
        <f t="shared" si="38"/>
        <v>0</v>
      </c>
      <c r="EV17" s="3">
        <f t="shared" si="39"/>
        <v>33.75</v>
      </c>
      <c r="EW17" s="3">
        <f t="shared" si="39"/>
        <v>6.94</v>
      </c>
      <c r="EX17" s="3">
        <f t="shared" si="39"/>
        <v>15.34</v>
      </c>
      <c r="EY17" s="3">
        <f t="shared" si="39"/>
        <v>142.31</v>
      </c>
      <c r="EZ17" s="3">
        <f t="shared" si="39"/>
        <v>0</v>
      </c>
      <c r="FA17" s="3">
        <f t="shared" si="39"/>
        <v>14.08</v>
      </c>
      <c r="FB17" s="3">
        <f t="shared" si="39"/>
        <v>2.2400000000000002</v>
      </c>
      <c r="FC17" s="3">
        <f t="shared" si="39"/>
        <v>5.25</v>
      </c>
      <c r="FD17" s="3">
        <f t="shared" si="39"/>
        <v>175.23</v>
      </c>
      <c r="FE17" s="3">
        <f t="shared" si="39"/>
        <v>13.87</v>
      </c>
      <c r="FF17" s="3">
        <f t="shared" si="40"/>
        <v>109.7</v>
      </c>
      <c r="FG17" s="3">
        <f t="shared" si="40"/>
        <v>0.02</v>
      </c>
      <c r="FH17" s="3">
        <f t="shared" si="40"/>
        <v>0</v>
      </c>
      <c r="FI17" s="3">
        <f t="shared" si="40"/>
        <v>3.99</v>
      </c>
      <c r="FJ17" s="3">
        <f t="shared" si="40"/>
        <v>0</v>
      </c>
      <c r="FK17" s="3">
        <f t="shared" si="40"/>
        <v>6.16</v>
      </c>
      <c r="FL17" s="3">
        <f t="shared" si="40"/>
        <v>22.32</v>
      </c>
      <c r="FM17" s="3">
        <f t="shared" si="40"/>
        <v>27.78</v>
      </c>
      <c r="FN17" s="3">
        <f t="shared" si="40"/>
        <v>57.61</v>
      </c>
      <c r="FO17" s="3">
        <f t="shared" si="40"/>
        <v>32.83</v>
      </c>
      <c r="FP17" s="3">
        <f t="shared" si="41"/>
        <v>12.77</v>
      </c>
      <c r="FQ17" s="3">
        <f t="shared" si="41"/>
        <v>0</v>
      </c>
      <c r="FR17" s="3">
        <f t="shared" si="41"/>
        <v>14.72</v>
      </c>
      <c r="FS17" s="3">
        <f t="shared" si="41"/>
        <v>0</v>
      </c>
      <c r="FT17" s="3">
        <f t="shared" si="41"/>
        <v>19.16</v>
      </c>
      <c r="FU17" s="3">
        <f t="shared" si="41"/>
        <v>552.23</v>
      </c>
      <c r="FV17" s="3">
        <f t="shared" si="41"/>
        <v>1.87</v>
      </c>
      <c r="FW17" s="3">
        <f t="shared" si="41"/>
        <v>0</v>
      </c>
      <c r="FX17" s="3">
        <f t="shared" si="41"/>
        <v>0</v>
      </c>
      <c r="FY17" s="3">
        <f t="shared" si="41"/>
        <v>0.08</v>
      </c>
      <c r="FZ17" s="3">
        <f t="shared" si="42"/>
        <v>0.23</v>
      </c>
      <c r="GA17" s="3">
        <f t="shared" si="42"/>
        <v>0</v>
      </c>
      <c r="GB17" s="3">
        <f t="shared" si="42"/>
        <v>7.0000000000000007E-2</v>
      </c>
      <c r="GC17" s="3">
        <f t="shared" si="42"/>
        <v>0.26</v>
      </c>
      <c r="GD17" s="3">
        <f t="shared" si="42"/>
        <v>0.01</v>
      </c>
      <c r="GE17" s="3">
        <f t="shared" si="42"/>
        <v>90.47</v>
      </c>
      <c r="GF17" s="3">
        <f t="shared" si="42"/>
        <v>8.6</v>
      </c>
      <c r="GG17" s="3">
        <f t="shared" si="42"/>
        <v>11.09</v>
      </c>
      <c r="GH17" s="3">
        <f t="shared" si="42"/>
        <v>0.08</v>
      </c>
      <c r="GI17" s="3">
        <f t="shared" si="42"/>
        <v>2.88</v>
      </c>
      <c r="GJ17" s="3">
        <f t="shared" si="43"/>
        <v>2.2799999999999998</v>
      </c>
      <c r="GK17" s="3">
        <f t="shared" si="43"/>
        <v>0</v>
      </c>
      <c r="GL17" s="3">
        <f t="shared" si="43"/>
        <v>4.8099999999999996</v>
      </c>
      <c r="GM17" s="3">
        <f t="shared" si="43"/>
        <v>2.16</v>
      </c>
      <c r="GN17" s="3">
        <f t="shared" si="43"/>
        <v>0.31</v>
      </c>
      <c r="GO17" s="3">
        <f t="shared" si="43"/>
        <v>19.13</v>
      </c>
      <c r="GP17" s="3">
        <f t="shared" si="43"/>
        <v>66.680000000000007</v>
      </c>
      <c r="GQ17" s="3">
        <f t="shared" si="43"/>
        <v>23.76</v>
      </c>
      <c r="GR17" s="3">
        <f t="shared" si="43"/>
        <v>43.09</v>
      </c>
      <c r="GS17" s="3">
        <f t="shared" si="43"/>
        <v>39.6</v>
      </c>
      <c r="GT17" s="3">
        <f t="shared" si="44"/>
        <v>7.77</v>
      </c>
      <c r="GU17" s="3">
        <f t="shared" si="44"/>
        <v>0</v>
      </c>
      <c r="GV17" s="3">
        <f t="shared" si="44"/>
        <v>50.57</v>
      </c>
      <c r="GW17" s="3">
        <f t="shared" si="44"/>
        <v>0.94</v>
      </c>
      <c r="GX17" s="3">
        <f t="shared" si="44"/>
        <v>6.8</v>
      </c>
      <c r="GY17" s="3">
        <f t="shared" si="44"/>
        <v>5.55</v>
      </c>
      <c r="GZ17" s="3">
        <f t="shared" si="44"/>
        <v>40.770000000000003</v>
      </c>
      <c r="HA17" s="3">
        <f t="shared" si="44"/>
        <v>0</v>
      </c>
      <c r="HB17" s="3">
        <f t="shared" si="44"/>
        <v>3.31</v>
      </c>
      <c r="HC17" s="3">
        <f t="shared" si="44"/>
        <v>38.380000000000003</v>
      </c>
      <c r="HD17" s="3">
        <f t="shared" si="45"/>
        <v>75.36</v>
      </c>
      <c r="HE17" s="3">
        <f t="shared" si="45"/>
        <v>0</v>
      </c>
      <c r="HF17" s="3">
        <f t="shared" si="45"/>
        <v>2.3199999999999998</v>
      </c>
      <c r="HG17" s="3">
        <f t="shared" si="45"/>
        <v>0.09</v>
      </c>
      <c r="HH17" s="3">
        <f t="shared" si="45"/>
        <v>7.9</v>
      </c>
      <c r="HI17" s="3">
        <f t="shared" si="45"/>
        <v>6.6</v>
      </c>
      <c r="HJ17" s="3">
        <f t="shared" si="45"/>
        <v>38.450000000000003</v>
      </c>
      <c r="HK17" s="3">
        <f t="shared" si="45"/>
        <v>102.1</v>
      </c>
      <c r="HL17" s="3">
        <f t="shared" si="45"/>
        <v>0</v>
      </c>
      <c r="HM17" s="3">
        <f t="shared" si="45"/>
        <v>0.01</v>
      </c>
      <c r="HN17" s="3">
        <f t="shared" si="46"/>
        <v>12.1</v>
      </c>
      <c r="HO17" s="3">
        <f t="shared" si="46"/>
        <v>43.4</v>
      </c>
      <c r="HP17" s="3">
        <f t="shared" si="46"/>
        <v>36.909999999999997</v>
      </c>
      <c r="HQ17" s="3">
        <f t="shared" si="46"/>
        <v>89.38</v>
      </c>
      <c r="HR17" s="3">
        <f t="shared" si="46"/>
        <v>629.14</v>
      </c>
      <c r="HS17" s="3">
        <f t="shared" si="46"/>
        <v>22.04</v>
      </c>
      <c r="HT17" s="3">
        <f t="shared" si="46"/>
        <v>46.49</v>
      </c>
      <c r="HU17" s="3">
        <f t="shared" si="46"/>
        <v>0.39</v>
      </c>
      <c r="HV17" s="3">
        <f t="shared" si="46"/>
        <v>243.19</v>
      </c>
      <c r="HW17" s="3">
        <f t="shared" si="46"/>
        <v>76.52</v>
      </c>
      <c r="HX17" s="3">
        <f t="shared" si="46"/>
        <v>0</v>
      </c>
      <c r="HY17" s="3">
        <f t="shared" si="46"/>
        <v>18.41</v>
      </c>
      <c r="HZ17" s="3">
        <f t="shared" si="46"/>
        <v>23.73</v>
      </c>
      <c r="IA17" s="3">
        <f t="shared" si="46"/>
        <v>11.27</v>
      </c>
      <c r="IB17" s="3">
        <f t="shared" si="46"/>
        <v>0</v>
      </c>
      <c r="IC17" s="3">
        <f t="shared" si="23"/>
        <v>8907.7900000000027</v>
      </c>
    </row>
    <row r="18" spans="1:237" x14ac:dyDescent="0.45">
      <c r="A18">
        <v>2006</v>
      </c>
      <c r="B18" s="3">
        <f t="shared" si="24"/>
        <v>7840.96</v>
      </c>
      <c r="C18" s="3">
        <f t="shared" si="24"/>
        <v>11.18</v>
      </c>
      <c r="D18" s="3">
        <f t="shared" si="24"/>
        <v>3.44</v>
      </c>
      <c r="E18" s="3">
        <f t="shared" si="24"/>
        <v>87.58</v>
      </c>
      <c r="F18" s="3">
        <f t="shared" si="24"/>
        <v>0.04</v>
      </c>
      <c r="G18" s="3">
        <f t="shared" si="24"/>
        <v>40.380000000000003</v>
      </c>
      <c r="H18" s="3">
        <f t="shared" si="24"/>
        <v>0</v>
      </c>
      <c r="I18" s="3">
        <f t="shared" si="24"/>
        <v>0</v>
      </c>
      <c r="J18" s="3">
        <f t="shared" si="24"/>
        <v>0.19</v>
      </c>
      <c r="K18" s="3">
        <f t="shared" si="24"/>
        <v>134.55000000000001</v>
      </c>
      <c r="L18" s="3">
        <f t="shared" si="25"/>
        <v>2.1</v>
      </c>
      <c r="M18" s="3">
        <f t="shared" si="25"/>
        <v>0</v>
      </c>
      <c r="N18" s="3">
        <f t="shared" si="25"/>
        <v>154.44999999999999</v>
      </c>
      <c r="O18" s="3">
        <f t="shared" si="25"/>
        <v>8.49</v>
      </c>
      <c r="P18" s="3">
        <f t="shared" si="25"/>
        <v>12.04</v>
      </c>
      <c r="Q18" s="3">
        <f t="shared" si="25"/>
        <v>0.19</v>
      </c>
      <c r="R18" s="3">
        <f t="shared" si="25"/>
        <v>11.23</v>
      </c>
      <c r="S18" s="3">
        <f t="shared" si="25"/>
        <v>76.73</v>
      </c>
      <c r="T18" s="3">
        <f t="shared" si="25"/>
        <v>2.27</v>
      </c>
      <c r="U18" s="3">
        <f t="shared" si="25"/>
        <v>14.57</v>
      </c>
      <c r="V18" s="3">
        <f t="shared" si="26"/>
        <v>9.83</v>
      </c>
      <c r="W18" s="3">
        <f t="shared" si="26"/>
        <v>0.33</v>
      </c>
      <c r="X18" s="3">
        <f t="shared" si="26"/>
        <v>3.13</v>
      </c>
      <c r="Y18" s="3">
        <f t="shared" si="26"/>
        <v>0</v>
      </c>
      <c r="Z18" s="3">
        <f t="shared" si="26"/>
        <v>0.56999999999999995</v>
      </c>
      <c r="AA18" s="3">
        <f t="shared" si="26"/>
        <v>24.89</v>
      </c>
      <c r="AB18" s="3">
        <f t="shared" si="26"/>
        <v>0</v>
      </c>
      <c r="AC18" s="3">
        <f t="shared" si="26"/>
        <v>3.61</v>
      </c>
      <c r="AD18" s="3">
        <f t="shared" si="26"/>
        <v>4.67</v>
      </c>
      <c r="AE18" s="3">
        <f t="shared" si="26"/>
        <v>407.21</v>
      </c>
      <c r="AF18" s="3">
        <f t="shared" si="27"/>
        <v>0</v>
      </c>
      <c r="AG18" s="3">
        <f t="shared" si="27"/>
        <v>2.19</v>
      </c>
      <c r="AH18" s="3">
        <f t="shared" si="27"/>
        <v>8.52</v>
      </c>
      <c r="AI18" s="3">
        <f t="shared" si="27"/>
        <v>10.91</v>
      </c>
      <c r="AJ18" s="3">
        <f t="shared" si="27"/>
        <v>0.66</v>
      </c>
      <c r="AK18" s="3">
        <f t="shared" si="27"/>
        <v>20.69</v>
      </c>
      <c r="AL18" s="3">
        <f t="shared" si="27"/>
        <v>16.829999999999998</v>
      </c>
      <c r="AM18" s="3">
        <f t="shared" si="27"/>
        <v>93.64</v>
      </c>
      <c r="AN18" s="3">
        <f t="shared" si="27"/>
        <v>0.08</v>
      </c>
      <c r="AO18" s="3">
        <f t="shared" si="27"/>
        <v>22.74</v>
      </c>
      <c r="AP18" s="3">
        <f t="shared" si="28"/>
        <v>34.090000000000003</v>
      </c>
      <c r="AQ18" s="3">
        <f t="shared" si="28"/>
        <v>11.67</v>
      </c>
      <c r="AR18" s="3">
        <f t="shared" si="28"/>
        <v>940.51</v>
      </c>
      <c r="AS18" s="3">
        <f t="shared" si="28"/>
        <v>0</v>
      </c>
      <c r="AT18" s="3">
        <f t="shared" si="28"/>
        <v>66.260000000000005</v>
      </c>
      <c r="AU18" s="3">
        <f t="shared" si="28"/>
        <v>0.19</v>
      </c>
      <c r="AV18" s="3">
        <f t="shared" si="28"/>
        <v>9.64</v>
      </c>
      <c r="AW18" s="3">
        <f t="shared" si="28"/>
        <v>0.01</v>
      </c>
      <c r="AX18" s="3">
        <f t="shared" si="28"/>
        <v>3.7</v>
      </c>
      <c r="AY18" s="3">
        <f t="shared" si="28"/>
        <v>12.44</v>
      </c>
      <c r="AZ18" s="3">
        <f t="shared" si="29"/>
        <v>3.75</v>
      </c>
      <c r="BA18" s="3">
        <f t="shared" si="29"/>
        <v>10.68</v>
      </c>
      <c r="BB18" s="3">
        <f t="shared" si="29"/>
        <v>0</v>
      </c>
      <c r="BC18" s="3">
        <f t="shared" si="29"/>
        <v>0.67</v>
      </c>
      <c r="BD18" s="3">
        <f t="shared" si="29"/>
        <v>14.29</v>
      </c>
      <c r="BE18" s="3">
        <f t="shared" si="29"/>
        <v>46.43</v>
      </c>
      <c r="BF18" s="3">
        <f t="shared" si="29"/>
        <v>10.17</v>
      </c>
      <c r="BG18" s="3">
        <f t="shared" si="29"/>
        <v>0.61</v>
      </c>
      <c r="BH18" s="3">
        <f t="shared" si="29"/>
        <v>0.04</v>
      </c>
      <c r="BI18" s="3">
        <f t="shared" si="29"/>
        <v>7.15</v>
      </c>
      <c r="BJ18" s="3">
        <f t="shared" si="30"/>
        <v>28.34</v>
      </c>
      <c r="BK18" s="3">
        <f t="shared" si="30"/>
        <v>61.15</v>
      </c>
      <c r="BL18" s="3">
        <f t="shared" si="30"/>
        <v>4.0599999999999996</v>
      </c>
      <c r="BM18" s="3">
        <f t="shared" si="30"/>
        <v>7.85</v>
      </c>
      <c r="BN18" s="3">
        <f t="shared" si="30"/>
        <v>3.16</v>
      </c>
      <c r="BO18" s="3">
        <f t="shared" si="30"/>
        <v>1.33</v>
      </c>
      <c r="BP18" s="3">
        <f t="shared" si="30"/>
        <v>1.21</v>
      </c>
      <c r="BQ18" s="3">
        <f t="shared" si="30"/>
        <v>57.86</v>
      </c>
      <c r="BR18" s="3">
        <f t="shared" si="30"/>
        <v>1149.69</v>
      </c>
      <c r="BS18" s="3">
        <f t="shared" si="30"/>
        <v>0</v>
      </c>
      <c r="BT18" s="3">
        <f t="shared" si="31"/>
        <v>0</v>
      </c>
      <c r="BU18" s="3">
        <f t="shared" si="31"/>
        <v>0</v>
      </c>
      <c r="BV18" s="3">
        <f t="shared" si="31"/>
        <v>0.77</v>
      </c>
      <c r="BW18" s="3">
        <f t="shared" si="31"/>
        <v>6.01</v>
      </c>
      <c r="BX18" s="3">
        <f t="shared" si="31"/>
        <v>68.67</v>
      </c>
      <c r="BY18" s="3">
        <f t="shared" si="31"/>
        <v>0</v>
      </c>
      <c r="BZ18" s="3">
        <f t="shared" si="31"/>
        <v>0</v>
      </c>
      <c r="CA18" s="3">
        <f t="shared" si="31"/>
        <v>0</v>
      </c>
      <c r="CB18" s="3">
        <f t="shared" si="31"/>
        <v>0</v>
      </c>
      <c r="CC18" s="3">
        <f t="shared" si="31"/>
        <v>8.73</v>
      </c>
      <c r="CD18" s="3">
        <f t="shared" si="32"/>
        <v>0.87</v>
      </c>
      <c r="CE18" s="3">
        <f t="shared" si="32"/>
        <v>6.08</v>
      </c>
      <c r="CF18" s="3">
        <f t="shared" si="32"/>
        <v>62.77</v>
      </c>
      <c r="CG18" s="3">
        <f t="shared" si="32"/>
        <v>7.65</v>
      </c>
      <c r="CH18" s="3">
        <f t="shared" si="32"/>
        <v>11.14</v>
      </c>
      <c r="CI18" s="3">
        <f t="shared" si="32"/>
        <v>0</v>
      </c>
      <c r="CJ18" s="3">
        <f t="shared" si="32"/>
        <v>1.92</v>
      </c>
      <c r="CK18" s="3">
        <f t="shared" si="32"/>
        <v>0</v>
      </c>
      <c r="CL18" s="3">
        <f t="shared" si="32"/>
        <v>7.25</v>
      </c>
      <c r="CM18" s="3">
        <f t="shared" si="32"/>
        <v>9</v>
      </c>
      <c r="CN18" s="3">
        <f t="shared" si="33"/>
        <v>1.32</v>
      </c>
      <c r="CO18" s="3">
        <f t="shared" si="33"/>
        <v>1.08</v>
      </c>
      <c r="CP18" s="3">
        <f t="shared" si="33"/>
        <v>4.62</v>
      </c>
      <c r="CQ18" s="3">
        <f t="shared" si="33"/>
        <v>6.5</v>
      </c>
      <c r="CR18" s="3">
        <f t="shared" si="33"/>
        <v>0</v>
      </c>
      <c r="CS18" s="3">
        <f t="shared" si="33"/>
        <v>8.25</v>
      </c>
      <c r="CT18" s="3">
        <f t="shared" si="33"/>
        <v>0.61</v>
      </c>
      <c r="CU18" s="3">
        <f t="shared" si="33"/>
        <v>631.08000000000004</v>
      </c>
      <c r="CV18" s="3">
        <f t="shared" si="33"/>
        <v>466.99</v>
      </c>
      <c r="CW18" s="3">
        <f t="shared" si="33"/>
        <v>167.01</v>
      </c>
      <c r="CX18" s="3">
        <f t="shared" si="34"/>
        <v>42.29</v>
      </c>
      <c r="CY18" s="3">
        <f t="shared" si="34"/>
        <v>16.09</v>
      </c>
      <c r="CZ18" s="3">
        <f t="shared" si="34"/>
        <v>7.66</v>
      </c>
      <c r="DA18" s="3">
        <f t="shared" si="34"/>
        <v>48.8</v>
      </c>
      <c r="DB18" s="3">
        <f t="shared" si="34"/>
        <v>0.86</v>
      </c>
      <c r="DC18" s="3">
        <f t="shared" si="34"/>
        <v>31.24</v>
      </c>
      <c r="DD18" s="3">
        <f t="shared" si="34"/>
        <v>4.2699999999999996</v>
      </c>
      <c r="DE18" s="3">
        <f t="shared" si="34"/>
        <v>57.45</v>
      </c>
      <c r="DF18" s="3">
        <f t="shared" si="34"/>
        <v>19.18</v>
      </c>
      <c r="DG18" s="3">
        <f t="shared" si="34"/>
        <v>0.02</v>
      </c>
      <c r="DH18" s="3">
        <f t="shared" si="35"/>
        <v>0</v>
      </c>
      <c r="DI18" s="3">
        <f t="shared" si="35"/>
        <v>21.72</v>
      </c>
      <c r="DJ18" s="3">
        <f t="shared" si="35"/>
        <v>0</v>
      </c>
      <c r="DK18" s="3">
        <f t="shared" si="35"/>
        <v>3.55</v>
      </c>
      <c r="DL18" s="3">
        <f t="shared" si="35"/>
        <v>6.67</v>
      </c>
      <c r="DM18" s="3">
        <f t="shared" si="35"/>
        <v>2.15</v>
      </c>
      <c r="DN18" s="3">
        <f t="shared" si="35"/>
        <v>2.56</v>
      </c>
      <c r="DO18" s="3">
        <f t="shared" si="35"/>
        <v>0</v>
      </c>
      <c r="DP18" s="3">
        <f t="shared" si="35"/>
        <v>1.1000000000000001</v>
      </c>
      <c r="DQ18" s="3">
        <f t="shared" si="35"/>
        <v>0.32</v>
      </c>
      <c r="DR18" s="3">
        <f t="shared" si="36"/>
        <v>66.16</v>
      </c>
      <c r="DS18" s="3">
        <f t="shared" si="36"/>
        <v>0</v>
      </c>
      <c r="DT18" s="3">
        <f t="shared" si="36"/>
        <v>4.22</v>
      </c>
      <c r="DU18" s="3">
        <f t="shared" si="36"/>
        <v>0.56999999999999995</v>
      </c>
      <c r="DV18" s="3">
        <f t="shared" si="36"/>
        <v>0</v>
      </c>
      <c r="DW18" s="3">
        <f t="shared" si="36"/>
        <v>17.18</v>
      </c>
      <c r="DX18" s="3">
        <f t="shared" si="36"/>
        <v>1.91</v>
      </c>
      <c r="DY18" s="3">
        <f t="shared" si="36"/>
        <v>32.229999999999997</v>
      </c>
      <c r="DZ18" s="3">
        <f t="shared" si="36"/>
        <v>7.0000000000000007E-2</v>
      </c>
      <c r="EA18" s="3">
        <f t="shared" si="36"/>
        <v>13.88</v>
      </c>
      <c r="EB18" s="3">
        <f t="shared" si="37"/>
        <v>0.26</v>
      </c>
      <c r="EC18" s="3">
        <f t="shared" si="37"/>
        <v>0.03</v>
      </c>
      <c r="ED18" s="3">
        <f t="shared" si="37"/>
        <v>0</v>
      </c>
      <c r="EE18" s="3">
        <f t="shared" si="37"/>
        <v>5.64</v>
      </c>
      <c r="EF18" s="3">
        <f t="shared" si="37"/>
        <v>1.59</v>
      </c>
      <c r="EG18" s="3">
        <f t="shared" si="37"/>
        <v>0</v>
      </c>
      <c r="EH18" s="3">
        <f t="shared" si="37"/>
        <v>131.69999999999999</v>
      </c>
      <c r="EI18" s="3">
        <f t="shared" si="37"/>
        <v>0.04</v>
      </c>
      <c r="EJ18" s="3">
        <f t="shared" si="37"/>
        <v>3.44</v>
      </c>
      <c r="EK18" s="3">
        <f t="shared" si="37"/>
        <v>9.16</v>
      </c>
      <c r="EL18" s="3">
        <f t="shared" si="38"/>
        <v>0.73</v>
      </c>
      <c r="EM18" s="3">
        <f t="shared" si="38"/>
        <v>0</v>
      </c>
      <c r="EN18" s="3">
        <f t="shared" si="38"/>
        <v>10.34</v>
      </c>
      <c r="EO18" s="3">
        <f t="shared" si="38"/>
        <v>23.92</v>
      </c>
      <c r="EP18" s="3">
        <f t="shared" si="38"/>
        <v>67.17</v>
      </c>
      <c r="EQ18" s="3">
        <f t="shared" si="38"/>
        <v>5.47</v>
      </c>
      <c r="ER18" s="3">
        <f t="shared" si="38"/>
        <v>0</v>
      </c>
      <c r="ES18" s="3">
        <f t="shared" si="38"/>
        <v>20.48</v>
      </c>
      <c r="ET18" s="3">
        <f t="shared" si="38"/>
        <v>18.309999999999999</v>
      </c>
      <c r="EU18" s="3">
        <f t="shared" si="38"/>
        <v>0</v>
      </c>
      <c r="EV18" s="3">
        <f t="shared" si="39"/>
        <v>33.94</v>
      </c>
      <c r="EW18" s="3">
        <f t="shared" si="39"/>
        <v>6.94</v>
      </c>
      <c r="EX18" s="3">
        <f t="shared" si="39"/>
        <v>15.95</v>
      </c>
      <c r="EY18" s="3">
        <f t="shared" si="39"/>
        <v>140.04</v>
      </c>
      <c r="EZ18" s="3">
        <f t="shared" si="39"/>
        <v>0</v>
      </c>
      <c r="FA18" s="3">
        <f t="shared" si="39"/>
        <v>14.62</v>
      </c>
      <c r="FB18" s="3">
        <f t="shared" si="39"/>
        <v>2.27</v>
      </c>
      <c r="FC18" s="3">
        <f t="shared" si="39"/>
        <v>5.19</v>
      </c>
      <c r="FD18" s="3">
        <f t="shared" si="39"/>
        <v>196.63</v>
      </c>
      <c r="FE18" s="3">
        <f t="shared" si="39"/>
        <v>13.82</v>
      </c>
      <c r="FF18" s="3">
        <f t="shared" si="40"/>
        <v>116.57</v>
      </c>
      <c r="FG18" s="3">
        <f t="shared" si="40"/>
        <v>0.02</v>
      </c>
      <c r="FH18" s="3">
        <f t="shared" si="40"/>
        <v>0</v>
      </c>
      <c r="FI18" s="3">
        <f t="shared" si="40"/>
        <v>4.07</v>
      </c>
      <c r="FJ18" s="3">
        <f t="shared" si="40"/>
        <v>0</v>
      </c>
      <c r="FK18" s="3">
        <f t="shared" si="40"/>
        <v>6.28</v>
      </c>
      <c r="FL18" s="3">
        <f t="shared" si="40"/>
        <v>22.3</v>
      </c>
      <c r="FM18" s="3">
        <f t="shared" si="40"/>
        <v>27.54</v>
      </c>
      <c r="FN18" s="3">
        <f t="shared" si="40"/>
        <v>58.4</v>
      </c>
      <c r="FO18" s="3">
        <f t="shared" si="40"/>
        <v>33.229999999999997</v>
      </c>
      <c r="FP18" s="3">
        <f t="shared" si="41"/>
        <v>12.56</v>
      </c>
      <c r="FQ18" s="3">
        <f t="shared" si="41"/>
        <v>0</v>
      </c>
      <c r="FR18" s="3">
        <f t="shared" si="41"/>
        <v>15.92</v>
      </c>
      <c r="FS18" s="3">
        <f t="shared" si="41"/>
        <v>0</v>
      </c>
      <c r="FT18" s="3">
        <f t="shared" si="41"/>
        <v>19.100000000000001</v>
      </c>
      <c r="FU18" s="3">
        <f t="shared" si="41"/>
        <v>550.47</v>
      </c>
      <c r="FV18" s="3">
        <f t="shared" si="41"/>
        <v>2.0299999999999998</v>
      </c>
      <c r="FW18" s="3">
        <f t="shared" si="41"/>
        <v>0</v>
      </c>
      <c r="FX18" s="3">
        <f t="shared" si="41"/>
        <v>0</v>
      </c>
      <c r="FY18" s="3">
        <f t="shared" si="41"/>
        <v>0.08</v>
      </c>
      <c r="FZ18" s="3">
        <f t="shared" si="42"/>
        <v>0.23</v>
      </c>
      <c r="GA18" s="3">
        <f t="shared" si="42"/>
        <v>0</v>
      </c>
      <c r="GB18" s="3">
        <f t="shared" si="42"/>
        <v>7.0000000000000007E-2</v>
      </c>
      <c r="GC18" s="3">
        <f t="shared" si="42"/>
        <v>0.26</v>
      </c>
      <c r="GD18" s="3">
        <f t="shared" si="42"/>
        <v>0.01</v>
      </c>
      <c r="GE18" s="3">
        <f t="shared" si="42"/>
        <v>90.25</v>
      </c>
      <c r="GF18" s="3">
        <f t="shared" si="42"/>
        <v>8.9</v>
      </c>
      <c r="GG18" s="3">
        <f t="shared" si="42"/>
        <v>11.16</v>
      </c>
      <c r="GH18" s="3">
        <f t="shared" si="42"/>
        <v>0.08</v>
      </c>
      <c r="GI18" s="3">
        <f t="shared" si="42"/>
        <v>3.39</v>
      </c>
      <c r="GJ18" s="3">
        <f t="shared" si="43"/>
        <v>2.46</v>
      </c>
      <c r="GK18" s="3">
        <f t="shared" si="43"/>
        <v>0</v>
      </c>
      <c r="GL18" s="3">
        <f t="shared" si="43"/>
        <v>4.63</v>
      </c>
      <c r="GM18" s="3">
        <f t="shared" si="43"/>
        <v>2.09</v>
      </c>
      <c r="GN18" s="3">
        <f t="shared" si="43"/>
        <v>0.31</v>
      </c>
      <c r="GO18" s="3">
        <f t="shared" si="43"/>
        <v>18.29</v>
      </c>
      <c r="GP18" s="3">
        <f t="shared" si="43"/>
        <v>66.61</v>
      </c>
      <c r="GQ18" s="3">
        <f t="shared" si="43"/>
        <v>23.76</v>
      </c>
      <c r="GR18" s="3">
        <f t="shared" si="43"/>
        <v>42.93</v>
      </c>
      <c r="GS18" s="3">
        <f t="shared" si="43"/>
        <v>39.35</v>
      </c>
      <c r="GT18" s="3">
        <f t="shared" si="44"/>
        <v>7.8</v>
      </c>
      <c r="GU18" s="3">
        <f t="shared" si="44"/>
        <v>0</v>
      </c>
      <c r="GV18" s="3">
        <f t="shared" si="44"/>
        <v>49.78</v>
      </c>
      <c r="GW18" s="3">
        <f t="shared" si="44"/>
        <v>1</v>
      </c>
      <c r="GX18" s="3">
        <f t="shared" si="44"/>
        <v>6.66</v>
      </c>
      <c r="GY18" s="3">
        <f t="shared" si="44"/>
        <v>5.56</v>
      </c>
      <c r="GZ18" s="3">
        <f t="shared" si="44"/>
        <v>39.28</v>
      </c>
      <c r="HA18" s="3">
        <f t="shared" si="44"/>
        <v>0</v>
      </c>
      <c r="HB18" s="3">
        <f t="shared" si="44"/>
        <v>3.47</v>
      </c>
      <c r="HC18" s="3">
        <f t="shared" si="44"/>
        <v>35.700000000000003</v>
      </c>
      <c r="HD18" s="3">
        <f t="shared" si="45"/>
        <v>75.400000000000006</v>
      </c>
      <c r="HE18" s="3">
        <f t="shared" si="45"/>
        <v>0</v>
      </c>
      <c r="HF18" s="3">
        <f t="shared" si="45"/>
        <v>2.13</v>
      </c>
      <c r="HG18" s="3">
        <f t="shared" si="45"/>
        <v>0.09</v>
      </c>
      <c r="HH18" s="3">
        <f t="shared" si="45"/>
        <v>8.94</v>
      </c>
      <c r="HI18" s="3">
        <f t="shared" si="45"/>
        <v>6.77</v>
      </c>
      <c r="HJ18" s="3">
        <f t="shared" si="45"/>
        <v>39.799999999999997</v>
      </c>
      <c r="HK18" s="3">
        <f t="shared" si="45"/>
        <v>100.38</v>
      </c>
      <c r="HL18" s="3">
        <f t="shared" si="45"/>
        <v>0</v>
      </c>
      <c r="HM18" s="3">
        <f t="shared" si="45"/>
        <v>0.01</v>
      </c>
      <c r="HN18" s="3">
        <f t="shared" si="46"/>
        <v>11.32</v>
      </c>
      <c r="HO18" s="3">
        <f t="shared" si="46"/>
        <v>41.84</v>
      </c>
      <c r="HP18" s="3">
        <f t="shared" si="46"/>
        <v>39.07</v>
      </c>
      <c r="HQ18" s="3">
        <f t="shared" si="46"/>
        <v>84.85</v>
      </c>
      <c r="HR18" s="3">
        <f t="shared" si="46"/>
        <v>630.36</v>
      </c>
      <c r="HS18" s="3">
        <f t="shared" si="46"/>
        <v>22.79</v>
      </c>
      <c r="HT18" s="3">
        <f t="shared" si="46"/>
        <v>48.7</v>
      </c>
      <c r="HU18" s="3">
        <f t="shared" si="46"/>
        <v>0.4</v>
      </c>
      <c r="HV18" s="3">
        <f t="shared" si="46"/>
        <v>240.8</v>
      </c>
      <c r="HW18" s="3">
        <f t="shared" si="46"/>
        <v>78.430000000000007</v>
      </c>
      <c r="HX18" s="3">
        <f t="shared" si="46"/>
        <v>0</v>
      </c>
      <c r="HY18" s="3">
        <f t="shared" si="46"/>
        <v>18.920000000000002</v>
      </c>
      <c r="HZ18" s="3">
        <f t="shared" si="46"/>
        <v>21.39</v>
      </c>
      <c r="IA18" s="3">
        <f t="shared" si="46"/>
        <v>11.01</v>
      </c>
      <c r="IB18" s="3">
        <f t="shared" si="46"/>
        <v>0</v>
      </c>
      <c r="IC18" s="3">
        <f t="shared" si="23"/>
        <v>9101.0300000000007</v>
      </c>
    </row>
    <row r="19" spans="1:237" x14ac:dyDescent="0.45">
      <c r="A19">
        <v>2007</v>
      </c>
      <c r="B19" s="3">
        <f t="shared" si="24"/>
        <v>7817.43</v>
      </c>
      <c r="C19" s="3">
        <f t="shared" si="24"/>
        <v>11.61</v>
      </c>
      <c r="D19" s="3">
        <f t="shared" si="24"/>
        <v>3.31</v>
      </c>
      <c r="E19" s="3">
        <f t="shared" si="24"/>
        <v>87.42</v>
      </c>
      <c r="F19" s="3">
        <f t="shared" si="24"/>
        <v>0.05</v>
      </c>
      <c r="G19" s="3">
        <f t="shared" si="24"/>
        <v>43.4</v>
      </c>
      <c r="H19" s="3">
        <f t="shared" si="24"/>
        <v>0</v>
      </c>
      <c r="I19" s="3">
        <f t="shared" si="24"/>
        <v>0</v>
      </c>
      <c r="J19" s="3">
        <f t="shared" si="24"/>
        <v>0.2</v>
      </c>
      <c r="K19" s="3">
        <f t="shared" si="24"/>
        <v>134.52000000000001</v>
      </c>
      <c r="L19" s="3">
        <f t="shared" si="25"/>
        <v>2.17</v>
      </c>
      <c r="M19" s="3">
        <f t="shared" si="25"/>
        <v>0</v>
      </c>
      <c r="N19" s="3">
        <f t="shared" si="25"/>
        <v>150.36000000000001</v>
      </c>
      <c r="O19" s="3">
        <f t="shared" si="25"/>
        <v>8.33</v>
      </c>
      <c r="P19" s="3">
        <f t="shared" si="25"/>
        <v>14.03</v>
      </c>
      <c r="Q19" s="3">
        <f t="shared" si="25"/>
        <v>0.19</v>
      </c>
      <c r="R19" s="3">
        <f t="shared" si="25"/>
        <v>11.83</v>
      </c>
      <c r="S19" s="3">
        <f t="shared" si="25"/>
        <v>77.38</v>
      </c>
      <c r="T19" s="3">
        <f t="shared" si="25"/>
        <v>2.27</v>
      </c>
      <c r="U19" s="3">
        <f t="shared" si="25"/>
        <v>14.95</v>
      </c>
      <c r="V19" s="3">
        <f t="shared" si="26"/>
        <v>9.65</v>
      </c>
      <c r="W19" s="3">
        <f t="shared" si="26"/>
        <v>0.44</v>
      </c>
      <c r="X19" s="3">
        <f t="shared" si="26"/>
        <v>3.21</v>
      </c>
      <c r="Y19" s="3">
        <f t="shared" si="26"/>
        <v>0</v>
      </c>
      <c r="Z19" s="3">
        <f t="shared" si="26"/>
        <v>0.62</v>
      </c>
      <c r="AA19" s="3">
        <f t="shared" si="26"/>
        <v>27.52</v>
      </c>
      <c r="AB19" s="3">
        <f t="shared" si="26"/>
        <v>0</v>
      </c>
      <c r="AC19" s="3">
        <f t="shared" si="26"/>
        <v>3.79</v>
      </c>
      <c r="AD19" s="3">
        <f t="shared" si="26"/>
        <v>3.72</v>
      </c>
      <c r="AE19" s="3">
        <f t="shared" si="26"/>
        <v>414.45</v>
      </c>
      <c r="AF19" s="3">
        <f t="shared" si="27"/>
        <v>0</v>
      </c>
      <c r="AG19" s="3">
        <f t="shared" si="27"/>
        <v>2.0499999999999998</v>
      </c>
      <c r="AH19" s="3">
        <f t="shared" si="27"/>
        <v>8.6</v>
      </c>
      <c r="AI19" s="3">
        <f t="shared" si="27"/>
        <v>11.17</v>
      </c>
      <c r="AJ19" s="3">
        <f t="shared" si="27"/>
        <v>0.7</v>
      </c>
      <c r="AK19" s="3">
        <f t="shared" si="27"/>
        <v>20.9</v>
      </c>
      <c r="AL19" s="3">
        <f t="shared" si="27"/>
        <v>16.39</v>
      </c>
      <c r="AM19" s="3">
        <f t="shared" si="27"/>
        <v>92.57</v>
      </c>
      <c r="AN19" s="3">
        <f t="shared" si="27"/>
        <v>0.08</v>
      </c>
      <c r="AO19" s="3">
        <f t="shared" si="27"/>
        <v>24.14</v>
      </c>
      <c r="AP19" s="3">
        <f t="shared" si="28"/>
        <v>35.299999999999997</v>
      </c>
      <c r="AQ19" s="3">
        <f t="shared" si="28"/>
        <v>11.37</v>
      </c>
      <c r="AR19" s="3">
        <f t="shared" si="28"/>
        <v>970.03</v>
      </c>
      <c r="AS19" s="3">
        <f t="shared" si="28"/>
        <v>0</v>
      </c>
      <c r="AT19" s="3">
        <f t="shared" si="28"/>
        <v>68.27</v>
      </c>
      <c r="AU19" s="3">
        <f t="shared" si="28"/>
        <v>0.17</v>
      </c>
      <c r="AV19" s="3">
        <f t="shared" si="28"/>
        <v>8.0399999999999991</v>
      </c>
      <c r="AW19" s="3">
        <f t="shared" si="28"/>
        <v>0.01</v>
      </c>
      <c r="AX19" s="3">
        <f t="shared" si="28"/>
        <v>3.91</v>
      </c>
      <c r="AY19" s="3">
        <f t="shared" si="28"/>
        <v>11.59</v>
      </c>
      <c r="AZ19" s="3">
        <f t="shared" si="29"/>
        <v>3.79</v>
      </c>
      <c r="BA19" s="3">
        <f t="shared" si="29"/>
        <v>10.74</v>
      </c>
      <c r="BB19" s="3">
        <f t="shared" si="29"/>
        <v>0</v>
      </c>
      <c r="BC19" s="3">
        <f t="shared" si="29"/>
        <v>0.67</v>
      </c>
      <c r="BD19" s="3">
        <f t="shared" si="29"/>
        <v>13.82</v>
      </c>
      <c r="BE19" s="3">
        <f t="shared" si="29"/>
        <v>42.86</v>
      </c>
      <c r="BF19" s="3">
        <f t="shared" si="29"/>
        <v>9.99</v>
      </c>
      <c r="BG19" s="3">
        <f t="shared" si="29"/>
        <v>0.61</v>
      </c>
      <c r="BH19" s="3">
        <f t="shared" si="29"/>
        <v>0.04</v>
      </c>
      <c r="BI19" s="3">
        <f t="shared" si="29"/>
        <v>7.84</v>
      </c>
      <c r="BJ19" s="3">
        <f t="shared" si="30"/>
        <v>27.64</v>
      </c>
      <c r="BK19" s="3">
        <f t="shared" si="30"/>
        <v>62.97</v>
      </c>
      <c r="BL19" s="3">
        <f t="shared" si="30"/>
        <v>4.13</v>
      </c>
      <c r="BM19" s="3">
        <f t="shared" si="30"/>
        <v>7.76</v>
      </c>
      <c r="BN19" s="3">
        <f t="shared" si="30"/>
        <v>3.35</v>
      </c>
      <c r="BO19" s="3">
        <f t="shared" si="30"/>
        <v>1.32</v>
      </c>
      <c r="BP19" s="3">
        <f t="shared" si="30"/>
        <v>1.31</v>
      </c>
      <c r="BQ19" s="3">
        <f t="shared" si="30"/>
        <v>63.66</v>
      </c>
      <c r="BR19" s="3">
        <f t="shared" si="30"/>
        <v>1148.1500000000001</v>
      </c>
      <c r="BS19" s="3">
        <f t="shared" si="30"/>
        <v>0</v>
      </c>
      <c r="BT19" s="3">
        <f t="shared" si="31"/>
        <v>0</v>
      </c>
      <c r="BU19" s="3">
        <f t="shared" si="31"/>
        <v>0</v>
      </c>
      <c r="BV19" s="3">
        <f t="shared" si="31"/>
        <v>0.77</v>
      </c>
      <c r="BW19" s="3">
        <f t="shared" si="31"/>
        <v>5.82</v>
      </c>
      <c r="BX19" s="3">
        <f t="shared" si="31"/>
        <v>68.87</v>
      </c>
      <c r="BY19" s="3">
        <f t="shared" si="31"/>
        <v>0</v>
      </c>
      <c r="BZ19" s="3">
        <f t="shared" si="31"/>
        <v>0</v>
      </c>
      <c r="CA19" s="3">
        <f t="shared" si="31"/>
        <v>0</v>
      </c>
      <c r="CB19" s="3">
        <f t="shared" si="31"/>
        <v>0</v>
      </c>
      <c r="CC19" s="3">
        <f t="shared" si="31"/>
        <v>8.4600000000000009</v>
      </c>
      <c r="CD19" s="3">
        <f t="shared" si="32"/>
        <v>0.87</v>
      </c>
      <c r="CE19" s="3">
        <f t="shared" si="32"/>
        <v>5.95</v>
      </c>
      <c r="CF19" s="3">
        <f t="shared" si="32"/>
        <v>61.21</v>
      </c>
      <c r="CG19" s="3">
        <f t="shared" si="32"/>
        <v>7.49</v>
      </c>
      <c r="CH19" s="3">
        <f t="shared" si="32"/>
        <v>11.17</v>
      </c>
      <c r="CI19" s="3">
        <f t="shared" si="32"/>
        <v>0</v>
      </c>
      <c r="CJ19" s="3">
        <f t="shared" si="32"/>
        <v>1.92</v>
      </c>
      <c r="CK19" s="3">
        <f t="shared" si="32"/>
        <v>0</v>
      </c>
      <c r="CL19" s="3">
        <f t="shared" si="32"/>
        <v>7.8</v>
      </c>
      <c r="CM19" s="3">
        <f t="shared" si="32"/>
        <v>9.2100000000000009</v>
      </c>
      <c r="CN19" s="3">
        <f t="shared" si="33"/>
        <v>1.32</v>
      </c>
      <c r="CO19" s="3">
        <f t="shared" si="33"/>
        <v>1.1100000000000001</v>
      </c>
      <c r="CP19" s="3">
        <f t="shared" si="33"/>
        <v>4.6900000000000004</v>
      </c>
      <c r="CQ19" s="3">
        <f t="shared" si="33"/>
        <v>6.63</v>
      </c>
      <c r="CR19" s="3">
        <f t="shared" si="33"/>
        <v>0</v>
      </c>
      <c r="CS19" s="3">
        <f t="shared" si="33"/>
        <v>8.14</v>
      </c>
      <c r="CT19" s="3">
        <f t="shared" si="33"/>
        <v>0.61</v>
      </c>
      <c r="CU19" s="3">
        <f t="shared" si="33"/>
        <v>645.30999999999995</v>
      </c>
      <c r="CV19" s="3">
        <f t="shared" si="33"/>
        <v>324.77999999999997</v>
      </c>
      <c r="CW19" s="3">
        <f t="shared" si="33"/>
        <v>169.96</v>
      </c>
      <c r="CX19" s="3">
        <f t="shared" si="34"/>
        <v>43.74</v>
      </c>
      <c r="CY19" s="3">
        <f t="shared" si="34"/>
        <v>15.43</v>
      </c>
      <c r="CZ19" s="3">
        <f t="shared" si="34"/>
        <v>7.76</v>
      </c>
      <c r="DA19" s="3">
        <f t="shared" si="34"/>
        <v>48.85</v>
      </c>
      <c r="DB19" s="3">
        <f t="shared" si="34"/>
        <v>0.82</v>
      </c>
      <c r="DC19" s="3">
        <f t="shared" si="34"/>
        <v>31.15</v>
      </c>
      <c r="DD19" s="3">
        <f t="shared" si="34"/>
        <v>4.5</v>
      </c>
      <c r="DE19" s="3">
        <f t="shared" si="34"/>
        <v>57.67</v>
      </c>
      <c r="DF19" s="3">
        <f t="shared" si="34"/>
        <v>29.87</v>
      </c>
      <c r="DG19" s="3">
        <f t="shared" si="34"/>
        <v>0.02</v>
      </c>
      <c r="DH19" s="3">
        <f t="shared" si="35"/>
        <v>0</v>
      </c>
      <c r="DI19" s="3">
        <f t="shared" si="35"/>
        <v>21.05</v>
      </c>
      <c r="DJ19" s="3">
        <f t="shared" si="35"/>
        <v>0</v>
      </c>
      <c r="DK19" s="3">
        <f t="shared" si="35"/>
        <v>3.6</v>
      </c>
      <c r="DL19" s="3">
        <f t="shared" si="35"/>
        <v>9.2100000000000009</v>
      </c>
      <c r="DM19" s="3">
        <f t="shared" si="35"/>
        <v>2.15</v>
      </c>
      <c r="DN19" s="3">
        <f t="shared" si="35"/>
        <v>2.59</v>
      </c>
      <c r="DO19" s="3">
        <f t="shared" si="35"/>
        <v>0</v>
      </c>
      <c r="DP19" s="3">
        <f t="shared" si="35"/>
        <v>1.1200000000000001</v>
      </c>
      <c r="DQ19" s="3">
        <f t="shared" si="35"/>
        <v>0.25</v>
      </c>
      <c r="DR19" s="3">
        <f t="shared" si="36"/>
        <v>65.42</v>
      </c>
      <c r="DS19" s="3">
        <f t="shared" si="36"/>
        <v>0</v>
      </c>
      <c r="DT19" s="3">
        <f t="shared" si="36"/>
        <v>4.2300000000000004</v>
      </c>
      <c r="DU19" s="3">
        <f t="shared" si="36"/>
        <v>0.57999999999999996</v>
      </c>
      <c r="DV19" s="3">
        <f t="shared" si="36"/>
        <v>0</v>
      </c>
      <c r="DW19" s="3">
        <f t="shared" si="36"/>
        <v>17.850000000000001</v>
      </c>
      <c r="DX19" s="3">
        <f t="shared" si="36"/>
        <v>2.11</v>
      </c>
      <c r="DY19" s="3">
        <f t="shared" si="36"/>
        <v>34.57</v>
      </c>
      <c r="DZ19" s="3">
        <f t="shared" si="36"/>
        <v>0.08</v>
      </c>
      <c r="EA19" s="3">
        <f t="shared" si="36"/>
        <v>14.48</v>
      </c>
      <c r="EB19" s="3">
        <f t="shared" si="37"/>
        <v>0.27</v>
      </c>
      <c r="EC19" s="3">
        <f t="shared" si="37"/>
        <v>0.03</v>
      </c>
      <c r="ED19" s="3">
        <f t="shared" si="37"/>
        <v>0</v>
      </c>
      <c r="EE19" s="3">
        <f t="shared" si="37"/>
        <v>5.62</v>
      </c>
      <c r="EF19" s="3">
        <f t="shared" si="37"/>
        <v>1.62</v>
      </c>
      <c r="EG19" s="3">
        <f t="shared" si="37"/>
        <v>0</v>
      </c>
      <c r="EH19" s="3">
        <f t="shared" si="37"/>
        <v>131.82</v>
      </c>
      <c r="EI19" s="3">
        <f t="shared" si="37"/>
        <v>0.04</v>
      </c>
      <c r="EJ19" s="3">
        <f t="shared" si="37"/>
        <v>3.49</v>
      </c>
      <c r="EK19" s="3">
        <f t="shared" si="37"/>
        <v>10.49</v>
      </c>
      <c r="EL19" s="3">
        <f t="shared" si="38"/>
        <v>0.76</v>
      </c>
      <c r="EM19" s="3">
        <f t="shared" si="38"/>
        <v>0</v>
      </c>
      <c r="EN19" s="3">
        <f t="shared" si="38"/>
        <v>10.27</v>
      </c>
      <c r="EO19" s="3">
        <f t="shared" si="38"/>
        <v>23.99</v>
      </c>
      <c r="EP19" s="3">
        <f t="shared" si="38"/>
        <v>72.64</v>
      </c>
      <c r="EQ19" s="3">
        <f t="shared" si="38"/>
        <v>5.12</v>
      </c>
      <c r="ER19" s="3">
        <f t="shared" si="38"/>
        <v>0</v>
      </c>
      <c r="ES19" s="3">
        <f t="shared" si="38"/>
        <v>20.51</v>
      </c>
      <c r="ET19" s="3">
        <f t="shared" si="38"/>
        <v>18.12</v>
      </c>
      <c r="EU19" s="3">
        <f t="shared" si="38"/>
        <v>0</v>
      </c>
      <c r="EV19" s="3">
        <f t="shared" si="39"/>
        <v>33.89</v>
      </c>
      <c r="EW19" s="3">
        <f t="shared" si="39"/>
        <v>6.94</v>
      </c>
      <c r="EX19" s="3">
        <f t="shared" si="39"/>
        <v>16.7</v>
      </c>
      <c r="EY19" s="3">
        <f t="shared" si="39"/>
        <v>137.24</v>
      </c>
      <c r="EZ19" s="3">
        <f t="shared" si="39"/>
        <v>0</v>
      </c>
      <c r="FA19" s="3">
        <f t="shared" si="39"/>
        <v>15.1</v>
      </c>
      <c r="FB19" s="3">
        <f t="shared" si="39"/>
        <v>2.2799999999999998</v>
      </c>
      <c r="FC19" s="3">
        <f t="shared" si="39"/>
        <v>5.05</v>
      </c>
      <c r="FD19" s="3">
        <f t="shared" si="39"/>
        <v>192.42</v>
      </c>
      <c r="FE19" s="3">
        <f t="shared" si="39"/>
        <v>13.45</v>
      </c>
      <c r="FF19" s="3">
        <f t="shared" si="40"/>
        <v>119.98</v>
      </c>
      <c r="FG19" s="3">
        <f t="shared" si="40"/>
        <v>0.02</v>
      </c>
      <c r="FH19" s="3">
        <f t="shared" si="40"/>
        <v>0</v>
      </c>
      <c r="FI19" s="3">
        <f t="shared" si="40"/>
        <v>4.08</v>
      </c>
      <c r="FJ19" s="3">
        <f t="shared" si="40"/>
        <v>0</v>
      </c>
      <c r="FK19" s="3">
        <f t="shared" si="40"/>
        <v>6.15</v>
      </c>
      <c r="FL19" s="3">
        <f t="shared" si="40"/>
        <v>24.22</v>
      </c>
      <c r="FM19" s="3">
        <f t="shared" si="40"/>
        <v>27.99</v>
      </c>
      <c r="FN19" s="3">
        <f t="shared" si="40"/>
        <v>59.93</v>
      </c>
      <c r="FO19" s="3">
        <f t="shared" si="40"/>
        <v>32.93</v>
      </c>
      <c r="FP19" s="3">
        <f t="shared" si="41"/>
        <v>12.43</v>
      </c>
      <c r="FQ19" s="3">
        <f t="shared" si="41"/>
        <v>0</v>
      </c>
      <c r="FR19" s="3">
        <f t="shared" si="41"/>
        <v>17.670000000000002</v>
      </c>
      <c r="FS19" s="3">
        <f t="shared" si="41"/>
        <v>0</v>
      </c>
      <c r="FT19" s="3">
        <f t="shared" si="41"/>
        <v>19.100000000000001</v>
      </c>
      <c r="FU19" s="3">
        <f t="shared" si="41"/>
        <v>556.44000000000005</v>
      </c>
      <c r="FV19" s="3">
        <f t="shared" si="41"/>
        <v>2.13</v>
      </c>
      <c r="FW19" s="3">
        <f t="shared" si="41"/>
        <v>0</v>
      </c>
      <c r="FX19" s="3">
        <f t="shared" si="41"/>
        <v>0</v>
      </c>
      <c r="FY19" s="3">
        <f t="shared" si="41"/>
        <v>0.08</v>
      </c>
      <c r="FZ19" s="3">
        <f t="shared" si="42"/>
        <v>0.24</v>
      </c>
      <c r="GA19" s="3">
        <f t="shared" si="42"/>
        <v>0</v>
      </c>
      <c r="GB19" s="3">
        <f t="shared" si="42"/>
        <v>7.0000000000000007E-2</v>
      </c>
      <c r="GC19" s="3">
        <f t="shared" si="42"/>
        <v>0.26</v>
      </c>
      <c r="GD19" s="3">
        <f t="shared" si="42"/>
        <v>0.01</v>
      </c>
      <c r="GE19" s="3">
        <f t="shared" si="42"/>
        <v>88.15</v>
      </c>
      <c r="GF19" s="3">
        <f t="shared" si="42"/>
        <v>8.69</v>
      </c>
      <c r="GG19" s="3">
        <f t="shared" si="42"/>
        <v>11.29</v>
      </c>
      <c r="GH19" s="3">
        <f t="shared" si="42"/>
        <v>0.08</v>
      </c>
      <c r="GI19" s="3">
        <f t="shared" si="42"/>
        <v>2.87</v>
      </c>
      <c r="GJ19" s="3">
        <f t="shared" si="43"/>
        <v>2.63</v>
      </c>
      <c r="GK19" s="3">
        <f t="shared" si="43"/>
        <v>0</v>
      </c>
      <c r="GL19" s="3">
        <f t="shared" si="43"/>
        <v>4.53</v>
      </c>
      <c r="GM19" s="3">
        <f t="shared" si="43"/>
        <v>2.0699999999999998</v>
      </c>
      <c r="GN19" s="3">
        <f t="shared" si="43"/>
        <v>0.32</v>
      </c>
      <c r="GO19" s="3">
        <f t="shared" si="43"/>
        <v>17.600000000000001</v>
      </c>
      <c r="GP19" s="3">
        <f t="shared" si="43"/>
        <v>68.81</v>
      </c>
      <c r="GQ19" s="3">
        <f t="shared" si="43"/>
        <v>23.32</v>
      </c>
      <c r="GR19" s="3">
        <f t="shared" si="43"/>
        <v>45.7</v>
      </c>
      <c r="GS19" s="3">
        <f t="shared" si="43"/>
        <v>40.04</v>
      </c>
      <c r="GT19" s="3">
        <f t="shared" si="44"/>
        <v>7.62</v>
      </c>
      <c r="GU19" s="3">
        <f t="shared" si="44"/>
        <v>0</v>
      </c>
      <c r="GV19" s="3">
        <f t="shared" si="44"/>
        <v>51.93</v>
      </c>
      <c r="GW19" s="3">
        <f t="shared" si="44"/>
        <v>1.03</v>
      </c>
      <c r="GX19" s="3">
        <f t="shared" si="44"/>
        <v>6.38</v>
      </c>
      <c r="GY19" s="3">
        <f t="shared" si="44"/>
        <v>5.51</v>
      </c>
      <c r="GZ19" s="3">
        <f t="shared" si="44"/>
        <v>38.479999999999997</v>
      </c>
      <c r="HA19" s="3">
        <f t="shared" si="44"/>
        <v>0</v>
      </c>
      <c r="HB19" s="3">
        <f t="shared" si="44"/>
        <v>3.59</v>
      </c>
      <c r="HC19" s="3">
        <f t="shared" si="44"/>
        <v>36.51</v>
      </c>
      <c r="HD19" s="3">
        <f t="shared" si="45"/>
        <v>80.569999999999993</v>
      </c>
      <c r="HE19" s="3">
        <f t="shared" si="45"/>
        <v>0</v>
      </c>
      <c r="HF19" s="3">
        <f t="shared" si="45"/>
        <v>2</v>
      </c>
      <c r="HG19" s="3">
        <f t="shared" si="45"/>
        <v>0.09</v>
      </c>
      <c r="HH19" s="3">
        <f t="shared" si="45"/>
        <v>9.02</v>
      </c>
      <c r="HI19" s="3">
        <f t="shared" si="45"/>
        <v>7.28</v>
      </c>
      <c r="HJ19" s="3">
        <f t="shared" si="45"/>
        <v>42.27</v>
      </c>
      <c r="HK19" s="3">
        <f t="shared" si="45"/>
        <v>107.32</v>
      </c>
      <c r="HL19" s="3">
        <f t="shared" si="45"/>
        <v>0</v>
      </c>
      <c r="HM19" s="3">
        <f t="shared" si="45"/>
        <v>0.01</v>
      </c>
      <c r="HN19" s="3">
        <f t="shared" si="46"/>
        <v>12.45</v>
      </c>
      <c r="HO19" s="3">
        <f t="shared" si="46"/>
        <v>41.56</v>
      </c>
      <c r="HP19" s="3">
        <f t="shared" si="46"/>
        <v>39.51</v>
      </c>
      <c r="HQ19" s="3">
        <f t="shared" si="46"/>
        <v>80.569999999999993</v>
      </c>
      <c r="HR19" s="3">
        <f t="shared" si="46"/>
        <v>636.64</v>
      </c>
      <c r="HS19" s="3">
        <f t="shared" si="46"/>
        <v>22.31</v>
      </c>
      <c r="HT19" s="3">
        <f t="shared" si="46"/>
        <v>48.07</v>
      </c>
      <c r="HU19" s="3">
        <f t="shared" si="46"/>
        <v>0.45</v>
      </c>
      <c r="HV19" s="3">
        <f t="shared" si="46"/>
        <v>240.01</v>
      </c>
      <c r="HW19" s="3">
        <f t="shared" si="46"/>
        <v>79.91</v>
      </c>
      <c r="HX19" s="3">
        <f t="shared" si="46"/>
        <v>0</v>
      </c>
      <c r="HY19" s="3">
        <f t="shared" si="46"/>
        <v>18.27</v>
      </c>
      <c r="HZ19" s="3">
        <f t="shared" si="46"/>
        <v>22.83</v>
      </c>
      <c r="IA19" s="3">
        <f t="shared" si="46"/>
        <v>11.34</v>
      </c>
      <c r="IB19" s="3">
        <f t="shared" si="46"/>
        <v>0</v>
      </c>
      <c r="IC19" s="3">
        <f t="shared" si="23"/>
        <v>9073.77</v>
      </c>
    </row>
    <row r="20" spans="1:237" x14ac:dyDescent="0.45">
      <c r="A20">
        <v>2008</v>
      </c>
      <c r="B20" s="3">
        <f t="shared" si="24"/>
        <v>7860.49</v>
      </c>
      <c r="C20" s="3">
        <f t="shared" si="24"/>
        <v>12.9</v>
      </c>
      <c r="D20" s="3">
        <f t="shared" si="24"/>
        <v>3.13</v>
      </c>
      <c r="E20" s="3">
        <f t="shared" si="24"/>
        <v>87.35</v>
      </c>
      <c r="F20" s="3">
        <f t="shared" si="24"/>
        <v>0.05</v>
      </c>
      <c r="G20" s="3">
        <f t="shared" si="24"/>
        <v>44.74</v>
      </c>
      <c r="H20" s="3">
        <f t="shared" si="24"/>
        <v>0</v>
      </c>
      <c r="I20" s="3">
        <f t="shared" si="24"/>
        <v>0</v>
      </c>
      <c r="J20" s="3">
        <f t="shared" si="24"/>
        <v>0.2</v>
      </c>
      <c r="K20" s="3">
        <f t="shared" si="24"/>
        <v>134.03</v>
      </c>
      <c r="L20" s="3">
        <f t="shared" si="25"/>
        <v>2.21</v>
      </c>
      <c r="M20" s="3">
        <f t="shared" si="25"/>
        <v>0</v>
      </c>
      <c r="N20" s="3">
        <f t="shared" si="25"/>
        <v>133.41999999999999</v>
      </c>
      <c r="O20" s="3">
        <f t="shared" si="25"/>
        <v>8.25</v>
      </c>
      <c r="P20" s="3">
        <f t="shared" si="25"/>
        <v>15.47</v>
      </c>
      <c r="Q20" s="3">
        <f t="shared" si="25"/>
        <v>0.22</v>
      </c>
      <c r="R20" s="3">
        <f t="shared" si="25"/>
        <v>12.46</v>
      </c>
      <c r="S20" s="3">
        <f t="shared" si="25"/>
        <v>80.17</v>
      </c>
      <c r="T20" s="3">
        <f t="shared" si="25"/>
        <v>2.2799999999999998</v>
      </c>
      <c r="U20" s="3">
        <f t="shared" si="25"/>
        <v>15.78</v>
      </c>
      <c r="V20" s="3">
        <f t="shared" si="26"/>
        <v>9.4499999999999993</v>
      </c>
      <c r="W20" s="3">
        <f t="shared" si="26"/>
        <v>0.45</v>
      </c>
      <c r="X20" s="3">
        <f t="shared" si="26"/>
        <v>3.09</v>
      </c>
      <c r="Y20" s="3">
        <f t="shared" si="26"/>
        <v>0</v>
      </c>
      <c r="Z20" s="3">
        <f t="shared" si="26"/>
        <v>0.51</v>
      </c>
      <c r="AA20" s="3">
        <f t="shared" si="26"/>
        <v>24.11</v>
      </c>
      <c r="AB20" s="3">
        <f t="shared" si="26"/>
        <v>0</v>
      </c>
      <c r="AC20" s="3">
        <f t="shared" si="26"/>
        <v>3.89</v>
      </c>
      <c r="AD20" s="3">
        <f t="shared" si="26"/>
        <v>7.88</v>
      </c>
      <c r="AE20" s="3">
        <f t="shared" si="26"/>
        <v>407.24</v>
      </c>
      <c r="AF20" s="3">
        <f t="shared" si="27"/>
        <v>0</v>
      </c>
      <c r="AG20" s="3">
        <f t="shared" si="27"/>
        <v>2.12</v>
      </c>
      <c r="AH20" s="3">
        <f t="shared" si="27"/>
        <v>8.32</v>
      </c>
      <c r="AI20" s="3">
        <f t="shared" si="27"/>
        <v>11.54</v>
      </c>
      <c r="AJ20" s="3">
        <f t="shared" si="27"/>
        <v>0.75</v>
      </c>
      <c r="AK20" s="3">
        <f t="shared" si="27"/>
        <v>20.66</v>
      </c>
      <c r="AL20" s="3">
        <f t="shared" si="27"/>
        <v>16.399999999999999</v>
      </c>
      <c r="AM20" s="3">
        <f t="shared" si="27"/>
        <v>88.87</v>
      </c>
      <c r="AN20" s="3">
        <f t="shared" si="27"/>
        <v>0.08</v>
      </c>
      <c r="AO20" s="3">
        <f t="shared" si="27"/>
        <v>23.82</v>
      </c>
      <c r="AP20" s="3">
        <f t="shared" si="28"/>
        <v>35.53</v>
      </c>
      <c r="AQ20" s="3">
        <f t="shared" si="28"/>
        <v>11.87</v>
      </c>
      <c r="AR20" s="3">
        <f t="shared" si="28"/>
        <v>988.56</v>
      </c>
      <c r="AS20" s="3">
        <f t="shared" si="28"/>
        <v>0</v>
      </c>
      <c r="AT20" s="3">
        <f t="shared" si="28"/>
        <v>69.19</v>
      </c>
      <c r="AU20" s="3">
        <f t="shared" si="28"/>
        <v>0.19</v>
      </c>
      <c r="AV20" s="3">
        <f t="shared" si="28"/>
        <v>8.2899999999999991</v>
      </c>
      <c r="AW20" s="3">
        <f t="shared" si="28"/>
        <v>0.01</v>
      </c>
      <c r="AX20" s="3">
        <f t="shared" si="28"/>
        <v>4.04</v>
      </c>
      <c r="AY20" s="3">
        <f t="shared" si="28"/>
        <v>10.52</v>
      </c>
      <c r="AZ20" s="3">
        <f t="shared" si="29"/>
        <v>3.77</v>
      </c>
      <c r="BA20" s="3">
        <f t="shared" si="29"/>
        <v>10.98</v>
      </c>
      <c r="BB20" s="3">
        <f t="shared" si="29"/>
        <v>0</v>
      </c>
      <c r="BC20" s="3">
        <f t="shared" si="29"/>
        <v>0.68</v>
      </c>
      <c r="BD20" s="3">
        <f t="shared" si="29"/>
        <v>13.92</v>
      </c>
      <c r="BE20" s="3">
        <f t="shared" si="29"/>
        <v>45.19</v>
      </c>
      <c r="BF20" s="3">
        <f t="shared" si="29"/>
        <v>9.69</v>
      </c>
      <c r="BG20" s="3">
        <f t="shared" si="29"/>
        <v>0.62</v>
      </c>
      <c r="BH20" s="3">
        <f t="shared" si="29"/>
        <v>0.04</v>
      </c>
      <c r="BI20" s="3">
        <f t="shared" si="29"/>
        <v>8.0399999999999991</v>
      </c>
      <c r="BJ20" s="3">
        <f t="shared" si="30"/>
        <v>27.91</v>
      </c>
      <c r="BK20" s="3">
        <f t="shared" si="30"/>
        <v>64.44</v>
      </c>
      <c r="BL20" s="3">
        <f t="shared" si="30"/>
        <v>4.2</v>
      </c>
      <c r="BM20" s="3">
        <f t="shared" si="30"/>
        <v>7.39</v>
      </c>
      <c r="BN20" s="3">
        <f t="shared" si="30"/>
        <v>3.38</v>
      </c>
      <c r="BO20" s="3">
        <f t="shared" si="30"/>
        <v>1.3</v>
      </c>
      <c r="BP20" s="3">
        <f t="shared" si="30"/>
        <v>1.29</v>
      </c>
      <c r="BQ20" s="3">
        <f t="shared" si="30"/>
        <v>66.08</v>
      </c>
      <c r="BR20" s="3">
        <f t="shared" si="30"/>
        <v>1139.0899999999999</v>
      </c>
      <c r="BS20" s="3">
        <f t="shared" si="30"/>
        <v>0</v>
      </c>
      <c r="BT20" s="3">
        <f t="shared" si="31"/>
        <v>0</v>
      </c>
      <c r="BU20" s="3">
        <f t="shared" si="31"/>
        <v>0</v>
      </c>
      <c r="BV20" s="3">
        <f t="shared" si="31"/>
        <v>0.78</v>
      </c>
      <c r="BW20" s="3">
        <f t="shared" si="31"/>
        <v>5.7</v>
      </c>
      <c r="BX20" s="3">
        <f t="shared" si="31"/>
        <v>69.010000000000005</v>
      </c>
      <c r="BY20" s="3">
        <f t="shared" si="31"/>
        <v>0</v>
      </c>
      <c r="BZ20" s="3">
        <f t="shared" si="31"/>
        <v>0</v>
      </c>
      <c r="CA20" s="3">
        <f t="shared" si="31"/>
        <v>0</v>
      </c>
      <c r="CB20" s="3">
        <f t="shared" si="31"/>
        <v>0</v>
      </c>
      <c r="CC20" s="3">
        <f t="shared" si="31"/>
        <v>8.67</v>
      </c>
      <c r="CD20" s="3">
        <f t="shared" si="32"/>
        <v>0.99</v>
      </c>
      <c r="CE20" s="3">
        <f t="shared" si="32"/>
        <v>5.87</v>
      </c>
      <c r="CF20" s="3">
        <f t="shared" si="32"/>
        <v>60.81</v>
      </c>
      <c r="CG20" s="3">
        <f t="shared" si="32"/>
        <v>7.65</v>
      </c>
      <c r="CH20" s="3">
        <f t="shared" si="32"/>
        <v>11.04</v>
      </c>
      <c r="CI20" s="3">
        <f t="shared" si="32"/>
        <v>0</v>
      </c>
      <c r="CJ20" s="3">
        <f t="shared" si="32"/>
        <v>1.93</v>
      </c>
      <c r="CK20" s="3">
        <f t="shared" si="32"/>
        <v>0</v>
      </c>
      <c r="CL20" s="3">
        <f t="shared" si="32"/>
        <v>7.94</v>
      </c>
      <c r="CM20" s="3">
        <f t="shared" si="32"/>
        <v>9.5500000000000007</v>
      </c>
      <c r="CN20" s="3">
        <f t="shared" si="33"/>
        <v>1.2</v>
      </c>
      <c r="CO20" s="3">
        <f t="shared" si="33"/>
        <v>1.2</v>
      </c>
      <c r="CP20" s="3">
        <f t="shared" si="33"/>
        <v>4.72</v>
      </c>
      <c r="CQ20" s="3">
        <f t="shared" si="33"/>
        <v>6.77</v>
      </c>
      <c r="CR20" s="3">
        <f t="shared" si="33"/>
        <v>0</v>
      </c>
      <c r="CS20" s="3">
        <f t="shared" si="33"/>
        <v>8.0399999999999991</v>
      </c>
      <c r="CT20" s="3">
        <f t="shared" si="33"/>
        <v>0.61</v>
      </c>
      <c r="CU20" s="3">
        <f t="shared" si="33"/>
        <v>652.89</v>
      </c>
      <c r="CV20" s="3">
        <f t="shared" si="33"/>
        <v>317.08</v>
      </c>
      <c r="CW20" s="3">
        <f t="shared" si="33"/>
        <v>167.74</v>
      </c>
      <c r="CX20" s="3">
        <f t="shared" si="34"/>
        <v>47.71</v>
      </c>
      <c r="CY20" s="3">
        <f t="shared" si="34"/>
        <v>15.2</v>
      </c>
      <c r="CZ20" s="3">
        <f t="shared" si="34"/>
        <v>7.81</v>
      </c>
      <c r="DA20" s="3">
        <f t="shared" si="34"/>
        <v>48.87</v>
      </c>
      <c r="DB20" s="3">
        <f t="shared" si="34"/>
        <v>0.82</v>
      </c>
      <c r="DC20" s="3">
        <f t="shared" si="34"/>
        <v>30.43</v>
      </c>
      <c r="DD20" s="3">
        <f t="shared" si="34"/>
        <v>4.74</v>
      </c>
      <c r="DE20" s="3">
        <f t="shared" si="34"/>
        <v>61.11</v>
      </c>
      <c r="DF20" s="3">
        <f t="shared" si="34"/>
        <v>30.33</v>
      </c>
      <c r="DG20" s="3">
        <f t="shared" si="34"/>
        <v>0.02</v>
      </c>
      <c r="DH20" s="3">
        <f t="shared" si="35"/>
        <v>0</v>
      </c>
      <c r="DI20" s="3">
        <f t="shared" si="35"/>
        <v>22.08</v>
      </c>
      <c r="DJ20" s="3">
        <f t="shared" si="35"/>
        <v>0</v>
      </c>
      <c r="DK20" s="3">
        <f t="shared" si="35"/>
        <v>3.67</v>
      </c>
      <c r="DL20" s="3">
        <f t="shared" si="35"/>
        <v>6.84</v>
      </c>
      <c r="DM20" s="3">
        <f t="shared" si="35"/>
        <v>2.16</v>
      </c>
      <c r="DN20" s="3">
        <f t="shared" si="35"/>
        <v>2.66</v>
      </c>
      <c r="DO20" s="3">
        <f t="shared" si="35"/>
        <v>0</v>
      </c>
      <c r="DP20" s="3">
        <f t="shared" si="35"/>
        <v>1.0900000000000001</v>
      </c>
      <c r="DQ20" s="3">
        <f t="shared" si="35"/>
        <v>0.28999999999999998</v>
      </c>
      <c r="DR20" s="3">
        <f t="shared" si="36"/>
        <v>65.94</v>
      </c>
      <c r="DS20" s="3">
        <f t="shared" si="36"/>
        <v>0</v>
      </c>
      <c r="DT20" s="3">
        <f t="shared" si="36"/>
        <v>4.07</v>
      </c>
      <c r="DU20" s="3">
        <f t="shared" si="36"/>
        <v>0.57999999999999996</v>
      </c>
      <c r="DV20" s="3">
        <f t="shared" si="36"/>
        <v>0</v>
      </c>
      <c r="DW20" s="3">
        <f t="shared" si="36"/>
        <v>17.239999999999998</v>
      </c>
      <c r="DX20" s="3">
        <f t="shared" si="36"/>
        <v>2.34</v>
      </c>
      <c r="DY20" s="3">
        <f t="shared" si="36"/>
        <v>34.32</v>
      </c>
      <c r="DZ20" s="3">
        <f t="shared" si="36"/>
        <v>0.08</v>
      </c>
      <c r="EA20" s="3">
        <f t="shared" si="36"/>
        <v>15.25</v>
      </c>
      <c r="EB20" s="3">
        <f t="shared" si="37"/>
        <v>0.19</v>
      </c>
      <c r="EC20" s="3">
        <f t="shared" si="37"/>
        <v>0.03</v>
      </c>
      <c r="ED20" s="3">
        <f t="shared" si="37"/>
        <v>0</v>
      </c>
      <c r="EE20" s="3">
        <f t="shared" si="37"/>
        <v>5.23</v>
      </c>
      <c r="EF20" s="3">
        <f t="shared" si="37"/>
        <v>1.65</v>
      </c>
      <c r="EG20" s="3">
        <f t="shared" si="37"/>
        <v>0</v>
      </c>
      <c r="EH20" s="3">
        <f t="shared" si="37"/>
        <v>132.58000000000001</v>
      </c>
      <c r="EI20" s="3">
        <f t="shared" si="37"/>
        <v>0.04</v>
      </c>
      <c r="EJ20" s="3">
        <f t="shared" si="37"/>
        <v>3.32</v>
      </c>
      <c r="EK20" s="3">
        <f t="shared" si="37"/>
        <v>10.67</v>
      </c>
      <c r="EL20" s="3">
        <f t="shared" si="38"/>
        <v>0.78</v>
      </c>
      <c r="EM20" s="3">
        <f t="shared" si="38"/>
        <v>0</v>
      </c>
      <c r="EN20" s="3">
        <f t="shared" si="38"/>
        <v>10.35</v>
      </c>
      <c r="EO20" s="3">
        <f t="shared" si="38"/>
        <v>26.53</v>
      </c>
      <c r="EP20" s="3">
        <f t="shared" si="38"/>
        <v>67.81</v>
      </c>
      <c r="EQ20" s="3">
        <f t="shared" si="38"/>
        <v>4.3099999999999996</v>
      </c>
      <c r="ER20" s="3">
        <f t="shared" si="38"/>
        <v>0</v>
      </c>
      <c r="ES20" s="3">
        <f t="shared" si="38"/>
        <v>21.3</v>
      </c>
      <c r="ET20" s="3">
        <f t="shared" si="38"/>
        <v>18.23</v>
      </c>
      <c r="EU20" s="3">
        <f t="shared" si="38"/>
        <v>0</v>
      </c>
      <c r="EV20" s="3">
        <f t="shared" si="39"/>
        <v>33.299999999999997</v>
      </c>
      <c r="EW20" s="3">
        <f t="shared" si="39"/>
        <v>7.01</v>
      </c>
      <c r="EX20" s="3">
        <f t="shared" si="39"/>
        <v>17.45</v>
      </c>
      <c r="EY20" s="3">
        <f t="shared" si="39"/>
        <v>134.63999999999999</v>
      </c>
      <c r="EZ20" s="3">
        <f t="shared" si="39"/>
        <v>0</v>
      </c>
      <c r="FA20" s="3">
        <f t="shared" si="39"/>
        <v>15.68</v>
      </c>
      <c r="FB20" s="3">
        <f t="shared" si="39"/>
        <v>2.31</v>
      </c>
      <c r="FC20" s="3">
        <f t="shared" si="39"/>
        <v>4.99</v>
      </c>
      <c r="FD20" s="3">
        <f t="shared" si="39"/>
        <v>174.94</v>
      </c>
      <c r="FE20" s="3">
        <f t="shared" si="39"/>
        <v>13.84</v>
      </c>
      <c r="FF20" s="3">
        <f t="shared" si="40"/>
        <v>124.17</v>
      </c>
      <c r="FG20" s="3">
        <f t="shared" si="40"/>
        <v>0.02</v>
      </c>
      <c r="FH20" s="3">
        <f t="shared" si="40"/>
        <v>0</v>
      </c>
      <c r="FI20" s="3">
        <f t="shared" si="40"/>
        <v>4.26</v>
      </c>
      <c r="FJ20" s="3">
        <f t="shared" si="40"/>
        <v>0</v>
      </c>
      <c r="FK20" s="3">
        <f t="shared" si="40"/>
        <v>6.17</v>
      </c>
      <c r="FL20" s="3">
        <f t="shared" si="40"/>
        <v>22.94</v>
      </c>
      <c r="FM20" s="3">
        <f t="shared" si="40"/>
        <v>28.51</v>
      </c>
      <c r="FN20" s="3">
        <f t="shared" si="40"/>
        <v>61.62</v>
      </c>
      <c r="FO20" s="3">
        <f t="shared" si="40"/>
        <v>32.590000000000003</v>
      </c>
      <c r="FP20" s="3">
        <f t="shared" si="41"/>
        <v>11.99</v>
      </c>
      <c r="FQ20" s="3">
        <f t="shared" si="41"/>
        <v>0</v>
      </c>
      <c r="FR20" s="3">
        <f t="shared" si="41"/>
        <v>19.96</v>
      </c>
      <c r="FS20" s="3">
        <f t="shared" si="41"/>
        <v>0</v>
      </c>
      <c r="FT20" s="3">
        <f t="shared" si="41"/>
        <v>19.05</v>
      </c>
      <c r="FU20" s="3">
        <f t="shared" si="41"/>
        <v>558.54999999999995</v>
      </c>
      <c r="FV20" s="3">
        <f t="shared" si="41"/>
        <v>2.25</v>
      </c>
      <c r="FW20" s="3">
        <f t="shared" si="41"/>
        <v>0</v>
      </c>
      <c r="FX20" s="3">
        <f t="shared" si="41"/>
        <v>0</v>
      </c>
      <c r="FY20" s="3">
        <f t="shared" si="41"/>
        <v>0.08</v>
      </c>
      <c r="FZ20" s="3">
        <f t="shared" si="42"/>
        <v>0.24</v>
      </c>
      <c r="GA20" s="3">
        <f t="shared" si="42"/>
        <v>0</v>
      </c>
      <c r="GB20" s="3">
        <f t="shared" si="42"/>
        <v>7.0000000000000007E-2</v>
      </c>
      <c r="GC20" s="3">
        <f t="shared" si="42"/>
        <v>0.26</v>
      </c>
      <c r="GD20" s="3">
        <f t="shared" si="42"/>
        <v>0.01</v>
      </c>
      <c r="GE20" s="3">
        <f t="shared" si="42"/>
        <v>90.75</v>
      </c>
      <c r="GF20" s="3">
        <f t="shared" si="42"/>
        <v>9.07</v>
      </c>
      <c r="GG20" s="3">
        <f t="shared" si="42"/>
        <v>11.14</v>
      </c>
      <c r="GH20" s="3">
        <f t="shared" si="42"/>
        <v>0.08</v>
      </c>
      <c r="GI20" s="3">
        <f t="shared" si="42"/>
        <v>2.8</v>
      </c>
      <c r="GJ20" s="3">
        <f t="shared" si="43"/>
        <v>2.81</v>
      </c>
      <c r="GK20" s="3">
        <f t="shared" si="43"/>
        <v>0</v>
      </c>
      <c r="GL20" s="3">
        <f t="shared" si="43"/>
        <v>4.67</v>
      </c>
      <c r="GM20" s="3">
        <f t="shared" si="43"/>
        <v>2.0299999999999998</v>
      </c>
      <c r="GN20" s="3">
        <f t="shared" si="43"/>
        <v>0.33</v>
      </c>
      <c r="GO20" s="3">
        <f t="shared" si="43"/>
        <v>17.61</v>
      </c>
      <c r="GP20" s="3">
        <f t="shared" si="43"/>
        <v>70.53</v>
      </c>
      <c r="GQ20" s="3">
        <f t="shared" si="43"/>
        <v>23.3</v>
      </c>
      <c r="GR20" s="3">
        <f t="shared" si="43"/>
        <v>46.93</v>
      </c>
      <c r="GS20" s="3">
        <f t="shared" si="43"/>
        <v>38.47</v>
      </c>
      <c r="GT20" s="3">
        <f t="shared" si="44"/>
        <v>8.2899999999999991</v>
      </c>
      <c r="GU20" s="3">
        <f t="shared" si="44"/>
        <v>0</v>
      </c>
      <c r="GV20" s="3">
        <f t="shared" si="44"/>
        <v>51.5</v>
      </c>
      <c r="GW20" s="3">
        <f t="shared" si="44"/>
        <v>1.1100000000000001</v>
      </c>
      <c r="GX20" s="3">
        <f t="shared" si="44"/>
        <v>6.09</v>
      </c>
      <c r="GY20" s="3">
        <f t="shared" si="44"/>
        <v>5.59</v>
      </c>
      <c r="GZ20" s="3">
        <f t="shared" si="44"/>
        <v>37.630000000000003</v>
      </c>
      <c r="HA20" s="3">
        <f t="shared" si="44"/>
        <v>0</v>
      </c>
      <c r="HB20" s="3">
        <f t="shared" si="44"/>
        <v>4.04</v>
      </c>
      <c r="HC20" s="3">
        <f t="shared" si="44"/>
        <v>38.53</v>
      </c>
      <c r="HD20" s="3">
        <f t="shared" si="45"/>
        <v>80.38</v>
      </c>
      <c r="HE20" s="3">
        <f t="shared" si="45"/>
        <v>0</v>
      </c>
      <c r="HF20" s="3">
        <f t="shared" si="45"/>
        <v>2.12</v>
      </c>
      <c r="HG20" s="3">
        <f t="shared" si="45"/>
        <v>0.09</v>
      </c>
      <c r="HH20" s="3">
        <f t="shared" si="45"/>
        <v>9</v>
      </c>
      <c r="HI20" s="3">
        <f t="shared" si="45"/>
        <v>7.21</v>
      </c>
      <c r="HJ20" s="3">
        <f t="shared" si="45"/>
        <v>42.84</v>
      </c>
      <c r="HK20" s="3">
        <f t="shared" si="45"/>
        <v>113.37</v>
      </c>
      <c r="HL20" s="3">
        <f t="shared" si="45"/>
        <v>0</v>
      </c>
      <c r="HM20" s="3">
        <f t="shared" si="45"/>
        <v>0.01</v>
      </c>
      <c r="HN20" s="3">
        <f t="shared" si="46"/>
        <v>16.34</v>
      </c>
      <c r="HO20" s="3">
        <f t="shared" si="46"/>
        <v>39.74</v>
      </c>
      <c r="HP20" s="3">
        <f t="shared" si="46"/>
        <v>40.98</v>
      </c>
      <c r="HQ20" s="3">
        <f t="shared" si="46"/>
        <v>75.040000000000006</v>
      </c>
      <c r="HR20" s="3">
        <f t="shared" si="46"/>
        <v>645</v>
      </c>
      <c r="HS20" s="3">
        <f t="shared" si="46"/>
        <v>22.82</v>
      </c>
      <c r="HT20" s="3">
        <f t="shared" si="46"/>
        <v>50.33</v>
      </c>
      <c r="HU20" s="3">
        <f t="shared" si="46"/>
        <v>0.46</v>
      </c>
      <c r="HV20" s="3">
        <f t="shared" si="46"/>
        <v>246.09</v>
      </c>
      <c r="HW20" s="3">
        <f t="shared" si="46"/>
        <v>79.900000000000006</v>
      </c>
      <c r="HX20" s="3">
        <f t="shared" si="46"/>
        <v>0</v>
      </c>
      <c r="HY20" s="3">
        <f t="shared" si="46"/>
        <v>17.170000000000002</v>
      </c>
      <c r="HZ20" s="3">
        <f t="shared" si="46"/>
        <v>24.09</v>
      </c>
      <c r="IA20" s="3">
        <f t="shared" si="46"/>
        <v>11.49</v>
      </c>
      <c r="IB20" s="3">
        <f t="shared" si="46"/>
        <v>0</v>
      </c>
      <c r="IC20" s="3">
        <f t="shared" si="23"/>
        <v>9091.5799999999981</v>
      </c>
    </row>
    <row r="21" spans="1:237" x14ac:dyDescent="0.45">
      <c r="A21">
        <v>2009</v>
      </c>
      <c r="B21" s="3">
        <f t="shared" si="24"/>
        <v>7884.34</v>
      </c>
      <c r="C21" s="3">
        <f t="shared" si="24"/>
        <v>13.39</v>
      </c>
      <c r="D21" s="3">
        <f t="shared" si="24"/>
        <v>3.02</v>
      </c>
      <c r="E21" s="3">
        <f t="shared" si="24"/>
        <v>83.74</v>
      </c>
      <c r="F21" s="3">
        <f t="shared" si="24"/>
        <v>0.05</v>
      </c>
      <c r="G21" s="3">
        <f t="shared" si="24"/>
        <v>44.68</v>
      </c>
      <c r="H21" s="3">
        <f t="shared" si="24"/>
        <v>0</v>
      </c>
      <c r="I21" s="3">
        <f t="shared" si="24"/>
        <v>0</v>
      </c>
      <c r="J21" s="3">
        <f t="shared" si="24"/>
        <v>0.2</v>
      </c>
      <c r="K21" s="3">
        <f t="shared" si="24"/>
        <v>127.64</v>
      </c>
      <c r="L21" s="3">
        <f t="shared" si="25"/>
        <v>2.17</v>
      </c>
      <c r="M21" s="3">
        <f t="shared" si="25"/>
        <v>0</v>
      </c>
      <c r="N21" s="3">
        <f t="shared" si="25"/>
        <v>138.83000000000001</v>
      </c>
      <c r="O21" s="3">
        <f t="shared" si="25"/>
        <v>8.07</v>
      </c>
      <c r="P21" s="3">
        <f t="shared" si="25"/>
        <v>16.23</v>
      </c>
      <c r="Q21" s="3">
        <f t="shared" si="25"/>
        <v>0.21</v>
      </c>
      <c r="R21" s="3">
        <f t="shared" si="25"/>
        <v>12.97</v>
      </c>
      <c r="S21" s="3">
        <f t="shared" si="25"/>
        <v>81.37</v>
      </c>
      <c r="T21" s="3">
        <f t="shared" si="25"/>
        <v>2.29</v>
      </c>
      <c r="U21" s="3">
        <f t="shared" si="25"/>
        <v>15.84</v>
      </c>
      <c r="V21" s="3">
        <f t="shared" si="26"/>
        <v>9.36</v>
      </c>
      <c r="W21" s="3">
        <f t="shared" si="26"/>
        <v>0.48</v>
      </c>
      <c r="X21" s="3">
        <f t="shared" si="26"/>
        <v>3.18</v>
      </c>
      <c r="Y21" s="3">
        <f t="shared" si="26"/>
        <v>0</v>
      </c>
      <c r="Z21" s="3">
        <f t="shared" si="26"/>
        <v>0.55000000000000004</v>
      </c>
      <c r="AA21" s="3">
        <f t="shared" si="26"/>
        <v>22.82</v>
      </c>
      <c r="AB21" s="3">
        <f t="shared" si="26"/>
        <v>0</v>
      </c>
      <c r="AC21" s="3">
        <f t="shared" si="26"/>
        <v>4</v>
      </c>
      <c r="AD21" s="3">
        <f t="shared" si="26"/>
        <v>3.63</v>
      </c>
      <c r="AE21" s="3">
        <f t="shared" si="26"/>
        <v>409.16</v>
      </c>
      <c r="AF21" s="3">
        <f t="shared" si="27"/>
        <v>0</v>
      </c>
      <c r="AG21" s="3">
        <f t="shared" si="27"/>
        <v>1.93</v>
      </c>
      <c r="AH21" s="3">
        <f t="shared" si="27"/>
        <v>7.97</v>
      </c>
      <c r="AI21" s="3">
        <f t="shared" si="27"/>
        <v>11.94</v>
      </c>
      <c r="AJ21" s="3">
        <f t="shared" si="27"/>
        <v>0.83</v>
      </c>
      <c r="AK21" s="3">
        <f t="shared" si="27"/>
        <v>21.19</v>
      </c>
      <c r="AL21" s="3">
        <f t="shared" si="27"/>
        <v>15.56</v>
      </c>
      <c r="AM21" s="3">
        <f t="shared" si="27"/>
        <v>85.85</v>
      </c>
      <c r="AN21" s="3">
        <f t="shared" si="27"/>
        <v>0.09</v>
      </c>
      <c r="AO21" s="3">
        <f t="shared" si="27"/>
        <v>17.87</v>
      </c>
      <c r="AP21" s="3">
        <f t="shared" si="28"/>
        <v>35.630000000000003</v>
      </c>
      <c r="AQ21" s="3">
        <f t="shared" si="28"/>
        <v>11.95</v>
      </c>
      <c r="AR21" s="3">
        <f t="shared" si="28"/>
        <v>1017.72</v>
      </c>
      <c r="AS21" s="3">
        <f t="shared" si="28"/>
        <v>0</v>
      </c>
      <c r="AT21" s="3">
        <f t="shared" si="28"/>
        <v>70.37</v>
      </c>
      <c r="AU21" s="3">
        <f t="shared" si="28"/>
        <v>0.19</v>
      </c>
      <c r="AV21" s="3">
        <f t="shared" si="28"/>
        <v>9.07</v>
      </c>
      <c r="AW21" s="3">
        <f t="shared" si="28"/>
        <v>0.01</v>
      </c>
      <c r="AX21" s="3">
        <f t="shared" si="28"/>
        <v>4.1100000000000003</v>
      </c>
      <c r="AY21" s="3">
        <f t="shared" si="28"/>
        <v>9.51</v>
      </c>
      <c r="AZ21" s="3">
        <f t="shared" si="29"/>
        <v>3.82</v>
      </c>
      <c r="BA21" s="3">
        <f t="shared" si="29"/>
        <v>11.61</v>
      </c>
      <c r="BB21" s="3">
        <f t="shared" si="29"/>
        <v>0</v>
      </c>
      <c r="BC21" s="3">
        <f t="shared" si="29"/>
        <v>0.68</v>
      </c>
      <c r="BD21" s="3">
        <f t="shared" si="29"/>
        <v>13.59</v>
      </c>
      <c r="BE21" s="3">
        <f t="shared" si="29"/>
        <v>45.05</v>
      </c>
      <c r="BF21" s="3">
        <f t="shared" si="29"/>
        <v>9.3000000000000007</v>
      </c>
      <c r="BG21" s="3">
        <f t="shared" si="29"/>
        <v>0.62</v>
      </c>
      <c r="BH21" s="3">
        <f t="shared" si="29"/>
        <v>0.04</v>
      </c>
      <c r="BI21" s="3">
        <f t="shared" si="29"/>
        <v>8.32</v>
      </c>
      <c r="BJ21" s="3">
        <f t="shared" si="30"/>
        <v>28.23</v>
      </c>
      <c r="BK21" s="3">
        <f t="shared" si="30"/>
        <v>62.98</v>
      </c>
      <c r="BL21" s="3">
        <f t="shared" si="30"/>
        <v>4.13</v>
      </c>
      <c r="BM21" s="3">
        <f t="shared" si="30"/>
        <v>6.49</v>
      </c>
      <c r="BN21" s="3">
        <f t="shared" si="30"/>
        <v>3.39</v>
      </c>
      <c r="BO21" s="3">
        <f t="shared" si="30"/>
        <v>1.26</v>
      </c>
      <c r="BP21" s="3">
        <f t="shared" si="30"/>
        <v>1.25</v>
      </c>
      <c r="BQ21" s="3">
        <f t="shared" si="30"/>
        <v>68.62</v>
      </c>
      <c r="BR21" s="3">
        <f t="shared" si="30"/>
        <v>1107.4000000000001</v>
      </c>
      <c r="BS21" s="3">
        <f t="shared" si="30"/>
        <v>0</v>
      </c>
      <c r="BT21" s="3">
        <f t="shared" si="31"/>
        <v>0</v>
      </c>
      <c r="BU21" s="3">
        <f t="shared" si="31"/>
        <v>0</v>
      </c>
      <c r="BV21" s="3">
        <f t="shared" si="31"/>
        <v>0.79</v>
      </c>
      <c r="BW21" s="3">
        <f t="shared" si="31"/>
        <v>5.58</v>
      </c>
      <c r="BX21" s="3">
        <f t="shared" si="31"/>
        <v>67.81</v>
      </c>
      <c r="BY21" s="3">
        <f t="shared" si="31"/>
        <v>0</v>
      </c>
      <c r="BZ21" s="3">
        <f t="shared" si="31"/>
        <v>0</v>
      </c>
      <c r="CA21" s="3">
        <f t="shared" si="31"/>
        <v>0</v>
      </c>
      <c r="CB21" s="3">
        <f t="shared" si="31"/>
        <v>0</v>
      </c>
      <c r="CC21" s="3">
        <f t="shared" si="31"/>
        <v>8.5399999999999991</v>
      </c>
      <c r="CD21" s="3">
        <f t="shared" si="32"/>
        <v>1.27</v>
      </c>
      <c r="CE21" s="3">
        <f t="shared" si="32"/>
        <v>5.79</v>
      </c>
      <c r="CF21" s="3">
        <f t="shared" si="32"/>
        <v>58.9</v>
      </c>
      <c r="CG21" s="3">
        <f t="shared" si="32"/>
        <v>7.58</v>
      </c>
      <c r="CH21" s="3">
        <f t="shared" si="32"/>
        <v>10.7</v>
      </c>
      <c r="CI21" s="3">
        <f t="shared" si="32"/>
        <v>0</v>
      </c>
      <c r="CJ21" s="3">
        <f t="shared" si="32"/>
        <v>1.94</v>
      </c>
      <c r="CK21" s="3">
        <f t="shared" si="32"/>
        <v>0</v>
      </c>
      <c r="CL21" s="3">
        <f t="shared" si="32"/>
        <v>8.49</v>
      </c>
      <c r="CM21" s="3">
        <f t="shared" si="32"/>
        <v>9.8800000000000008</v>
      </c>
      <c r="CN21" s="3">
        <f t="shared" si="33"/>
        <v>1.22</v>
      </c>
      <c r="CO21" s="3">
        <f t="shared" si="33"/>
        <v>1.24</v>
      </c>
      <c r="CP21" s="3">
        <f t="shared" si="33"/>
        <v>4.78</v>
      </c>
      <c r="CQ21" s="3">
        <f t="shared" si="33"/>
        <v>7.12</v>
      </c>
      <c r="CR21" s="3">
        <f t="shared" si="33"/>
        <v>0</v>
      </c>
      <c r="CS21" s="3">
        <f t="shared" si="33"/>
        <v>8.02</v>
      </c>
      <c r="CT21" s="3">
        <f t="shared" si="33"/>
        <v>0.6</v>
      </c>
      <c r="CU21" s="3">
        <f t="shared" si="33"/>
        <v>656.67</v>
      </c>
      <c r="CV21" s="3">
        <f t="shared" si="33"/>
        <v>407.73</v>
      </c>
      <c r="CW21" s="3">
        <f t="shared" si="33"/>
        <v>168.86</v>
      </c>
      <c r="CX21" s="3">
        <f t="shared" si="34"/>
        <v>50.87</v>
      </c>
      <c r="CY21" s="3">
        <f t="shared" si="34"/>
        <v>14.91</v>
      </c>
      <c r="CZ21" s="3">
        <f t="shared" si="34"/>
        <v>7.86</v>
      </c>
      <c r="DA21" s="3">
        <f t="shared" si="34"/>
        <v>48.29</v>
      </c>
      <c r="DB21" s="3">
        <f t="shared" si="34"/>
        <v>0.8</v>
      </c>
      <c r="DC21" s="3">
        <f t="shared" si="34"/>
        <v>29.81</v>
      </c>
      <c r="DD21" s="3">
        <f t="shared" si="34"/>
        <v>4.82</v>
      </c>
      <c r="DE21" s="3">
        <f t="shared" si="34"/>
        <v>62.62</v>
      </c>
      <c r="DF21" s="3">
        <f t="shared" si="34"/>
        <v>29.18</v>
      </c>
      <c r="DG21" s="3">
        <f t="shared" si="34"/>
        <v>0.02</v>
      </c>
      <c r="DH21" s="3">
        <f t="shared" si="35"/>
        <v>0</v>
      </c>
      <c r="DI21" s="3">
        <f t="shared" si="35"/>
        <v>19.850000000000001</v>
      </c>
      <c r="DJ21" s="3">
        <f t="shared" si="35"/>
        <v>0</v>
      </c>
      <c r="DK21" s="3">
        <f t="shared" si="35"/>
        <v>3.85</v>
      </c>
      <c r="DL21" s="3">
        <f t="shared" si="35"/>
        <v>7.35</v>
      </c>
      <c r="DM21" s="3">
        <f t="shared" si="35"/>
        <v>2.11</v>
      </c>
      <c r="DN21" s="3">
        <f t="shared" si="35"/>
        <v>2.72</v>
      </c>
      <c r="DO21" s="3">
        <f t="shared" si="35"/>
        <v>0</v>
      </c>
      <c r="DP21" s="3">
        <f t="shared" si="35"/>
        <v>1.1000000000000001</v>
      </c>
      <c r="DQ21" s="3">
        <f t="shared" si="35"/>
        <v>0.77</v>
      </c>
      <c r="DR21" s="3">
        <f t="shared" si="36"/>
        <v>59.96</v>
      </c>
      <c r="DS21" s="3">
        <f t="shared" si="36"/>
        <v>0</v>
      </c>
      <c r="DT21" s="3">
        <f t="shared" si="36"/>
        <v>3.93</v>
      </c>
      <c r="DU21" s="3">
        <f t="shared" si="36"/>
        <v>0.57999999999999996</v>
      </c>
      <c r="DV21" s="3">
        <f t="shared" si="36"/>
        <v>0</v>
      </c>
      <c r="DW21" s="3">
        <f t="shared" si="36"/>
        <v>17.82</v>
      </c>
      <c r="DX21" s="3">
        <f t="shared" si="36"/>
        <v>2.27</v>
      </c>
      <c r="DY21" s="3">
        <f t="shared" si="36"/>
        <v>38.020000000000003</v>
      </c>
      <c r="DZ21" s="3">
        <f t="shared" si="36"/>
        <v>0.09</v>
      </c>
      <c r="EA21" s="3">
        <f t="shared" si="36"/>
        <v>15.26</v>
      </c>
      <c r="EB21" s="3">
        <f t="shared" si="37"/>
        <v>0.2</v>
      </c>
      <c r="EC21" s="3">
        <f t="shared" si="37"/>
        <v>0.03</v>
      </c>
      <c r="ED21" s="3">
        <f t="shared" si="37"/>
        <v>0</v>
      </c>
      <c r="EE21" s="3">
        <f t="shared" si="37"/>
        <v>5.62</v>
      </c>
      <c r="EF21" s="3">
        <f t="shared" si="37"/>
        <v>1.67</v>
      </c>
      <c r="EG21" s="3">
        <f t="shared" si="37"/>
        <v>0</v>
      </c>
      <c r="EH21" s="3">
        <f t="shared" si="37"/>
        <v>131.83000000000001</v>
      </c>
      <c r="EI21" s="3">
        <f t="shared" si="37"/>
        <v>0.04</v>
      </c>
      <c r="EJ21" s="3">
        <f t="shared" si="37"/>
        <v>3.24</v>
      </c>
      <c r="EK21" s="3">
        <f t="shared" si="37"/>
        <v>11.02</v>
      </c>
      <c r="EL21" s="3">
        <f t="shared" si="38"/>
        <v>0.82</v>
      </c>
      <c r="EM21" s="3">
        <f t="shared" si="38"/>
        <v>0</v>
      </c>
      <c r="EN21" s="3">
        <f t="shared" si="38"/>
        <v>10.35</v>
      </c>
      <c r="EO21" s="3">
        <f t="shared" si="38"/>
        <v>23.66</v>
      </c>
      <c r="EP21" s="3">
        <f t="shared" si="38"/>
        <v>73.099999999999994</v>
      </c>
      <c r="EQ21" s="3">
        <f t="shared" si="38"/>
        <v>5.66</v>
      </c>
      <c r="ER21" s="3">
        <f t="shared" si="38"/>
        <v>0</v>
      </c>
      <c r="ES21" s="3">
        <f t="shared" si="38"/>
        <v>21.89</v>
      </c>
      <c r="ET21" s="3">
        <f t="shared" si="38"/>
        <v>18.04</v>
      </c>
      <c r="EU21" s="3">
        <f t="shared" si="38"/>
        <v>0</v>
      </c>
      <c r="EV21" s="3">
        <f t="shared" si="39"/>
        <v>33.61</v>
      </c>
      <c r="EW21" s="3">
        <f t="shared" si="39"/>
        <v>7.07</v>
      </c>
      <c r="EX21" s="3">
        <f t="shared" si="39"/>
        <v>18.25</v>
      </c>
      <c r="EY21" s="3">
        <f t="shared" si="39"/>
        <v>132.06</v>
      </c>
      <c r="EZ21" s="3">
        <f t="shared" si="39"/>
        <v>0</v>
      </c>
      <c r="FA21" s="3">
        <f t="shared" si="39"/>
        <v>16.28</v>
      </c>
      <c r="FB21" s="3">
        <f t="shared" si="39"/>
        <v>2.2400000000000002</v>
      </c>
      <c r="FC21" s="3">
        <f t="shared" si="39"/>
        <v>4.99</v>
      </c>
      <c r="FD21" s="3">
        <f t="shared" si="39"/>
        <v>180.69</v>
      </c>
      <c r="FE21" s="3">
        <f t="shared" si="39"/>
        <v>14.41</v>
      </c>
      <c r="FF21" s="3">
        <f t="shared" si="40"/>
        <v>127.33</v>
      </c>
      <c r="FG21" s="3">
        <f t="shared" si="40"/>
        <v>0.02</v>
      </c>
      <c r="FH21" s="3">
        <f t="shared" si="40"/>
        <v>0</v>
      </c>
      <c r="FI21" s="3">
        <f t="shared" si="40"/>
        <v>4.37</v>
      </c>
      <c r="FJ21" s="3">
        <f t="shared" si="40"/>
        <v>0</v>
      </c>
      <c r="FK21" s="3">
        <f t="shared" si="40"/>
        <v>6.2</v>
      </c>
      <c r="FL21" s="3">
        <f t="shared" si="40"/>
        <v>24.5</v>
      </c>
      <c r="FM21" s="3">
        <f t="shared" si="40"/>
        <v>29.16</v>
      </c>
      <c r="FN21" s="3">
        <f t="shared" si="40"/>
        <v>62.72</v>
      </c>
      <c r="FO21" s="3">
        <f t="shared" si="40"/>
        <v>32.270000000000003</v>
      </c>
      <c r="FP21" s="3">
        <f t="shared" si="41"/>
        <v>11.82</v>
      </c>
      <c r="FQ21" s="3">
        <f t="shared" si="41"/>
        <v>0</v>
      </c>
      <c r="FR21" s="3">
        <f t="shared" si="41"/>
        <v>21.03</v>
      </c>
      <c r="FS21" s="3">
        <f t="shared" si="41"/>
        <v>0</v>
      </c>
      <c r="FT21" s="3">
        <f t="shared" si="41"/>
        <v>18.57</v>
      </c>
      <c r="FU21" s="3">
        <f t="shared" si="41"/>
        <v>541.4</v>
      </c>
      <c r="FV21" s="3">
        <f t="shared" si="41"/>
        <v>2.31</v>
      </c>
      <c r="FW21" s="3">
        <f t="shared" si="41"/>
        <v>0</v>
      </c>
      <c r="FX21" s="3">
        <f t="shared" si="41"/>
        <v>0</v>
      </c>
      <c r="FY21" s="3">
        <f t="shared" si="41"/>
        <v>0.08</v>
      </c>
      <c r="FZ21" s="3">
        <f t="shared" si="42"/>
        <v>0.24</v>
      </c>
      <c r="GA21" s="3">
        <f t="shared" si="42"/>
        <v>0</v>
      </c>
      <c r="GB21" s="3">
        <f t="shared" si="42"/>
        <v>7.0000000000000007E-2</v>
      </c>
      <c r="GC21" s="3">
        <f t="shared" si="42"/>
        <v>0.26</v>
      </c>
      <c r="GD21" s="3">
        <f t="shared" si="42"/>
        <v>0.01</v>
      </c>
      <c r="GE21" s="3">
        <f t="shared" si="42"/>
        <v>84.28</v>
      </c>
      <c r="GF21" s="3">
        <f t="shared" si="42"/>
        <v>9.24</v>
      </c>
      <c r="GG21" s="3">
        <f t="shared" si="42"/>
        <v>10.97</v>
      </c>
      <c r="GH21" s="3">
        <f t="shared" si="42"/>
        <v>0.08</v>
      </c>
      <c r="GI21" s="3">
        <f t="shared" si="42"/>
        <v>3</v>
      </c>
      <c r="GJ21" s="3">
        <f t="shared" si="43"/>
        <v>2.98</v>
      </c>
      <c r="GK21" s="3">
        <f t="shared" si="43"/>
        <v>0</v>
      </c>
      <c r="GL21" s="3">
        <f t="shared" si="43"/>
        <v>4.43</v>
      </c>
      <c r="GM21" s="3">
        <f t="shared" si="43"/>
        <v>1.92</v>
      </c>
      <c r="GN21" s="3">
        <f t="shared" si="43"/>
        <v>0.34</v>
      </c>
      <c r="GO21" s="3">
        <f t="shared" si="43"/>
        <v>17.63</v>
      </c>
      <c r="GP21" s="3">
        <f t="shared" si="43"/>
        <v>70.88</v>
      </c>
      <c r="GQ21" s="3">
        <f t="shared" si="43"/>
        <v>23.64</v>
      </c>
      <c r="GR21" s="3">
        <f t="shared" si="43"/>
        <v>48.4</v>
      </c>
      <c r="GS21" s="3">
        <f t="shared" si="43"/>
        <v>40.17</v>
      </c>
      <c r="GT21" s="3">
        <f t="shared" si="44"/>
        <v>8.11</v>
      </c>
      <c r="GU21" s="3">
        <f t="shared" si="44"/>
        <v>0</v>
      </c>
      <c r="GV21" s="3">
        <f t="shared" si="44"/>
        <v>52.29</v>
      </c>
      <c r="GW21" s="3">
        <f t="shared" si="44"/>
        <v>1.26</v>
      </c>
      <c r="GX21" s="3">
        <f t="shared" si="44"/>
        <v>5.93</v>
      </c>
      <c r="GY21" s="3">
        <f t="shared" si="44"/>
        <v>5.52</v>
      </c>
      <c r="GZ21" s="3">
        <f t="shared" si="44"/>
        <v>37.92</v>
      </c>
      <c r="HA21" s="3">
        <f t="shared" si="44"/>
        <v>0</v>
      </c>
      <c r="HB21" s="3">
        <f t="shared" si="44"/>
        <v>4.28</v>
      </c>
      <c r="HC21" s="3">
        <f t="shared" si="44"/>
        <v>39.58</v>
      </c>
      <c r="HD21" s="3">
        <f t="shared" si="45"/>
        <v>82.39</v>
      </c>
      <c r="HE21" s="3">
        <f t="shared" si="45"/>
        <v>0</v>
      </c>
      <c r="HF21" s="3">
        <f t="shared" si="45"/>
        <v>2.23</v>
      </c>
      <c r="HG21" s="3">
        <f t="shared" si="45"/>
        <v>0.09</v>
      </c>
      <c r="HH21" s="3">
        <f t="shared" si="45"/>
        <v>9.01</v>
      </c>
      <c r="HI21" s="3">
        <f t="shared" si="45"/>
        <v>7.27</v>
      </c>
      <c r="HJ21" s="3">
        <f t="shared" si="45"/>
        <v>42.41</v>
      </c>
      <c r="HK21" s="3">
        <f t="shared" si="45"/>
        <v>77.58</v>
      </c>
      <c r="HL21" s="3">
        <f t="shared" si="45"/>
        <v>0</v>
      </c>
      <c r="HM21" s="3">
        <f t="shared" si="45"/>
        <v>0.01</v>
      </c>
      <c r="HN21" s="3">
        <f t="shared" si="46"/>
        <v>16.37</v>
      </c>
      <c r="HO21" s="3">
        <f t="shared" si="46"/>
        <v>37</v>
      </c>
      <c r="HP21" s="3">
        <f t="shared" si="46"/>
        <v>39.67</v>
      </c>
      <c r="HQ21" s="3">
        <f t="shared" si="46"/>
        <v>69.48</v>
      </c>
      <c r="HR21" s="3">
        <f t="shared" si="46"/>
        <v>635.32000000000005</v>
      </c>
      <c r="HS21" s="3">
        <f t="shared" si="46"/>
        <v>22.41</v>
      </c>
      <c r="HT21" s="3">
        <f t="shared" si="46"/>
        <v>48.91</v>
      </c>
      <c r="HU21" s="3">
        <f t="shared" si="46"/>
        <v>0.44</v>
      </c>
      <c r="HV21" s="3">
        <f t="shared" si="46"/>
        <v>232.59</v>
      </c>
      <c r="HW21" s="3">
        <f t="shared" si="46"/>
        <v>81.99</v>
      </c>
      <c r="HX21" s="3">
        <f t="shared" si="46"/>
        <v>0</v>
      </c>
      <c r="HY21" s="3">
        <f t="shared" si="46"/>
        <v>17.54</v>
      </c>
      <c r="HZ21" s="3">
        <f t="shared" si="46"/>
        <v>22.21</v>
      </c>
      <c r="IA21" s="3">
        <f t="shared" si="46"/>
        <v>11.91</v>
      </c>
      <c r="IB21" s="3">
        <f t="shared" si="46"/>
        <v>0</v>
      </c>
      <c r="IC21" s="3">
        <f t="shared" si="23"/>
        <v>9099.6300000000028</v>
      </c>
    </row>
    <row r="22" spans="1:237" x14ac:dyDescent="0.45">
      <c r="A22">
        <v>2010</v>
      </c>
      <c r="B22" s="3">
        <f t="shared" ref="B22:K34" si="47">SUMIFS(methane,year,$A22,country,B$1)</f>
        <v>7986.74</v>
      </c>
      <c r="C22" s="3">
        <f t="shared" si="47"/>
        <v>15.2</v>
      </c>
      <c r="D22" s="3">
        <f t="shared" si="47"/>
        <v>3.03</v>
      </c>
      <c r="E22" s="3">
        <f t="shared" si="47"/>
        <v>83.88</v>
      </c>
      <c r="F22" s="3">
        <f t="shared" si="47"/>
        <v>0.05</v>
      </c>
      <c r="G22" s="3">
        <f t="shared" si="47"/>
        <v>46.44</v>
      </c>
      <c r="H22" s="3">
        <f t="shared" si="47"/>
        <v>0</v>
      </c>
      <c r="I22" s="3">
        <f t="shared" si="47"/>
        <v>0</v>
      </c>
      <c r="J22" s="3">
        <f t="shared" si="47"/>
        <v>0.19</v>
      </c>
      <c r="K22" s="3">
        <f t="shared" si="47"/>
        <v>119.51</v>
      </c>
      <c r="L22" s="3">
        <f t="shared" ref="L22:U34" si="48">SUMIFS(methane,year,$A22,country,L$1)</f>
        <v>2.21</v>
      </c>
      <c r="M22" s="3">
        <f t="shared" si="48"/>
        <v>0</v>
      </c>
      <c r="N22" s="3">
        <f t="shared" si="48"/>
        <v>129.66999999999999</v>
      </c>
      <c r="O22" s="3">
        <f t="shared" si="48"/>
        <v>8.11</v>
      </c>
      <c r="P22" s="3">
        <f t="shared" si="48"/>
        <v>16.32</v>
      </c>
      <c r="Q22" s="3">
        <f t="shared" si="48"/>
        <v>0.2</v>
      </c>
      <c r="R22" s="3">
        <f t="shared" si="48"/>
        <v>13.58</v>
      </c>
      <c r="S22" s="3">
        <f t="shared" si="48"/>
        <v>82.74</v>
      </c>
      <c r="T22" s="3">
        <f t="shared" si="48"/>
        <v>2.29</v>
      </c>
      <c r="U22" s="3">
        <f t="shared" si="48"/>
        <v>16.3</v>
      </c>
      <c r="V22" s="3">
        <f t="shared" ref="V22:AE34" si="49">SUMIFS(methane,year,$A22,country,V$1)</f>
        <v>9.24</v>
      </c>
      <c r="W22" s="3">
        <f t="shared" si="49"/>
        <v>0.55000000000000004</v>
      </c>
      <c r="X22" s="3">
        <f t="shared" si="49"/>
        <v>3.12</v>
      </c>
      <c r="Y22" s="3">
        <f t="shared" si="49"/>
        <v>0</v>
      </c>
      <c r="Z22" s="3">
        <f t="shared" si="49"/>
        <v>0.56999999999999995</v>
      </c>
      <c r="AA22" s="3">
        <f t="shared" si="49"/>
        <v>34.909999999999997</v>
      </c>
      <c r="AB22" s="3">
        <f t="shared" si="49"/>
        <v>0</v>
      </c>
      <c r="AC22" s="3">
        <f t="shared" si="49"/>
        <v>3.8</v>
      </c>
      <c r="AD22" s="3">
        <f t="shared" si="49"/>
        <v>9.0500000000000007</v>
      </c>
      <c r="AE22" s="3">
        <f t="shared" si="49"/>
        <v>438.27</v>
      </c>
      <c r="AF22" s="3">
        <f t="shared" ref="AF22:AO34" si="50">SUMIFS(methane,year,$A22,country,AF$1)</f>
        <v>0</v>
      </c>
      <c r="AG22" s="3">
        <f t="shared" si="50"/>
        <v>1.93</v>
      </c>
      <c r="AH22" s="3">
        <f t="shared" si="50"/>
        <v>7.82</v>
      </c>
      <c r="AI22" s="3">
        <f t="shared" si="50"/>
        <v>12.51</v>
      </c>
      <c r="AJ22" s="3">
        <f t="shared" si="50"/>
        <v>0.93</v>
      </c>
      <c r="AK22" s="3">
        <f t="shared" si="50"/>
        <v>20.55</v>
      </c>
      <c r="AL22" s="3">
        <f t="shared" si="50"/>
        <v>15.43</v>
      </c>
      <c r="AM22" s="3">
        <f t="shared" si="50"/>
        <v>86.36</v>
      </c>
      <c r="AN22" s="3">
        <f t="shared" si="50"/>
        <v>0.09</v>
      </c>
      <c r="AO22" s="3">
        <f t="shared" si="50"/>
        <v>22.16</v>
      </c>
      <c r="AP22" s="3">
        <f t="shared" ref="AP22:AY34" si="51">SUMIFS(methane,year,$A22,country,AP$1)</f>
        <v>37.4</v>
      </c>
      <c r="AQ22" s="3">
        <f t="shared" si="51"/>
        <v>12.43</v>
      </c>
      <c r="AR22" s="3">
        <f t="shared" si="51"/>
        <v>1066.02</v>
      </c>
      <c r="AS22" s="3">
        <f t="shared" si="51"/>
        <v>0</v>
      </c>
      <c r="AT22" s="3">
        <f t="shared" si="51"/>
        <v>73.13</v>
      </c>
      <c r="AU22" s="3">
        <f t="shared" si="51"/>
        <v>0.2</v>
      </c>
      <c r="AV22" s="3">
        <f t="shared" si="51"/>
        <v>10.220000000000001</v>
      </c>
      <c r="AW22" s="3">
        <f t="shared" si="51"/>
        <v>0.01</v>
      </c>
      <c r="AX22" s="3">
        <f t="shared" si="51"/>
        <v>4.18</v>
      </c>
      <c r="AY22" s="3">
        <f t="shared" si="51"/>
        <v>8.7100000000000009</v>
      </c>
      <c r="AZ22" s="3">
        <f t="shared" ref="AZ22:BI34" si="52">SUMIFS(methane,year,$A22,country,AZ$1)</f>
        <v>3.8</v>
      </c>
      <c r="BA22" s="3">
        <f t="shared" si="52"/>
        <v>11.43</v>
      </c>
      <c r="BB22" s="3">
        <f t="shared" si="52"/>
        <v>0</v>
      </c>
      <c r="BC22" s="3">
        <f t="shared" si="52"/>
        <v>0.69</v>
      </c>
      <c r="BD22" s="3">
        <f t="shared" si="52"/>
        <v>13.82</v>
      </c>
      <c r="BE22" s="3">
        <f t="shared" si="52"/>
        <v>46.82</v>
      </c>
      <c r="BF22" s="3">
        <f t="shared" si="52"/>
        <v>9.44</v>
      </c>
      <c r="BG22" s="3">
        <f t="shared" si="52"/>
        <v>0.62</v>
      </c>
      <c r="BH22" s="3">
        <f t="shared" si="52"/>
        <v>0.04</v>
      </c>
      <c r="BI22" s="3">
        <f t="shared" si="52"/>
        <v>8.48</v>
      </c>
      <c r="BJ22" s="3">
        <f t="shared" ref="BJ22:BS34" si="53">SUMIFS(methane,year,$A22,country,BJ$1)</f>
        <v>28.74</v>
      </c>
      <c r="BK22" s="3">
        <f t="shared" si="53"/>
        <v>62.14</v>
      </c>
      <c r="BL22" s="3">
        <f t="shared" si="53"/>
        <v>4</v>
      </c>
      <c r="BM22" s="3">
        <f t="shared" si="53"/>
        <v>6.64</v>
      </c>
      <c r="BN22" s="3">
        <f t="shared" si="53"/>
        <v>3.33</v>
      </c>
      <c r="BO22" s="3">
        <f t="shared" si="53"/>
        <v>1.28</v>
      </c>
      <c r="BP22" s="3">
        <f t="shared" si="53"/>
        <v>1.28</v>
      </c>
      <c r="BQ22" s="3">
        <f t="shared" si="53"/>
        <v>71.88</v>
      </c>
      <c r="BR22" s="3">
        <f t="shared" si="53"/>
        <v>1119.6300000000001</v>
      </c>
      <c r="BS22" s="3">
        <f t="shared" si="53"/>
        <v>0</v>
      </c>
      <c r="BT22" s="3">
        <f t="shared" ref="BT22:CC34" si="54">SUMIFS(methane,year,$A22,country,BT$1)</f>
        <v>0</v>
      </c>
      <c r="BU22" s="3">
        <f t="shared" si="54"/>
        <v>0</v>
      </c>
      <c r="BV22" s="3">
        <f t="shared" si="54"/>
        <v>0.77</v>
      </c>
      <c r="BW22" s="3">
        <f t="shared" si="54"/>
        <v>5.68</v>
      </c>
      <c r="BX22" s="3">
        <f t="shared" si="54"/>
        <v>67.7</v>
      </c>
      <c r="BY22" s="3">
        <f t="shared" si="54"/>
        <v>0</v>
      </c>
      <c r="BZ22" s="3">
        <f t="shared" si="54"/>
        <v>0</v>
      </c>
      <c r="CA22" s="3">
        <f t="shared" si="54"/>
        <v>0</v>
      </c>
      <c r="CB22" s="3">
        <f t="shared" si="54"/>
        <v>0</v>
      </c>
      <c r="CC22" s="3">
        <f t="shared" si="54"/>
        <v>8.76</v>
      </c>
      <c r="CD22" s="3">
        <f t="shared" ref="CD22:CM34" si="55">SUMIFS(methane,year,$A22,country,CD$1)</f>
        <v>1.35</v>
      </c>
      <c r="CE22" s="3">
        <f t="shared" si="55"/>
        <v>5.76</v>
      </c>
      <c r="CF22" s="3">
        <f t="shared" si="55"/>
        <v>57.84</v>
      </c>
      <c r="CG22" s="3">
        <f t="shared" si="55"/>
        <v>7.89</v>
      </c>
      <c r="CH22" s="3">
        <f t="shared" si="55"/>
        <v>10.87</v>
      </c>
      <c r="CI22" s="3">
        <f t="shared" si="55"/>
        <v>0</v>
      </c>
      <c r="CJ22" s="3">
        <f t="shared" si="55"/>
        <v>1.95</v>
      </c>
      <c r="CK22" s="3">
        <f t="shared" si="55"/>
        <v>0</v>
      </c>
      <c r="CL22" s="3">
        <f t="shared" si="55"/>
        <v>8.6</v>
      </c>
      <c r="CM22" s="3">
        <f t="shared" si="55"/>
        <v>11.65</v>
      </c>
      <c r="CN22" s="3">
        <f t="shared" ref="CN22:CW34" si="56">SUMIFS(methane,year,$A22,country,CN$1)</f>
        <v>1.3</v>
      </c>
      <c r="CO22" s="3">
        <f t="shared" si="56"/>
        <v>1.31</v>
      </c>
      <c r="CP22" s="3">
        <f t="shared" si="56"/>
        <v>4.83</v>
      </c>
      <c r="CQ22" s="3">
        <f t="shared" si="56"/>
        <v>7.14</v>
      </c>
      <c r="CR22" s="3">
        <f t="shared" si="56"/>
        <v>0</v>
      </c>
      <c r="CS22" s="3">
        <f t="shared" si="56"/>
        <v>7.98</v>
      </c>
      <c r="CT22" s="3">
        <f t="shared" si="56"/>
        <v>0.6</v>
      </c>
      <c r="CU22" s="3">
        <f t="shared" si="56"/>
        <v>663.02</v>
      </c>
      <c r="CV22" s="3">
        <f t="shared" si="56"/>
        <v>318.29000000000002</v>
      </c>
      <c r="CW22" s="3">
        <f t="shared" si="56"/>
        <v>172.48</v>
      </c>
      <c r="CX22" s="3">
        <f t="shared" ref="CX22:DG34" si="57">SUMIFS(methane,year,$A22,country,CX$1)</f>
        <v>52.42</v>
      </c>
      <c r="CY22" s="3">
        <f t="shared" si="57"/>
        <v>14.42</v>
      </c>
      <c r="CZ22" s="3">
        <f t="shared" si="57"/>
        <v>7.82</v>
      </c>
      <c r="DA22" s="3">
        <f t="shared" si="57"/>
        <v>48.52</v>
      </c>
      <c r="DB22" s="3">
        <f t="shared" si="57"/>
        <v>0.81</v>
      </c>
      <c r="DC22" s="3">
        <f t="shared" si="57"/>
        <v>29.74</v>
      </c>
      <c r="DD22" s="3">
        <f t="shared" si="57"/>
        <v>4.87</v>
      </c>
      <c r="DE22" s="3">
        <f t="shared" si="57"/>
        <v>65.099999999999994</v>
      </c>
      <c r="DF22" s="3">
        <f t="shared" si="57"/>
        <v>29.37</v>
      </c>
      <c r="DG22" s="3">
        <f t="shared" si="57"/>
        <v>0.02</v>
      </c>
      <c r="DH22" s="3">
        <f t="shared" ref="DH22:DQ34" si="58">SUMIFS(methane,year,$A22,country,DH$1)</f>
        <v>0</v>
      </c>
      <c r="DI22" s="3">
        <f t="shared" si="58"/>
        <v>20.41</v>
      </c>
      <c r="DJ22" s="3">
        <f t="shared" si="58"/>
        <v>0</v>
      </c>
      <c r="DK22" s="3">
        <f t="shared" si="58"/>
        <v>3.89</v>
      </c>
      <c r="DL22" s="3">
        <f t="shared" si="58"/>
        <v>9.19</v>
      </c>
      <c r="DM22" s="3">
        <f t="shared" si="58"/>
        <v>2.06</v>
      </c>
      <c r="DN22" s="3">
        <f t="shared" si="58"/>
        <v>2.76</v>
      </c>
      <c r="DO22" s="3">
        <f t="shared" si="58"/>
        <v>0</v>
      </c>
      <c r="DP22" s="3">
        <f t="shared" si="58"/>
        <v>1.0900000000000001</v>
      </c>
      <c r="DQ22" s="3">
        <f t="shared" si="58"/>
        <v>0.32</v>
      </c>
      <c r="DR22" s="3">
        <f t="shared" ref="DR22:EA34" si="59">SUMIFS(methane,year,$A22,country,DR$1)</f>
        <v>63.11</v>
      </c>
      <c r="DS22" s="3">
        <f t="shared" si="59"/>
        <v>0</v>
      </c>
      <c r="DT22" s="3">
        <f t="shared" si="59"/>
        <v>3.88</v>
      </c>
      <c r="DU22" s="3">
        <f t="shared" si="59"/>
        <v>0.57999999999999996</v>
      </c>
      <c r="DV22" s="3">
        <f t="shared" si="59"/>
        <v>0</v>
      </c>
      <c r="DW22" s="3">
        <f t="shared" si="59"/>
        <v>18.079999999999998</v>
      </c>
      <c r="DX22" s="3">
        <f t="shared" si="59"/>
        <v>2.75</v>
      </c>
      <c r="DY22" s="3">
        <f t="shared" si="59"/>
        <v>36.1</v>
      </c>
      <c r="DZ22" s="3">
        <f t="shared" si="59"/>
        <v>0.09</v>
      </c>
      <c r="EA22" s="3">
        <f t="shared" si="59"/>
        <v>16.170000000000002</v>
      </c>
      <c r="EB22" s="3">
        <f t="shared" ref="EB22:EK34" si="60">SUMIFS(methane,year,$A22,country,EB$1)</f>
        <v>0.22</v>
      </c>
      <c r="EC22" s="3">
        <f t="shared" si="60"/>
        <v>0.03</v>
      </c>
      <c r="ED22" s="3">
        <f t="shared" si="60"/>
        <v>0</v>
      </c>
      <c r="EE22" s="3">
        <f t="shared" si="60"/>
        <v>5.96</v>
      </c>
      <c r="EF22" s="3">
        <f t="shared" si="60"/>
        <v>1.7</v>
      </c>
      <c r="EG22" s="3">
        <f t="shared" si="60"/>
        <v>0</v>
      </c>
      <c r="EH22" s="3">
        <f t="shared" si="60"/>
        <v>132.88</v>
      </c>
      <c r="EI22" s="3">
        <f t="shared" si="60"/>
        <v>0.04</v>
      </c>
      <c r="EJ22" s="3">
        <f t="shared" si="60"/>
        <v>3.41</v>
      </c>
      <c r="EK22" s="3">
        <f t="shared" si="60"/>
        <v>8.93</v>
      </c>
      <c r="EL22" s="3">
        <f t="shared" ref="EL22:EU34" si="61">SUMIFS(methane,year,$A22,country,EL$1)</f>
        <v>0.85</v>
      </c>
      <c r="EM22" s="3">
        <f t="shared" si="61"/>
        <v>0</v>
      </c>
      <c r="EN22" s="3">
        <f t="shared" si="61"/>
        <v>10.58</v>
      </c>
      <c r="EO22" s="3">
        <f t="shared" si="61"/>
        <v>27.75</v>
      </c>
      <c r="EP22" s="3">
        <f t="shared" si="61"/>
        <v>75.17</v>
      </c>
      <c r="EQ22" s="3">
        <f t="shared" si="61"/>
        <v>5.3</v>
      </c>
      <c r="ER22" s="3">
        <f t="shared" si="61"/>
        <v>0</v>
      </c>
      <c r="ES22" s="3">
        <f t="shared" si="61"/>
        <v>22.13</v>
      </c>
      <c r="ET22" s="3">
        <f t="shared" si="61"/>
        <v>17.88</v>
      </c>
      <c r="EU22" s="3">
        <f t="shared" si="61"/>
        <v>0</v>
      </c>
      <c r="EV22" s="3">
        <f t="shared" ref="EV22:FE34" si="62">SUMIFS(methane,year,$A22,country,EV$1)</f>
        <v>33.58</v>
      </c>
      <c r="EW22" s="3">
        <f t="shared" si="62"/>
        <v>7.25</v>
      </c>
      <c r="EX22" s="3">
        <f t="shared" si="62"/>
        <v>18.09</v>
      </c>
      <c r="EY22" s="3">
        <f t="shared" si="62"/>
        <v>143.55000000000001</v>
      </c>
      <c r="EZ22" s="3">
        <f t="shared" si="62"/>
        <v>0</v>
      </c>
      <c r="FA22" s="3">
        <f t="shared" si="62"/>
        <v>16.72</v>
      </c>
      <c r="FB22" s="3">
        <f t="shared" si="62"/>
        <v>2.29</v>
      </c>
      <c r="FC22" s="3">
        <f t="shared" si="62"/>
        <v>4.96</v>
      </c>
      <c r="FD22" s="3">
        <f t="shared" si="62"/>
        <v>171.53</v>
      </c>
      <c r="FE22" s="3">
        <f t="shared" si="62"/>
        <v>15.1</v>
      </c>
      <c r="FF22" s="3">
        <f t="shared" ref="FF22:FO34" si="63">SUMIFS(methane,year,$A22,country,FF$1)</f>
        <v>126.52</v>
      </c>
      <c r="FG22" s="3">
        <f t="shared" si="63"/>
        <v>0.02</v>
      </c>
      <c r="FH22" s="3">
        <f t="shared" si="63"/>
        <v>0</v>
      </c>
      <c r="FI22" s="3">
        <f t="shared" si="63"/>
        <v>4.4400000000000004</v>
      </c>
      <c r="FJ22" s="3">
        <f t="shared" si="63"/>
        <v>0</v>
      </c>
      <c r="FK22" s="3">
        <f t="shared" si="63"/>
        <v>6.23</v>
      </c>
      <c r="FL22" s="3">
        <f t="shared" si="63"/>
        <v>25.65</v>
      </c>
      <c r="FM22" s="3">
        <f t="shared" si="63"/>
        <v>29.87</v>
      </c>
      <c r="FN22" s="3">
        <f t="shared" si="63"/>
        <v>61.37</v>
      </c>
      <c r="FO22" s="3">
        <f t="shared" si="63"/>
        <v>32.799999999999997</v>
      </c>
      <c r="FP22" s="3">
        <f t="shared" ref="FP22:FY34" si="64">SUMIFS(methane,year,$A22,country,FP$1)</f>
        <v>11.64</v>
      </c>
      <c r="FQ22" s="3">
        <f t="shared" si="64"/>
        <v>0</v>
      </c>
      <c r="FR22" s="3">
        <f t="shared" si="64"/>
        <v>25.07</v>
      </c>
      <c r="FS22" s="3">
        <f t="shared" si="64"/>
        <v>0</v>
      </c>
      <c r="FT22" s="3">
        <f t="shared" si="64"/>
        <v>18.21</v>
      </c>
      <c r="FU22" s="3">
        <f t="shared" si="64"/>
        <v>559.95000000000005</v>
      </c>
      <c r="FV22" s="3">
        <f t="shared" si="64"/>
        <v>2.4500000000000002</v>
      </c>
      <c r="FW22" s="3">
        <f t="shared" si="64"/>
        <v>0</v>
      </c>
      <c r="FX22" s="3">
        <f t="shared" si="64"/>
        <v>0</v>
      </c>
      <c r="FY22" s="3">
        <f t="shared" si="64"/>
        <v>0.08</v>
      </c>
      <c r="FZ22" s="3">
        <f t="shared" ref="FZ22:GI34" si="65">SUMIFS(methane,year,$A22,country,FZ$1)</f>
        <v>0.25</v>
      </c>
      <c r="GA22" s="3">
        <f t="shared" si="65"/>
        <v>0</v>
      </c>
      <c r="GB22" s="3">
        <f t="shared" si="65"/>
        <v>7.0000000000000007E-2</v>
      </c>
      <c r="GC22" s="3">
        <f t="shared" si="65"/>
        <v>0.27</v>
      </c>
      <c r="GD22" s="3">
        <f t="shared" si="65"/>
        <v>0.01</v>
      </c>
      <c r="GE22" s="3">
        <f t="shared" si="65"/>
        <v>86.85</v>
      </c>
      <c r="GF22" s="3">
        <f t="shared" si="65"/>
        <v>9.56</v>
      </c>
      <c r="GG22" s="3">
        <f t="shared" si="65"/>
        <v>10.85</v>
      </c>
      <c r="GH22" s="3">
        <f t="shared" si="65"/>
        <v>0.08</v>
      </c>
      <c r="GI22" s="3">
        <f t="shared" si="65"/>
        <v>3.04</v>
      </c>
      <c r="GJ22" s="3">
        <f t="shared" ref="GJ22:GS34" si="66">SUMIFS(methane,year,$A22,country,GJ$1)</f>
        <v>3.16</v>
      </c>
      <c r="GK22" s="3">
        <f t="shared" si="66"/>
        <v>0</v>
      </c>
      <c r="GL22" s="3">
        <f t="shared" si="66"/>
        <v>4.53</v>
      </c>
      <c r="GM22" s="3">
        <f t="shared" si="66"/>
        <v>1.92</v>
      </c>
      <c r="GN22" s="3">
        <f t="shared" si="66"/>
        <v>0.34</v>
      </c>
      <c r="GO22" s="3">
        <f t="shared" si="66"/>
        <v>17.739999999999998</v>
      </c>
      <c r="GP22" s="3">
        <f t="shared" si="66"/>
        <v>71.599999999999994</v>
      </c>
      <c r="GQ22" s="3">
        <f t="shared" si="66"/>
        <v>23.8</v>
      </c>
      <c r="GR22" s="3">
        <f t="shared" si="66"/>
        <v>48.78</v>
      </c>
      <c r="GS22" s="3">
        <f t="shared" si="66"/>
        <v>38.6</v>
      </c>
      <c r="GT22" s="3">
        <f t="shared" ref="GT22:HC34" si="67">SUMIFS(methane,year,$A22,country,GT$1)</f>
        <v>8.59</v>
      </c>
      <c r="GU22" s="3">
        <f t="shared" si="67"/>
        <v>0</v>
      </c>
      <c r="GV22" s="3">
        <f t="shared" si="67"/>
        <v>50.86</v>
      </c>
      <c r="GW22" s="3">
        <f t="shared" si="67"/>
        <v>1.3</v>
      </c>
      <c r="GX22" s="3">
        <f t="shared" si="67"/>
        <v>5.86</v>
      </c>
      <c r="GY22" s="3">
        <f t="shared" si="67"/>
        <v>5.53</v>
      </c>
      <c r="GZ22" s="3">
        <f t="shared" si="67"/>
        <v>37.6</v>
      </c>
      <c r="HA22" s="3">
        <f t="shared" si="67"/>
        <v>0</v>
      </c>
      <c r="HB22" s="3">
        <f t="shared" si="67"/>
        <v>4.33</v>
      </c>
      <c r="HC22" s="3">
        <f t="shared" si="67"/>
        <v>41.18</v>
      </c>
      <c r="HD22" s="3">
        <f t="shared" ref="HD22:HM34" si="68">SUMIFS(methane,year,$A22,country,HD$1)</f>
        <v>86.42</v>
      </c>
      <c r="HE22" s="3">
        <f t="shared" si="68"/>
        <v>0</v>
      </c>
      <c r="HF22" s="3">
        <f t="shared" si="68"/>
        <v>2.21</v>
      </c>
      <c r="HG22" s="3">
        <f t="shared" si="68"/>
        <v>0.09</v>
      </c>
      <c r="HH22" s="3">
        <f t="shared" si="68"/>
        <v>9.14</v>
      </c>
      <c r="HI22" s="3">
        <f t="shared" si="68"/>
        <v>7.4</v>
      </c>
      <c r="HJ22" s="3">
        <f t="shared" si="68"/>
        <v>42.38</v>
      </c>
      <c r="HK22" s="3">
        <f t="shared" si="68"/>
        <v>86.34</v>
      </c>
      <c r="HL22" s="3">
        <f t="shared" si="68"/>
        <v>0</v>
      </c>
      <c r="HM22" s="3">
        <f t="shared" si="68"/>
        <v>0.01</v>
      </c>
      <c r="HN22" s="3">
        <f t="shared" ref="HN22:IB34" si="69">SUMIFS(methane,year,$A22,country,HN$1)</f>
        <v>17.2</v>
      </c>
      <c r="HO22" s="3">
        <f t="shared" si="69"/>
        <v>38.07</v>
      </c>
      <c r="HP22" s="3">
        <f t="shared" si="69"/>
        <v>41.47</v>
      </c>
      <c r="HQ22" s="3">
        <f t="shared" si="69"/>
        <v>64.55</v>
      </c>
      <c r="HR22" s="3">
        <f t="shared" si="69"/>
        <v>653.29999999999995</v>
      </c>
      <c r="HS22" s="3">
        <f t="shared" si="69"/>
        <v>21.37</v>
      </c>
      <c r="HT22" s="3">
        <f t="shared" si="69"/>
        <v>49.64</v>
      </c>
      <c r="HU22" s="3">
        <f t="shared" si="69"/>
        <v>0.45</v>
      </c>
      <c r="HV22" s="3">
        <f t="shared" si="69"/>
        <v>224.96</v>
      </c>
      <c r="HW22" s="3">
        <f t="shared" si="69"/>
        <v>82.92</v>
      </c>
      <c r="HX22" s="3">
        <f t="shared" si="69"/>
        <v>0</v>
      </c>
      <c r="HY22" s="3">
        <f t="shared" si="69"/>
        <v>18.989999999999998</v>
      </c>
      <c r="HZ22" s="3">
        <f t="shared" si="69"/>
        <v>25.46</v>
      </c>
      <c r="IA22" s="3">
        <f t="shared" si="69"/>
        <v>12.41</v>
      </c>
      <c r="IB22" s="3">
        <f t="shared" si="69"/>
        <v>0</v>
      </c>
      <c r="IC22" s="3">
        <f t="shared" si="23"/>
        <v>9204.3900000000012</v>
      </c>
    </row>
    <row r="23" spans="1:237" x14ac:dyDescent="0.45">
      <c r="A23">
        <v>2011</v>
      </c>
      <c r="B23" s="3">
        <f t="shared" si="47"/>
        <v>8142.05</v>
      </c>
      <c r="C23" s="3">
        <f t="shared" si="47"/>
        <v>15.5</v>
      </c>
      <c r="D23" s="3">
        <f t="shared" si="47"/>
        <v>3.02</v>
      </c>
      <c r="E23" s="3">
        <f t="shared" si="47"/>
        <v>81.98</v>
      </c>
      <c r="F23" s="3">
        <f t="shared" si="47"/>
        <v>0.05</v>
      </c>
      <c r="G23" s="3">
        <f t="shared" si="47"/>
        <v>45.1</v>
      </c>
      <c r="H23" s="3">
        <f t="shared" si="47"/>
        <v>0</v>
      </c>
      <c r="I23" s="3">
        <f t="shared" si="47"/>
        <v>0</v>
      </c>
      <c r="J23" s="3">
        <f t="shared" si="47"/>
        <v>0.19</v>
      </c>
      <c r="K23" s="3">
        <f t="shared" si="47"/>
        <v>118.46</v>
      </c>
      <c r="L23" s="3">
        <f t="shared" si="48"/>
        <v>2.21</v>
      </c>
      <c r="M23" s="3">
        <f t="shared" si="48"/>
        <v>0</v>
      </c>
      <c r="N23" s="3">
        <f t="shared" si="48"/>
        <v>178.12</v>
      </c>
      <c r="O23" s="3">
        <f t="shared" si="48"/>
        <v>7.92</v>
      </c>
      <c r="P23" s="3">
        <f t="shared" si="48"/>
        <v>15.69</v>
      </c>
      <c r="Q23" s="3">
        <f t="shared" si="48"/>
        <v>0.23</v>
      </c>
      <c r="R23" s="3">
        <f t="shared" si="48"/>
        <v>14.01</v>
      </c>
      <c r="S23" s="3">
        <f t="shared" si="48"/>
        <v>83.41</v>
      </c>
      <c r="T23" s="3">
        <f t="shared" si="48"/>
        <v>2.2999999999999998</v>
      </c>
      <c r="U23" s="3">
        <f t="shared" si="48"/>
        <v>15.99</v>
      </c>
      <c r="V23" s="3">
        <f t="shared" si="49"/>
        <v>8.99</v>
      </c>
      <c r="W23" s="3">
        <f t="shared" si="49"/>
        <v>0.72</v>
      </c>
      <c r="X23" s="3">
        <f t="shared" si="49"/>
        <v>3.26</v>
      </c>
      <c r="Y23" s="3">
        <f t="shared" si="49"/>
        <v>0</v>
      </c>
      <c r="Z23" s="3">
        <f t="shared" si="49"/>
        <v>0.55000000000000004</v>
      </c>
      <c r="AA23" s="3">
        <f t="shared" si="49"/>
        <v>26.06</v>
      </c>
      <c r="AB23" s="3">
        <f t="shared" si="49"/>
        <v>0</v>
      </c>
      <c r="AC23" s="3">
        <f t="shared" si="49"/>
        <v>3.89</v>
      </c>
      <c r="AD23" s="3">
        <f t="shared" si="49"/>
        <v>11.14</v>
      </c>
      <c r="AE23" s="3">
        <f t="shared" si="49"/>
        <v>429.81</v>
      </c>
      <c r="AF23" s="3">
        <f t="shared" si="50"/>
        <v>0</v>
      </c>
      <c r="AG23" s="3">
        <f t="shared" si="50"/>
        <v>1.97</v>
      </c>
      <c r="AH23" s="3">
        <f t="shared" si="50"/>
        <v>8.07</v>
      </c>
      <c r="AI23" s="3">
        <f t="shared" si="50"/>
        <v>12.75</v>
      </c>
      <c r="AJ23" s="3">
        <f t="shared" si="50"/>
        <v>1.01</v>
      </c>
      <c r="AK23" s="3">
        <f t="shared" si="50"/>
        <v>22.14</v>
      </c>
      <c r="AL23" s="3">
        <f t="shared" si="50"/>
        <v>15.03</v>
      </c>
      <c r="AM23" s="3">
        <f t="shared" si="50"/>
        <v>87.48</v>
      </c>
      <c r="AN23" s="3">
        <f t="shared" si="50"/>
        <v>0.09</v>
      </c>
      <c r="AO23" s="3">
        <f t="shared" si="50"/>
        <v>23.61</v>
      </c>
      <c r="AP23" s="3">
        <f t="shared" si="51"/>
        <v>39.08</v>
      </c>
      <c r="AQ23" s="3">
        <f t="shared" si="51"/>
        <v>12.52</v>
      </c>
      <c r="AR23" s="3">
        <f t="shared" si="51"/>
        <v>1112.8</v>
      </c>
      <c r="AS23" s="3">
        <f t="shared" si="51"/>
        <v>0</v>
      </c>
      <c r="AT23" s="3">
        <f t="shared" si="51"/>
        <v>71.97</v>
      </c>
      <c r="AU23" s="3">
        <f t="shared" si="51"/>
        <v>0.22</v>
      </c>
      <c r="AV23" s="3">
        <f t="shared" si="51"/>
        <v>9.99</v>
      </c>
      <c r="AW23" s="3">
        <f t="shared" si="51"/>
        <v>0.01</v>
      </c>
      <c r="AX23" s="3">
        <f t="shared" si="51"/>
        <v>4.26</v>
      </c>
      <c r="AY23" s="3">
        <f t="shared" si="51"/>
        <v>8.17</v>
      </c>
      <c r="AZ23" s="3">
        <f t="shared" si="52"/>
        <v>3.82</v>
      </c>
      <c r="BA23" s="3">
        <f t="shared" si="52"/>
        <v>11.79</v>
      </c>
      <c r="BB23" s="3">
        <f t="shared" si="52"/>
        <v>0</v>
      </c>
      <c r="BC23" s="3">
        <f t="shared" si="52"/>
        <v>0.69</v>
      </c>
      <c r="BD23" s="3">
        <f t="shared" si="52"/>
        <v>13.77</v>
      </c>
      <c r="BE23" s="3">
        <f t="shared" si="52"/>
        <v>46.88</v>
      </c>
      <c r="BF23" s="3">
        <f t="shared" si="52"/>
        <v>9.06</v>
      </c>
      <c r="BG23" s="3">
        <f t="shared" si="52"/>
        <v>0.63</v>
      </c>
      <c r="BH23" s="3">
        <f t="shared" si="52"/>
        <v>0.04</v>
      </c>
      <c r="BI23" s="3">
        <f t="shared" si="52"/>
        <v>8.56</v>
      </c>
      <c r="BJ23" s="3">
        <f t="shared" si="53"/>
        <v>29.01</v>
      </c>
      <c r="BK23" s="3">
        <f t="shared" si="53"/>
        <v>63.88</v>
      </c>
      <c r="BL23" s="3">
        <f t="shared" si="53"/>
        <v>3.69</v>
      </c>
      <c r="BM23" s="3">
        <f t="shared" si="53"/>
        <v>5.94</v>
      </c>
      <c r="BN23" s="3">
        <f t="shared" si="53"/>
        <v>3.47</v>
      </c>
      <c r="BO23" s="3">
        <f t="shared" si="53"/>
        <v>1.22</v>
      </c>
      <c r="BP23" s="3">
        <f t="shared" si="53"/>
        <v>1.29</v>
      </c>
      <c r="BQ23" s="3">
        <f t="shared" si="53"/>
        <v>70.930000000000007</v>
      </c>
      <c r="BR23" s="3">
        <f t="shared" si="53"/>
        <v>1112.06</v>
      </c>
      <c r="BS23" s="3">
        <f t="shared" si="53"/>
        <v>0</v>
      </c>
      <c r="BT23" s="3">
        <f t="shared" si="54"/>
        <v>0</v>
      </c>
      <c r="BU23" s="3">
        <f t="shared" si="54"/>
        <v>0</v>
      </c>
      <c r="BV23" s="3">
        <f t="shared" si="54"/>
        <v>0.76</v>
      </c>
      <c r="BW23" s="3">
        <f t="shared" si="54"/>
        <v>5.48</v>
      </c>
      <c r="BX23" s="3">
        <f t="shared" si="54"/>
        <v>65.31</v>
      </c>
      <c r="BY23" s="3">
        <f t="shared" si="54"/>
        <v>0</v>
      </c>
      <c r="BZ23" s="3">
        <f t="shared" si="54"/>
        <v>0</v>
      </c>
      <c r="CA23" s="3">
        <f t="shared" si="54"/>
        <v>0</v>
      </c>
      <c r="CB23" s="3">
        <f t="shared" si="54"/>
        <v>0</v>
      </c>
      <c r="CC23" s="3">
        <f t="shared" si="54"/>
        <v>8.6300000000000008</v>
      </c>
      <c r="CD23" s="3">
        <f t="shared" si="55"/>
        <v>1.05</v>
      </c>
      <c r="CE23" s="3">
        <f t="shared" si="55"/>
        <v>5.7</v>
      </c>
      <c r="CF23" s="3">
        <f t="shared" si="55"/>
        <v>55.94</v>
      </c>
      <c r="CG23" s="3">
        <f t="shared" si="55"/>
        <v>8.94</v>
      </c>
      <c r="CH23" s="3">
        <f t="shared" si="55"/>
        <v>10.73</v>
      </c>
      <c r="CI23" s="3">
        <f t="shared" si="55"/>
        <v>0</v>
      </c>
      <c r="CJ23" s="3">
        <f t="shared" si="55"/>
        <v>1.96</v>
      </c>
      <c r="CK23" s="3">
        <f t="shared" si="55"/>
        <v>0</v>
      </c>
      <c r="CL23" s="3">
        <f t="shared" si="55"/>
        <v>8.6199999999999992</v>
      </c>
      <c r="CM23" s="3">
        <f t="shared" si="55"/>
        <v>12.38</v>
      </c>
      <c r="CN23" s="3">
        <f t="shared" si="56"/>
        <v>1.24</v>
      </c>
      <c r="CO23" s="3">
        <f t="shared" si="56"/>
        <v>1.35</v>
      </c>
      <c r="CP23" s="3">
        <f t="shared" si="56"/>
        <v>4.8899999999999997</v>
      </c>
      <c r="CQ23" s="3">
        <f t="shared" si="56"/>
        <v>7.42</v>
      </c>
      <c r="CR23" s="3">
        <f t="shared" si="56"/>
        <v>0</v>
      </c>
      <c r="CS23" s="3">
        <f t="shared" si="56"/>
        <v>7.8</v>
      </c>
      <c r="CT23" s="3">
        <f t="shared" si="56"/>
        <v>0.56999999999999995</v>
      </c>
      <c r="CU23" s="3">
        <f t="shared" si="56"/>
        <v>668.18</v>
      </c>
      <c r="CV23" s="3">
        <f t="shared" si="56"/>
        <v>367.17</v>
      </c>
      <c r="CW23" s="3">
        <f t="shared" si="56"/>
        <v>173.22</v>
      </c>
      <c r="CX23" s="3">
        <f t="shared" si="57"/>
        <v>57.15</v>
      </c>
      <c r="CY23" s="3">
        <f t="shared" si="57"/>
        <v>14.42</v>
      </c>
      <c r="CZ23" s="3">
        <f t="shared" si="57"/>
        <v>8</v>
      </c>
      <c r="DA23" s="3">
        <f t="shared" si="57"/>
        <v>46.13</v>
      </c>
      <c r="DB23" s="3">
        <f t="shared" si="57"/>
        <v>0.82</v>
      </c>
      <c r="DC23" s="3">
        <f t="shared" si="57"/>
        <v>29.69</v>
      </c>
      <c r="DD23" s="3">
        <f t="shared" si="57"/>
        <v>4.92</v>
      </c>
      <c r="DE23" s="3">
        <f t="shared" si="57"/>
        <v>65.45</v>
      </c>
      <c r="DF23" s="3">
        <f t="shared" si="57"/>
        <v>30.13</v>
      </c>
      <c r="DG23" s="3">
        <f t="shared" si="57"/>
        <v>0.02</v>
      </c>
      <c r="DH23" s="3">
        <f t="shared" si="58"/>
        <v>0</v>
      </c>
      <c r="DI23" s="3">
        <f t="shared" si="58"/>
        <v>22.29</v>
      </c>
      <c r="DJ23" s="3">
        <f t="shared" si="58"/>
        <v>0</v>
      </c>
      <c r="DK23" s="3">
        <f t="shared" si="58"/>
        <v>3.98</v>
      </c>
      <c r="DL23" s="3">
        <f t="shared" si="58"/>
        <v>7.14</v>
      </c>
      <c r="DM23" s="3">
        <f t="shared" si="58"/>
        <v>2</v>
      </c>
      <c r="DN23" s="3">
        <f t="shared" si="58"/>
        <v>2.85</v>
      </c>
      <c r="DO23" s="3">
        <f t="shared" si="58"/>
        <v>0</v>
      </c>
      <c r="DP23" s="3">
        <f t="shared" si="58"/>
        <v>1.1100000000000001</v>
      </c>
      <c r="DQ23" s="3">
        <f t="shared" si="58"/>
        <v>0.35</v>
      </c>
      <c r="DR23" s="3">
        <f t="shared" si="59"/>
        <v>24.77</v>
      </c>
      <c r="DS23" s="3">
        <f t="shared" si="59"/>
        <v>0</v>
      </c>
      <c r="DT23" s="3">
        <f t="shared" si="59"/>
        <v>3.72</v>
      </c>
      <c r="DU23" s="3">
        <f t="shared" si="59"/>
        <v>0.56000000000000005</v>
      </c>
      <c r="DV23" s="3">
        <f t="shared" si="59"/>
        <v>0</v>
      </c>
      <c r="DW23" s="3">
        <f t="shared" si="59"/>
        <v>17.54</v>
      </c>
      <c r="DX23" s="3">
        <f t="shared" si="59"/>
        <v>2.71</v>
      </c>
      <c r="DY23" s="3">
        <f t="shared" si="59"/>
        <v>35.4</v>
      </c>
      <c r="DZ23" s="3">
        <f t="shared" si="59"/>
        <v>0.09</v>
      </c>
      <c r="EA23" s="3">
        <f t="shared" si="59"/>
        <v>16.489999999999998</v>
      </c>
      <c r="EB23" s="3">
        <f t="shared" si="60"/>
        <v>0.2</v>
      </c>
      <c r="EC23" s="3">
        <f t="shared" si="60"/>
        <v>0.03</v>
      </c>
      <c r="ED23" s="3">
        <f t="shared" si="60"/>
        <v>0</v>
      </c>
      <c r="EE23" s="3">
        <f t="shared" si="60"/>
        <v>5.99</v>
      </c>
      <c r="EF23" s="3">
        <f t="shared" si="60"/>
        <v>1.73</v>
      </c>
      <c r="EG23" s="3">
        <f t="shared" si="60"/>
        <v>0</v>
      </c>
      <c r="EH23" s="3">
        <f t="shared" si="60"/>
        <v>136.28</v>
      </c>
      <c r="EI23" s="3">
        <f t="shared" si="60"/>
        <v>0.05</v>
      </c>
      <c r="EJ23" s="3">
        <f t="shared" si="60"/>
        <v>3.45</v>
      </c>
      <c r="EK23" s="3">
        <f t="shared" si="60"/>
        <v>10.27</v>
      </c>
      <c r="EL23" s="3">
        <f t="shared" si="61"/>
        <v>0.82</v>
      </c>
      <c r="EM23" s="3">
        <f t="shared" si="61"/>
        <v>0</v>
      </c>
      <c r="EN23" s="3">
        <f t="shared" si="61"/>
        <v>10.97</v>
      </c>
      <c r="EO23" s="3">
        <f t="shared" si="61"/>
        <v>24.21</v>
      </c>
      <c r="EP23" s="3">
        <f t="shared" si="61"/>
        <v>68.06</v>
      </c>
      <c r="EQ23" s="3">
        <f t="shared" si="61"/>
        <v>7.57</v>
      </c>
      <c r="ER23" s="3">
        <f t="shared" si="61"/>
        <v>0</v>
      </c>
      <c r="ES23" s="3">
        <f t="shared" si="61"/>
        <v>22.34</v>
      </c>
      <c r="ET23" s="3">
        <f t="shared" si="61"/>
        <v>17.38</v>
      </c>
      <c r="EU23" s="3">
        <f t="shared" si="61"/>
        <v>0</v>
      </c>
      <c r="EV23" s="3">
        <f t="shared" si="62"/>
        <v>33.51</v>
      </c>
      <c r="EW23" s="3">
        <f t="shared" si="62"/>
        <v>7.83</v>
      </c>
      <c r="EX23" s="3">
        <f t="shared" si="62"/>
        <v>18.809999999999999</v>
      </c>
      <c r="EY23" s="3">
        <f t="shared" si="62"/>
        <v>145.81</v>
      </c>
      <c r="EZ23" s="3">
        <f t="shared" si="62"/>
        <v>0</v>
      </c>
      <c r="FA23" s="3">
        <f t="shared" si="62"/>
        <v>16.93</v>
      </c>
      <c r="FB23" s="3">
        <f t="shared" si="62"/>
        <v>2.34</v>
      </c>
      <c r="FC23" s="3">
        <f t="shared" si="62"/>
        <v>4.8600000000000003</v>
      </c>
      <c r="FD23" s="3">
        <f t="shared" si="62"/>
        <v>220.81</v>
      </c>
      <c r="FE23" s="3">
        <f t="shared" si="62"/>
        <v>15.71</v>
      </c>
      <c r="FF23" s="3">
        <f t="shared" si="63"/>
        <v>132.63999999999999</v>
      </c>
      <c r="FG23" s="3">
        <f t="shared" si="63"/>
        <v>0.02</v>
      </c>
      <c r="FH23" s="3">
        <f t="shared" si="63"/>
        <v>0</v>
      </c>
      <c r="FI23" s="3">
        <f t="shared" si="63"/>
        <v>4.6399999999999997</v>
      </c>
      <c r="FJ23" s="3">
        <f t="shared" si="63"/>
        <v>0</v>
      </c>
      <c r="FK23" s="3">
        <f t="shared" si="63"/>
        <v>7.1</v>
      </c>
      <c r="FL23" s="3">
        <f t="shared" si="63"/>
        <v>26.15</v>
      </c>
      <c r="FM23" s="3">
        <f t="shared" si="63"/>
        <v>30.34</v>
      </c>
      <c r="FN23" s="3">
        <f t="shared" si="63"/>
        <v>62.5</v>
      </c>
      <c r="FO23" s="3">
        <f t="shared" si="63"/>
        <v>31.72</v>
      </c>
      <c r="FP23" s="3">
        <f t="shared" si="64"/>
        <v>11.92</v>
      </c>
      <c r="FQ23" s="3">
        <f t="shared" si="64"/>
        <v>0</v>
      </c>
      <c r="FR23" s="3">
        <f t="shared" si="64"/>
        <v>28.37</v>
      </c>
      <c r="FS23" s="3">
        <f t="shared" si="64"/>
        <v>0</v>
      </c>
      <c r="FT23" s="3">
        <f t="shared" si="64"/>
        <v>16.34</v>
      </c>
      <c r="FU23" s="3">
        <f t="shared" si="64"/>
        <v>569.13</v>
      </c>
      <c r="FV23" s="3">
        <f t="shared" si="64"/>
        <v>2.33</v>
      </c>
      <c r="FW23" s="3">
        <f t="shared" si="64"/>
        <v>0</v>
      </c>
      <c r="FX23" s="3">
        <f t="shared" si="64"/>
        <v>0</v>
      </c>
      <c r="FY23" s="3">
        <f t="shared" si="64"/>
        <v>0.08</v>
      </c>
      <c r="FZ23" s="3">
        <f t="shared" si="65"/>
        <v>0.25</v>
      </c>
      <c r="GA23" s="3">
        <f t="shared" si="65"/>
        <v>0</v>
      </c>
      <c r="GB23" s="3">
        <f t="shared" si="65"/>
        <v>7.0000000000000007E-2</v>
      </c>
      <c r="GC23" s="3">
        <f t="shared" si="65"/>
        <v>0.28000000000000003</v>
      </c>
      <c r="GD23" s="3">
        <f t="shared" si="65"/>
        <v>0.01</v>
      </c>
      <c r="GE23" s="3">
        <f t="shared" si="65"/>
        <v>94.8</v>
      </c>
      <c r="GF23" s="3">
        <f t="shared" si="65"/>
        <v>9.76</v>
      </c>
      <c r="GG23" s="3">
        <f t="shared" si="65"/>
        <v>10.94</v>
      </c>
      <c r="GH23" s="3">
        <f t="shared" si="65"/>
        <v>0.08</v>
      </c>
      <c r="GI23" s="3">
        <f t="shared" si="65"/>
        <v>3.27</v>
      </c>
      <c r="GJ23" s="3">
        <f t="shared" si="66"/>
        <v>3.3</v>
      </c>
      <c r="GK23" s="3">
        <f t="shared" si="66"/>
        <v>0</v>
      </c>
      <c r="GL23" s="3">
        <f t="shared" si="66"/>
        <v>4.6500000000000004</v>
      </c>
      <c r="GM23" s="3">
        <f t="shared" si="66"/>
        <v>1.9</v>
      </c>
      <c r="GN23" s="3">
        <f t="shared" si="66"/>
        <v>0.35</v>
      </c>
      <c r="GO23" s="3">
        <f t="shared" si="66"/>
        <v>17.87</v>
      </c>
      <c r="GP23" s="3">
        <f t="shared" si="66"/>
        <v>71.599999999999994</v>
      </c>
      <c r="GQ23" s="3">
        <f t="shared" si="66"/>
        <v>23.42</v>
      </c>
      <c r="GR23" s="3">
        <f t="shared" si="66"/>
        <v>45.55</v>
      </c>
      <c r="GS23" s="3">
        <f t="shared" si="66"/>
        <v>38.450000000000003</v>
      </c>
      <c r="GT23" s="3">
        <f t="shared" si="67"/>
        <v>8.49</v>
      </c>
      <c r="GU23" s="3">
        <f t="shared" si="67"/>
        <v>0</v>
      </c>
      <c r="GV23" s="3">
        <f t="shared" si="67"/>
        <v>54.07</v>
      </c>
      <c r="GW23" s="3">
        <f t="shared" si="67"/>
        <v>1.34</v>
      </c>
      <c r="GX23" s="3">
        <f t="shared" si="67"/>
        <v>5.83</v>
      </c>
      <c r="GY23" s="3">
        <f t="shared" si="67"/>
        <v>5.42</v>
      </c>
      <c r="GZ23" s="3">
        <f t="shared" si="67"/>
        <v>35.47</v>
      </c>
      <c r="HA23" s="3">
        <f t="shared" si="67"/>
        <v>0</v>
      </c>
      <c r="HB23" s="3">
        <f t="shared" si="67"/>
        <v>4.4800000000000004</v>
      </c>
      <c r="HC23" s="3">
        <f t="shared" si="67"/>
        <v>42.04</v>
      </c>
      <c r="HD23" s="3">
        <f t="shared" si="68"/>
        <v>84.54</v>
      </c>
      <c r="HE23" s="3">
        <f t="shared" si="68"/>
        <v>0</v>
      </c>
      <c r="HF23" s="3">
        <f t="shared" si="68"/>
        <v>2.4700000000000002</v>
      </c>
      <c r="HG23" s="3">
        <f t="shared" si="68"/>
        <v>0.09</v>
      </c>
      <c r="HH23" s="3">
        <f t="shared" si="68"/>
        <v>9.01</v>
      </c>
      <c r="HI23" s="3">
        <f t="shared" si="68"/>
        <v>7.38</v>
      </c>
      <c r="HJ23" s="3">
        <f t="shared" si="68"/>
        <v>44</v>
      </c>
      <c r="HK23" s="3">
        <f t="shared" si="68"/>
        <v>111.52</v>
      </c>
      <c r="HL23" s="3">
        <f t="shared" si="68"/>
        <v>0</v>
      </c>
      <c r="HM23" s="3">
        <f t="shared" si="68"/>
        <v>0.01</v>
      </c>
      <c r="HN23" s="3">
        <f t="shared" si="69"/>
        <v>17.239999999999998</v>
      </c>
      <c r="HO23" s="3">
        <f t="shared" si="69"/>
        <v>36.97</v>
      </c>
      <c r="HP23" s="3">
        <f t="shared" si="69"/>
        <v>44.91</v>
      </c>
      <c r="HQ23" s="3">
        <f t="shared" si="69"/>
        <v>60.59</v>
      </c>
      <c r="HR23" s="3">
        <f t="shared" si="69"/>
        <v>659.04</v>
      </c>
      <c r="HS23" s="3">
        <f t="shared" si="69"/>
        <v>21.62</v>
      </c>
      <c r="HT23" s="3">
        <f t="shared" si="69"/>
        <v>49.56</v>
      </c>
      <c r="HU23" s="3">
        <f t="shared" si="69"/>
        <v>0.46</v>
      </c>
      <c r="HV23" s="3">
        <f t="shared" si="69"/>
        <v>226.12</v>
      </c>
      <c r="HW23" s="3">
        <f t="shared" si="69"/>
        <v>83.42</v>
      </c>
      <c r="HX23" s="3">
        <f t="shared" si="69"/>
        <v>0</v>
      </c>
      <c r="HY23" s="3">
        <f t="shared" si="69"/>
        <v>17.52</v>
      </c>
      <c r="HZ23" s="3">
        <f t="shared" si="69"/>
        <v>24.42</v>
      </c>
      <c r="IA23" s="3">
        <f t="shared" si="69"/>
        <v>12.72</v>
      </c>
      <c r="IB23" s="3">
        <f t="shared" si="69"/>
        <v>0</v>
      </c>
      <c r="IC23" s="3">
        <f t="shared" si="23"/>
        <v>9398.1100000000042</v>
      </c>
    </row>
    <row r="24" spans="1:237" x14ac:dyDescent="0.45">
      <c r="A24">
        <v>2012</v>
      </c>
      <c r="B24" s="3">
        <f t="shared" si="47"/>
        <v>8226.4500000000007</v>
      </c>
      <c r="C24" s="3">
        <f t="shared" si="47"/>
        <v>15.63</v>
      </c>
      <c r="D24" s="3">
        <f t="shared" si="47"/>
        <v>3.06</v>
      </c>
      <c r="E24" s="3">
        <f t="shared" si="47"/>
        <v>85.2</v>
      </c>
      <c r="F24" s="3">
        <f t="shared" si="47"/>
        <v>0.05</v>
      </c>
      <c r="G24" s="3">
        <f t="shared" si="47"/>
        <v>44.71</v>
      </c>
      <c r="H24" s="3">
        <f t="shared" si="47"/>
        <v>0</v>
      </c>
      <c r="I24" s="3">
        <f t="shared" si="47"/>
        <v>0</v>
      </c>
      <c r="J24" s="3">
        <f t="shared" si="47"/>
        <v>0.19</v>
      </c>
      <c r="K24" s="3">
        <f t="shared" si="47"/>
        <v>121.92</v>
      </c>
      <c r="L24" s="3">
        <f t="shared" si="48"/>
        <v>2.27</v>
      </c>
      <c r="M24" s="3">
        <f t="shared" si="48"/>
        <v>0</v>
      </c>
      <c r="N24" s="3">
        <f t="shared" si="48"/>
        <v>177.6</v>
      </c>
      <c r="O24" s="3">
        <f t="shared" si="48"/>
        <v>7.77</v>
      </c>
      <c r="P24" s="3">
        <f t="shared" si="48"/>
        <v>15.79</v>
      </c>
      <c r="Q24" s="3">
        <f t="shared" si="48"/>
        <v>0.2</v>
      </c>
      <c r="R24" s="3">
        <f t="shared" si="48"/>
        <v>14.22</v>
      </c>
      <c r="S24" s="3">
        <f t="shared" si="48"/>
        <v>84</v>
      </c>
      <c r="T24" s="3">
        <f t="shared" si="48"/>
        <v>2.31</v>
      </c>
      <c r="U24" s="3">
        <f t="shared" si="48"/>
        <v>16.27</v>
      </c>
      <c r="V24" s="3">
        <f t="shared" si="49"/>
        <v>8.83</v>
      </c>
      <c r="W24" s="3">
        <f t="shared" si="49"/>
        <v>0.51</v>
      </c>
      <c r="X24" s="3">
        <f t="shared" si="49"/>
        <v>3.3</v>
      </c>
      <c r="Y24" s="3">
        <f t="shared" si="49"/>
        <v>0</v>
      </c>
      <c r="Z24" s="3">
        <f t="shared" si="49"/>
        <v>0.56999999999999995</v>
      </c>
      <c r="AA24" s="3">
        <f t="shared" si="49"/>
        <v>26.18</v>
      </c>
      <c r="AB24" s="3">
        <f t="shared" si="49"/>
        <v>0</v>
      </c>
      <c r="AC24" s="3">
        <f t="shared" si="49"/>
        <v>3.81</v>
      </c>
      <c r="AD24" s="3">
        <f t="shared" si="49"/>
        <v>5.19</v>
      </c>
      <c r="AE24" s="3">
        <f t="shared" si="49"/>
        <v>434.35</v>
      </c>
      <c r="AF24" s="3">
        <f t="shared" si="50"/>
        <v>0</v>
      </c>
      <c r="AG24" s="3">
        <f t="shared" si="50"/>
        <v>1.92</v>
      </c>
      <c r="AH24" s="3">
        <f t="shared" si="50"/>
        <v>7.78</v>
      </c>
      <c r="AI24" s="3">
        <f t="shared" si="50"/>
        <v>12.8</v>
      </c>
      <c r="AJ24" s="3">
        <f t="shared" si="50"/>
        <v>1.01</v>
      </c>
      <c r="AK24" s="3">
        <f t="shared" si="50"/>
        <v>20.83</v>
      </c>
      <c r="AL24" s="3">
        <f t="shared" si="50"/>
        <v>15.12</v>
      </c>
      <c r="AM24" s="3">
        <f t="shared" si="50"/>
        <v>88.06</v>
      </c>
      <c r="AN24" s="3">
        <f t="shared" si="50"/>
        <v>0.09</v>
      </c>
      <c r="AO24" s="3">
        <f t="shared" si="50"/>
        <v>21.12</v>
      </c>
      <c r="AP24" s="3">
        <f t="shared" si="51"/>
        <v>41.06</v>
      </c>
      <c r="AQ24" s="3">
        <f t="shared" si="51"/>
        <v>12.77</v>
      </c>
      <c r="AR24" s="3">
        <f t="shared" si="51"/>
        <v>1113.26</v>
      </c>
      <c r="AS24" s="3">
        <f t="shared" si="51"/>
        <v>0</v>
      </c>
      <c r="AT24" s="3">
        <f t="shared" si="51"/>
        <v>70.319999999999993</v>
      </c>
      <c r="AU24" s="3">
        <f t="shared" si="51"/>
        <v>0.22</v>
      </c>
      <c r="AV24" s="3">
        <f t="shared" si="51"/>
        <v>9.2100000000000009</v>
      </c>
      <c r="AW24" s="3">
        <f t="shared" si="51"/>
        <v>0.01</v>
      </c>
      <c r="AX24" s="3">
        <f t="shared" si="51"/>
        <v>4.22</v>
      </c>
      <c r="AY24" s="3">
        <f t="shared" si="51"/>
        <v>7.54</v>
      </c>
      <c r="AZ24" s="3">
        <f t="shared" si="52"/>
        <v>3.75</v>
      </c>
      <c r="BA24" s="3">
        <f t="shared" si="52"/>
        <v>11.75</v>
      </c>
      <c r="BB24" s="3">
        <f t="shared" si="52"/>
        <v>0</v>
      </c>
      <c r="BC24" s="3">
        <f t="shared" si="52"/>
        <v>0.69</v>
      </c>
      <c r="BD24" s="3">
        <f t="shared" si="52"/>
        <v>13.62</v>
      </c>
      <c r="BE24" s="3">
        <f t="shared" si="52"/>
        <v>44.61</v>
      </c>
      <c r="BF24" s="3">
        <f t="shared" si="52"/>
        <v>8.85</v>
      </c>
      <c r="BG24" s="3">
        <f t="shared" si="52"/>
        <v>0.63</v>
      </c>
      <c r="BH24" s="3">
        <f t="shared" si="52"/>
        <v>0.04</v>
      </c>
      <c r="BI24" s="3">
        <f t="shared" si="52"/>
        <v>8.59</v>
      </c>
      <c r="BJ24" s="3">
        <f t="shared" si="53"/>
        <v>28.96</v>
      </c>
      <c r="BK24" s="3">
        <f t="shared" si="53"/>
        <v>66.02</v>
      </c>
      <c r="BL24" s="3">
        <f t="shared" si="53"/>
        <v>3.86</v>
      </c>
      <c r="BM24" s="3">
        <f t="shared" si="53"/>
        <v>5.81</v>
      </c>
      <c r="BN24" s="3">
        <f t="shared" si="53"/>
        <v>3.49</v>
      </c>
      <c r="BO24" s="3">
        <f t="shared" si="53"/>
        <v>1.22</v>
      </c>
      <c r="BP24" s="3">
        <f t="shared" si="53"/>
        <v>1.29</v>
      </c>
      <c r="BQ24" s="3">
        <f t="shared" si="53"/>
        <v>73.41</v>
      </c>
      <c r="BR24" s="3">
        <f t="shared" si="53"/>
        <v>1101.1400000000001</v>
      </c>
      <c r="BS24" s="3">
        <f t="shared" si="53"/>
        <v>0</v>
      </c>
      <c r="BT24" s="3">
        <f t="shared" si="54"/>
        <v>0</v>
      </c>
      <c r="BU24" s="3">
        <f t="shared" si="54"/>
        <v>0</v>
      </c>
      <c r="BV24" s="3">
        <f t="shared" si="54"/>
        <v>0.76</v>
      </c>
      <c r="BW24" s="3">
        <f t="shared" si="54"/>
        <v>5.47</v>
      </c>
      <c r="BX24" s="3">
        <f t="shared" si="54"/>
        <v>64.75</v>
      </c>
      <c r="BY24" s="3">
        <f t="shared" si="54"/>
        <v>0</v>
      </c>
      <c r="BZ24" s="3">
        <f t="shared" si="54"/>
        <v>0</v>
      </c>
      <c r="CA24" s="3">
        <f t="shared" si="54"/>
        <v>0</v>
      </c>
      <c r="CB24" s="3">
        <f t="shared" si="54"/>
        <v>0</v>
      </c>
      <c r="CC24" s="3">
        <f t="shared" si="54"/>
        <v>8.35</v>
      </c>
      <c r="CD24" s="3">
        <f t="shared" si="55"/>
        <v>1.1499999999999999</v>
      </c>
      <c r="CE24" s="3">
        <f t="shared" si="55"/>
        <v>5.77</v>
      </c>
      <c r="CF24" s="3">
        <f t="shared" si="55"/>
        <v>55.34</v>
      </c>
      <c r="CG24" s="3">
        <f t="shared" si="55"/>
        <v>8.6999999999999993</v>
      </c>
      <c r="CH24" s="3">
        <f t="shared" si="55"/>
        <v>10.59</v>
      </c>
      <c r="CI24" s="3">
        <f t="shared" si="55"/>
        <v>0</v>
      </c>
      <c r="CJ24" s="3">
        <f t="shared" si="55"/>
        <v>1.97</v>
      </c>
      <c r="CK24" s="3">
        <f t="shared" si="55"/>
        <v>0</v>
      </c>
      <c r="CL24" s="3">
        <f t="shared" si="55"/>
        <v>8.7799999999999994</v>
      </c>
      <c r="CM24" s="3">
        <f t="shared" si="55"/>
        <v>13.18</v>
      </c>
      <c r="CN24" s="3">
        <f t="shared" si="56"/>
        <v>1.48</v>
      </c>
      <c r="CO24" s="3">
        <f t="shared" si="56"/>
        <v>1.38</v>
      </c>
      <c r="CP24" s="3">
        <f t="shared" si="56"/>
        <v>4.93</v>
      </c>
      <c r="CQ24" s="3">
        <f t="shared" si="56"/>
        <v>7.2</v>
      </c>
      <c r="CR24" s="3">
        <f t="shared" si="56"/>
        <v>0</v>
      </c>
      <c r="CS24" s="3">
        <f t="shared" si="56"/>
        <v>7.66</v>
      </c>
      <c r="CT24" s="3">
        <f t="shared" si="56"/>
        <v>0.54</v>
      </c>
      <c r="CU24" s="3">
        <f t="shared" si="56"/>
        <v>670.17</v>
      </c>
      <c r="CV24" s="3">
        <f t="shared" si="56"/>
        <v>367.06</v>
      </c>
      <c r="CW24" s="3">
        <f t="shared" si="56"/>
        <v>163.66</v>
      </c>
      <c r="CX24" s="3">
        <f t="shared" si="57"/>
        <v>65.02</v>
      </c>
      <c r="CY24" s="3">
        <f t="shared" si="57"/>
        <v>14.87</v>
      </c>
      <c r="CZ24" s="3">
        <f t="shared" si="57"/>
        <v>8.02</v>
      </c>
      <c r="DA24" s="3">
        <f t="shared" si="57"/>
        <v>46.85</v>
      </c>
      <c r="DB24" s="3">
        <f t="shared" si="57"/>
        <v>0.83</v>
      </c>
      <c r="DC24" s="3">
        <f t="shared" si="57"/>
        <v>29.53</v>
      </c>
      <c r="DD24" s="3">
        <f t="shared" si="57"/>
        <v>5.0599999999999996</v>
      </c>
      <c r="DE24" s="3">
        <f t="shared" si="57"/>
        <v>64.64</v>
      </c>
      <c r="DF24" s="3">
        <f t="shared" si="57"/>
        <v>29.96</v>
      </c>
      <c r="DG24" s="3">
        <f t="shared" si="57"/>
        <v>0.02</v>
      </c>
      <c r="DH24" s="3">
        <f t="shared" si="58"/>
        <v>0</v>
      </c>
      <c r="DI24" s="3">
        <f t="shared" si="58"/>
        <v>23.55</v>
      </c>
      <c r="DJ24" s="3">
        <f t="shared" si="58"/>
        <v>0</v>
      </c>
      <c r="DK24" s="3">
        <f t="shared" si="58"/>
        <v>4.07</v>
      </c>
      <c r="DL24" s="3">
        <f t="shared" si="58"/>
        <v>8.14</v>
      </c>
      <c r="DM24" s="3">
        <f t="shared" si="58"/>
        <v>2.06</v>
      </c>
      <c r="DN24" s="3">
        <f t="shared" si="58"/>
        <v>2.92</v>
      </c>
      <c r="DO24" s="3">
        <f t="shared" si="58"/>
        <v>0</v>
      </c>
      <c r="DP24" s="3">
        <f t="shared" si="58"/>
        <v>1.1200000000000001</v>
      </c>
      <c r="DQ24" s="3">
        <f t="shared" si="58"/>
        <v>0.33</v>
      </c>
      <c r="DR24" s="3">
        <f t="shared" si="59"/>
        <v>62.05</v>
      </c>
      <c r="DS24" s="3">
        <f t="shared" si="59"/>
        <v>0</v>
      </c>
      <c r="DT24" s="3">
        <f t="shared" si="59"/>
        <v>3.69</v>
      </c>
      <c r="DU24" s="3">
        <f t="shared" si="59"/>
        <v>0.55000000000000004</v>
      </c>
      <c r="DV24" s="3">
        <f t="shared" si="59"/>
        <v>0</v>
      </c>
      <c r="DW24" s="3">
        <f t="shared" si="59"/>
        <v>17.690000000000001</v>
      </c>
      <c r="DX24" s="3">
        <f t="shared" si="59"/>
        <v>2.98</v>
      </c>
      <c r="DY24" s="3">
        <f t="shared" si="59"/>
        <v>35.46</v>
      </c>
      <c r="DZ24" s="3">
        <f t="shared" si="59"/>
        <v>0.1</v>
      </c>
      <c r="EA24" s="3">
        <f t="shared" si="59"/>
        <v>17.02</v>
      </c>
      <c r="EB24" s="3">
        <f t="shared" si="60"/>
        <v>0.2</v>
      </c>
      <c r="EC24" s="3">
        <f t="shared" si="60"/>
        <v>0.03</v>
      </c>
      <c r="ED24" s="3">
        <f t="shared" si="60"/>
        <v>0</v>
      </c>
      <c r="EE24" s="3">
        <f t="shared" si="60"/>
        <v>6.13</v>
      </c>
      <c r="EF24" s="3">
        <f t="shared" si="60"/>
        <v>1.77</v>
      </c>
      <c r="EG24" s="3">
        <f t="shared" si="60"/>
        <v>0</v>
      </c>
      <c r="EH24" s="3">
        <f t="shared" si="60"/>
        <v>134.97999999999999</v>
      </c>
      <c r="EI24" s="3">
        <f t="shared" si="60"/>
        <v>0.05</v>
      </c>
      <c r="EJ24" s="3">
        <f t="shared" si="60"/>
        <v>3.44</v>
      </c>
      <c r="EK24" s="3">
        <f t="shared" si="60"/>
        <v>11.51</v>
      </c>
      <c r="EL24" s="3">
        <f t="shared" si="61"/>
        <v>0.83</v>
      </c>
      <c r="EM24" s="3">
        <f t="shared" si="61"/>
        <v>0</v>
      </c>
      <c r="EN24" s="3">
        <f t="shared" si="61"/>
        <v>11.05</v>
      </c>
      <c r="EO24" s="3">
        <f t="shared" si="61"/>
        <v>26.72</v>
      </c>
      <c r="EP24" s="3">
        <f t="shared" si="61"/>
        <v>70.33</v>
      </c>
      <c r="EQ24" s="3">
        <f t="shared" si="61"/>
        <v>8.2899999999999991</v>
      </c>
      <c r="ER24" s="3">
        <f t="shared" si="61"/>
        <v>0</v>
      </c>
      <c r="ES24" s="3">
        <f t="shared" si="61"/>
        <v>22.74</v>
      </c>
      <c r="ET24" s="3">
        <f t="shared" si="61"/>
        <v>17.09</v>
      </c>
      <c r="EU24" s="3">
        <f t="shared" si="61"/>
        <v>0</v>
      </c>
      <c r="EV24" s="3">
        <f t="shared" si="62"/>
        <v>33.99</v>
      </c>
      <c r="EW24" s="3">
        <f t="shared" si="62"/>
        <v>8.09</v>
      </c>
      <c r="EX24" s="3">
        <f t="shared" si="62"/>
        <v>19.75</v>
      </c>
      <c r="EY24" s="3">
        <f t="shared" si="62"/>
        <v>146.32</v>
      </c>
      <c r="EZ24" s="3">
        <f t="shared" si="62"/>
        <v>0</v>
      </c>
      <c r="FA24" s="3">
        <f t="shared" si="62"/>
        <v>17.11</v>
      </c>
      <c r="FB24" s="3">
        <f t="shared" si="62"/>
        <v>2.2999999999999998</v>
      </c>
      <c r="FC24" s="3">
        <f t="shared" si="62"/>
        <v>4.82</v>
      </c>
      <c r="FD24" s="3">
        <f t="shared" si="62"/>
        <v>221.71</v>
      </c>
      <c r="FE24" s="3">
        <f t="shared" si="62"/>
        <v>16.739999999999998</v>
      </c>
      <c r="FF24" s="3">
        <f t="shared" si="63"/>
        <v>135.37</v>
      </c>
      <c r="FG24" s="3">
        <f t="shared" si="63"/>
        <v>0.02</v>
      </c>
      <c r="FH24" s="3">
        <f t="shared" si="63"/>
        <v>0</v>
      </c>
      <c r="FI24" s="3">
        <f t="shared" si="63"/>
        <v>4.72</v>
      </c>
      <c r="FJ24" s="3">
        <f t="shared" si="63"/>
        <v>0</v>
      </c>
      <c r="FK24" s="3">
        <f t="shared" si="63"/>
        <v>8.02</v>
      </c>
      <c r="FL24" s="3">
        <f t="shared" si="63"/>
        <v>27.3</v>
      </c>
      <c r="FM24" s="3">
        <f t="shared" si="63"/>
        <v>30.75</v>
      </c>
      <c r="FN24" s="3">
        <f t="shared" si="63"/>
        <v>63.67</v>
      </c>
      <c r="FO24" s="3">
        <f t="shared" si="63"/>
        <v>31.22</v>
      </c>
      <c r="FP24" s="3">
        <f t="shared" si="64"/>
        <v>11.69</v>
      </c>
      <c r="FQ24" s="3">
        <f t="shared" si="64"/>
        <v>0</v>
      </c>
      <c r="FR24" s="3">
        <f t="shared" si="64"/>
        <v>30.35</v>
      </c>
      <c r="FS24" s="3">
        <f t="shared" si="64"/>
        <v>0</v>
      </c>
      <c r="FT24" s="3">
        <f t="shared" si="64"/>
        <v>16.89</v>
      </c>
      <c r="FU24" s="3">
        <f t="shared" si="64"/>
        <v>563.78</v>
      </c>
      <c r="FV24" s="3">
        <f t="shared" si="64"/>
        <v>2.33</v>
      </c>
      <c r="FW24" s="3">
        <f t="shared" si="64"/>
        <v>0</v>
      </c>
      <c r="FX24" s="3">
        <f t="shared" si="64"/>
        <v>0</v>
      </c>
      <c r="FY24" s="3">
        <f t="shared" si="64"/>
        <v>0.08</v>
      </c>
      <c r="FZ24" s="3">
        <f t="shared" si="65"/>
        <v>0.25</v>
      </c>
      <c r="GA24" s="3">
        <f t="shared" si="65"/>
        <v>0</v>
      </c>
      <c r="GB24" s="3">
        <f t="shared" si="65"/>
        <v>7.0000000000000007E-2</v>
      </c>
      <c r="GC24" s="3">
        <f t="shared" si="65"/>
        <v>0.28000000000000003</v>
      </c>
      <c r="GD24" s="3">
        <f t="shared" si="65"/>
        <v>0.01</v>
      </c>
      <c r="GE24" s="3">
        <f t="shared" si="65"/>
        <v>96.9</v>
      </c>
      <c r="GF24" s="3">
        <f t="shared" si="65"/>
        <v>9.64</v>
      </c>
      <c r="GG24" s="3">
        <f t="shared" si="65"/>
        <v>11.06</v>
      </c>
      <c r="GH24" s="3">
        <f t="shared" si="65"/>
        <v>0.09</v>
      </c>
      <c r="GI24" s="3">
        <f t="shared" si="65"/>
        <v>3.71</v>
      </c>
      <c r="GJ24" s="3">
        <f t="shared" si="66"/>
        <v>3.44</v>
      </c>
      <c r="GK24" s="3">
        <f t="shared" si="66"/>
        <v>0</v>
      </c>
      <c r="GL24" s="3">
        <f t="shared" si="66"/>
        <v>4.1500000000000004</v>
      </c>
      <c r="GM24" s="3">
        <f t="shared" si="66"/>
        <v>1.85</v>
      </c>
      <c r="GN24" s="3">
        <f t="shared" si="66"/>
        <v>0.36</v>
      </c>
      <c r="GO24" s="3">
        <f t="shared" si="66"/>
        <v>18.09</v>
      </c>
      <c r="GP24" s="3">
        <f t="shared" si="66"/>
        <v>73.42</v>
      </c>
      <c r="GQ24" s="3">
        <f t="shared" si="66"/>
        <v>23.41</v>
      </c>
      <c r="GR24" s="3">
        <f t="shared" si="66"/>
        <v>28.73</v>
      </c>
      <c r="GS24" s="3">
        <f t="shared" si="66"/>
        <v>37.75</v>
      </c>
      <c r="GT24" s="3">
        <f t="shared" si="67"/>
        <v>8.51</v>
      </c>
      <c r="GU24" s="3">
        <f t="shared" si="67"/>
        <v>0</v>
      </c>
      <c r="GV24" s="3">
        <f t="shared" si="67"/>
        <v>54.23</v>
      </c>
      <c r="GW24" s="3">
        <f t="shared" si="67"/>
        <v>1.32</v>
      </c>
      <c r="GX24" s="3">
        <f t="shared" si="67"/>
        <v>5.7</v>
      </c>
      <c r="GY24" s="3">
        <f t="shared" si="67"/>
        <v>5.4</v>
      </c>
      <c r="GZ24" s="3">
        <f t="shared" si="67"/>
        <v>23.7</v>
      </c>
      <c r="HA24" s="3">
        <f t="shared" si="67"/>
        <v>0</v>
      </c>
      <c r="HB24" s="3">
        <f t="shared" si="67"/>
        <v>4.74</v>
      </c>
      <c r="HC24" s="3">
        <f t="shared" si="67"/>
        <v>43.07</v>
      </c>
      <c r="HD24" s="3">
        <f t="shared" si="68"/>
        <v>86.67</v>
      </c>
      <c r="HE24" s="3">
        <f t="shared" si="68"/>
        <v>0</v>
      </c>
      <c r="HF24" s="3">
        <f t="shared" si="68"/>
        <v>2.42</v>
      </c>
      <c r="HG24" s="3">
        <f t="shared" si="68"/>
        <v>0.09</v>
      </c>
      <c r="HH24" s="3">
        <f t="shared" si="68"/>
        <v>8.98</v>
      </c>
      <c r="HI24" s="3">
        <f t="shared" si="68"/>
        <v>7.47</v>
      </c>
      <c r="HJ24" s="3">
        <f t="shared" si="68"/>
        <v>45.46</v>
      </c>
      <c r="HK24" s="3">
        <f t="shared" si="68"/>
        <v>118.01</v>
      </c>
      <c r="HL24" s="3">
        <f t="shared" si="68"/>
        <v>0</v>
      </c>
      <c r="HM24" s="3">
        <f t="shared" si="68"/>
        <v>0.01</v>
      </c>
      <c r="HN24" s="3">
        <f t="shared" si="69"/>
        <v>18.079999999999998</v>
      </c>
      <c r="HO24" s="3">
        <f t="shared" si="69"/>
        <v>36.6</v>
      </c>
      <c r="HP24" s="3">
        <f t="shared" si="69"/>
        <v>47.04</v>
      </c>
      <c r="HQ24" s="3">
        <f t="shared" si="69"/>
        <v>58.3</v>
      </c>
      <c r="HR24" s="3">
        <f t="shared" si="69"/>
        <v>671.09</v>
      </c>
      <c r="HS24" s="3">
        <f t="shared" si="69"/>
        <v>21.06</v>
      </c>
      <c r="HT24" s="3">
        <f t="shared" si="69"/>
        <v>49.34</v>
      </c>
      <c r="HU24" s="3">
        <f t="shared" si="69"/>
        <v>0.47</v>
      </c>
      <c r="HV24" s="3">
        <f t="shared" si="69"/>
        <v>239.03</v>
      </c>
      <c r="HW24" s="3">
        <f t="shared" si="69"/>
        <v>84</v>
      </c>
      <c r="HX24" s="3">
        <f t="shared" si="69"/>
        <v>0</v>
      </c>
      <c r="HY24" s="3">
        <f t="shared" si="69"/>
        <v>15.84</v>
      </c>
      <c r="HZ24" s="3">
        <f t="shared" si="69"/>
        <v>26.05</v>
      </c>
      <c r="IA24" s="3">
        <f t="shared" si="69"/>
        <v>12.59</v>
      </c>
      <c r="IB24" s="3">
        <f t="shared" si="69"/>
        <v>0</v>
      </c>
      <c r="IC24" s="3">
        <f t="shared" si="23"/>
        <v>9455.08</v>
      </c>
    </row>
    <row r="25" spans="1:237" x14ac:dyDescent="0.45">
      <c r="A25">
        <v>2013</v>
      </c>
      <c r="B25" s="3">
        <f t="shared" si="47"/>
        <v>8203.1</v>
      </c>
      <c r="C25" s="3">
        <f t="shared" si="47"/>
        <v>15.82</v>
      </c>
      <c r="D25" s="3">
        <f t="shared" si="47"/>
        <v>3.06</v>
      </c>
      <c r="E25" s="3">
        <f t="shared" si="47"/>
        <v>85.06</v>
      </c>
      <c r="F25" s="3">
        <f t="shared" si="47"/>
        <v>0.05</v>
      </c>
      <c r="G25" s="3">
        <f t="shared" si="47"/>
        <v>43.98</v>
      </c>
      <c r="H25" s="3">
        <f t="shared" si="47"/>
        <v>0</v>
      </c>
      <c r="I25" s="3">
        <f t="shared" si="47"/>
        <v>0</v>
      </c>
      <c r="J25" s="3">
        <f t="shared" si="47"/>
        <v>0.19</v>
      </c>
      <c r="K25" s="3">
        <f t="shared" si="47"/>
        <v>123.85</v>
      </c>
      <c r="L25" s="3">
        <f t="shared" si="48"/>
        <v>2.36</v>
      </c>
      <c r="M25" s="3">
        <f t="shared" si="48"/>
        <v>0</v>
      </c>
      <c r="N25" s="3">
        <f t="shared" si="48"/>
        <v>142.24</v>
      </c>
      <c r="O25" s="3">
        <f t="shared" si="48"/>
        <v>7.63</v>
      </c>
      <c r="P25" s="3">
        <f t="shared" si="48"/>
        <v>16.100000000000001</v>
      </c>
      <c r="Q25" s="3">
        <f t="shared" si="48"/>
        <v>0.24</v>
      </c>
      <c r="R25" s="3">
        <f t="shared" si="48"/>
        <v>15.13</v>
      </c>
      <c r="S25" s="3">
        <f t="shared" si="48"/>
        <v>84.87</v>
      </c>
      <c r="T25" s="3">
        <f t="shared" si="48"/>
        <v>2.31</v>
      </c>
      <c r="U25" s="3">
        <f t="shared" si="48"/>
        <v>16.920000000000002</v>
      </c>
      <c r="V25" s="3">
        <f t="shared" si="49"/>
        <v>8.61</v>
      </c>
      <c r="W25" s="3">
        <f t="shared" si="49"/>
        <v>0.57999999999999996</v>
      </c>
      <c r="X25" s="3">
        <f t="shared" si="49"/>
        <v>3.52</v>
      </c>
      <c r="Y25" s="3">
        <f t="shared" si="49"/>
        <v>0</v>
      </c>
      <c r="Z25" s="3">
        <f t="shared" si="49"/>
        <v>0.54</v>
      </c>
      <c r="AA25" s="3">
        <f t="shared" si="49"/>
        <v>25.91</v>
      </c>
      <c r="AB25" s="3">
        <f t="shared" si="49"/>
        <v>0</v>
      </c>
      <c r="AC25" s="3">
        <f t="shared" si="49"/>
        <v>3.8</v>
      </c>
      <c r="AD25" s="3">
        <f t="shared" si="49"/>
        <v>4.62</v>
      </c>
      <c r="AE25" s="3">
        <f t="shared" si="49"/>
        <v>428.42</v>
      </c>
      <c r="AF25" s="3">
        <f t="shared" si="50"/>
        <v>0</v>
      </c>
      <c r="AG25" s="3">
        <f t="shared" si="50"/>
        <v>1.76</v>
      </c>
      <c r="AH25" s="3">
        <f t="shared" si="50"/>
        <v>7.52</v>
      </c>
      <c r="AI25" s="3">
        <f t="shared" si="50"/>
        <v>13.17</v>
      </c>
      <c r="AJ25" s="3">
        <f t="shared" si="50"/>
        <v>1.21</v>
      </c>
      <c r="AK25" s="3">
        <f t="shared" si="50"/>
        <v>20.73</v>
      </c>
      <c r="AL25" s="3">
        <f t="shared" si="50"/>
        <v>15.96</v>
      </c>
      <c r="AM25" s="3">
        <f t="shared" si="50"/>
        <v>90.99</v>
      </c>
      <c r="AN25" s="3">
        <f t="shared" si="50"/>
        <v>0.09</v>
      </c>
      <c r="AO25" s="3">
        <f t="shared" si="50"/>
        <v>20.190000000000001</v>
      </c>
      <c r="AP25" s="3">
        <f t="shared" si="51"/>
        <v>42.33</v>
      </c>
      <c r="AQ25" s="3">
        <f t="shared" si="51"/>
        <v>11.62</v>
      </c>
      <c r="AR25" s="3">
        <f t="shared" si="51"/>
        <v>1136.23</v>
      </c>
      <c r="AS25" s="3">
        <f t="shared" si="51"/>
        <v>0</v>
      </c>
      <c r="AT25" s="3">
        <f t="shared" si="51"/>
        <v>71.069999999999993</v>
      </c>
      <c r="AU25" s="3">
        <f t="shared" si="51"/>
        <v>0.23</v>
      </c>
      <c r="AV25" s="3">
        <f t="shared" si="51"/>
        <v>8.56</v>
      </c>
      <c r="AW25" s="3">
        <f t="shared" si="51"/>
        <v>0.01</v>
      </c>
      <c r="AX25" s="3">
        <f t="shared" si="51"/>
        <v>4.3099999999999996</v>
      </c>
      <c r="AY25" s="3">
        <f t="shared" si="51"/>
        <v>7.86</v>
      </c>
      <c r="AZ25" s="3">
        <f t="shared" si="52"/>
        <v>3.65</v>
      </c>
      <c r="BA25" s="3">
        <f t="shared" si="52"/>
        <v>11.78</v>
      </c>
      <c r="BB25" s="3">
        <f t="shared" si="52"/>
        <v>0</v>
      </c>
      <c r="BC25" s="3">
        <f t="shared" si="52"/>
        <v>0.69</v>
      </c>
      <c r="BD25" s="3">
        <f t="shared" si="52"/>
        <v>12.82</v>
      </c>
      <c r="BE25" s="3">
        <f t="shared" si="52"/>
        <v>46.34</v>
      </c>
      <c r="BF25" s="3">
        <f t="shared" si="52"/>
        <v>8.6199999999999992</v>
      </c>
      <c r="BG25" s="3">
        <f t="shared" si="52"/>
        <v>0.64</v>
      </c>
      <c r="BH25" s="3">
        <f t="shared" si="52"/>
        <v>0.04</v>
      </c>
      <c r="BI25" s="3">
        <f t="shared" si="52"/>
        <v>8.65</v>
      </c>
      <c r="BJ25" s="3">
        <f t="shared" si="53"/>
        <v>29.43</v>
      </c>
      <c r="BK25" s="3">
        <f t="shared" si="53"/>
        <v>64.72</v>
      </c>
      <c r="BL25" s="3">
        <f t="shared" si="53"/>
        <v>3.53</v>
      </c>
      <c r="BM25" s="3">
        <f t="shared" si="53"/>
        <v>5.52</v>
      </c>
      <c r="BN25" s="3">
        <f t="shared" si="53"/>
        <v>3.53</v>
      </c>
      <c r="BO25" s="3">
        <f t="shared" si="53"/>
        <v>1.19</v>
      </c>
      <c r="BP25" s="3">
        <f t="shared" si="53"/>
        <v>1.31</v>
      </c>
      <c r="BQ25" s="3">
        <f t="shared" si="53"/>
        <v>75.44</v>
      </c>
      <c r="BR25" s="3">
        <f t="shared" si="53"/>
        <v>1092.82</v>
      </c>
      <c r="BS25" s="3">
        <f t="shared" si="53"/>
        <v>0</v>
      </c>
      <c r="BT25" s="3">
        <f t="shared" si="54"/>
        <v>0</v>
      </c>
      <c r="BU25" s="3">
        <f t="shared" si="54"/>
        <v>0</v>
      </c>
      <c r="BV25" s="3">
        <f t="shared" si="54"/>
        <v>0.77</v>
      </c>
      <c r="BW25" s="3">
        <f t="shared" si="54"/>
        <v>5.34</v>
      </c>
      <c r="BX25" s="3">
        <f t="shared" si="54"/>
        <v>64.63</v>
      </c>
      <c r="BY25" s="3">
        <f t="shared" si="54"/>
        <v>0</v>
      </c>
      <c r="BZ25" s="3">
        <f t="shared" si="54"/>
        <v>0</v>
      </c>
      <c r="CA25" s="3">
        <f t="shared" si="54"/>
        <v>0</v>
      </c>
      <c r="CB25" s="3">
        <f t="shared" si="54"/>
        <v>0</v>
      </c>
      <c r="CC25" s="3">
        <f t="shared" si="54"/>
        <v>8.0500000000000007</v>
      </c>
      <c r="CD25" s="3">
        <f t="shared" si="55"/>
        <v>1.22</v>
      </c>
      <c r="CE25" s="3">
        <f t="shared" si="55"/>
        <v>5.82</v>
      </c>
      <c r="CF25" s="3">
        <f t="shared" si="55"/>
        <v>55.08</v>
      </c>
      <c r="CG25" s="3">
        <f t="shared" si="55"/>
        <v>9.31</v>
      </c>
      <c r="CH25" s="3">
        <f t="shared" si="55"/>
        <v>10.210000000000001</v>
      </c>
      <c r="CI25" s="3">
        <f t="shared" si="55"/>
        <v>0</v>
      </c>
      <c r="CJ25" s="3">
        <f t="shared" si="55"/>
        <v>1.98</v>
      </c>
      <c r="CK25" s="3">
        <f t="shared" si="55"/>
        <v>0</v>
      </c>
      <c r="CL25" s="3">
        <f t="shared" si="55"/>
        <v>9.0299999999999994</v>
      </c>
      <c r="CM25" s="3">
        <f t="shared" si="55"/>
        <v>13.45</v>
      </c>
      <c r="CN25" s="3">
        <f t="shared" si="56"/>
        <v>1.36</v>
      </c>
      <c r="CO25" s="3">
        <f t="shared" si="56"/>
        <v>1.52</v>
      </c>
      <c r="CP25" s="3">
        <f t="shared" si="56"/>
        <v>4.96</v>
      </c>
      <c r="CQ25" s="3">
        <f t="shared" si="56"/>
        <v>7.48</v>
      </c>
      <c r="CR25" s="3">
        <f t="shared" si="56"/>
        <v>0</v>
      </c>
      <c r="CS25" s="3">
        <f t="shared" si="56"/>
        <v>7.48</v>
      </c>
      <c r="CT25" s="3">
        <f t="shared" si="56"/>
        <v>0.54</v>
      </c>
      <c r="CU25" s="3">
        <f t="shared" si="56"/>
        <v>672.31</v>
      </c>
      <c r="CV25" s="3">
        <f t="shared" si="56"/>
        <v>361.19</v>
      </c>
      <c r="CW25" s="3">
        <f t="shared" si="56"/>
        <v>159.77000000000001</v>
      </c>
      <c r="CX25" s="3">
        <f t="shared" si="57"/>
        <v>67.23</v>
      </c>
      <c r="CY25" s="3">
        <f t="shared" si="57"/>
        <v>15.26</v>
      </c>
      <c r="CZ25" s="3">
        <f t="shared" si="57"/>
        <v>8.42</v>
      </c>
      <c r="DA25" s="3">
        <f t="shared" si="57"/>
        <v>44.72</v>
      </c>
      <c r="DB25" s="3">
        <f t="shared" si="57"/>
        <v>0.83</v>
      </c>
      <c r="DC25" s="3">
        <f t="shared" si="57"/>
        <v>29.23</v>
      </c>
      <c r="DD25" s="3">
        <f t="shared" si="57"/>
        <v>5.26</v>
      </c>
      <c r="DE25" s="3">
        <f t="shared" si="57"/>
        <v>65.099999999999994</v>
      </c>
      <c r="DF25" s="3">
        <f t="shared" si="57"/>
        <v>29.49</v>
      </c>
      <c r="DG25" s="3">
        <f t="shared" si="57"/>
        <v>0.02</v>
      </c>
      <c r="DH25" s="3">
        <f t="shared" si="58"/>
        <v>0</v>
      </c>
      <c r="DI25" s="3">
        <f t="shared" si="58"/>
        <v>24.53</v>
      </c>
      <c r="DJ25" s="3">
        <f t="shared" si="58"/>
        <v>0</v>
      </c>
      <c r="DK25" s="3">
        <f t="shared" si="58"/>
        <v>4.17</v>
      </c>
      <c r="DL25" s="3">
        <f t="shared" si="58"/>
        <v>8.34</v>
      </c>
      <c r="DM25" s="3">
        <f t="shared" si="58"/>
        <v>2.0699999999999998</v>
      </c>
      <c r="DN25" s="3">
        <f t="shared" si="58"/>
        <v>2.98</v>
      </c>
      <c r="DO25" s="3">
        <f t="shared" si="58"/>
        <v>0</v>
      </c>
      <c r="DP25" s="3">
        <f t="shared" si="58"/>
        <v>1.05</v>
      </c>
      <c r="DQ25" s="3">
        <f t="shared" si="58"/>
        <v>0.33</v>
      </c>
      <c r="DR25" s="3">
        <f t="shared" si="59"/>
        <v>43.83</v>
      </c>
      <c r="DS25" s="3">
        <f t="shared" si="59"/>
        <v>0</v>
      </c>
      <c r="DT25" s="3">
        <f t="shared" si="59"/>
        <v>3.58</v>
      </c>
      <c r="DU25" s="3">
        <f t="shared" si="59"/>
        <v>0.56000000000000005</v>
      </c>
      <c r="DV25" s="3">
        <f t="shared" si="59"/>
        <v>0</v>
      </c>
      <c r="DW25" s="3">
        <f t="shared" si="59"/>
        <v>16.45</v>
      </c>
      <c r="DX25" s="3">
        <f t="shared" si="59"/>
        <v>2.98</v>
      </c>
      <c r="DY25" s="3">
        <f t="shared" si="59"/>
        <v>37.43</v>
      </c>
      <c r="DZ25" s="3">
        <f t="shared" si="59"/>
        <v>0.1</v>
      </c>
      <c r="EA25" s="3">
        <f t="shared" si="59"/>
        <v>17.420000000000002</v>
      </c>
      <c r="EB25" s="3">
        <f t="shared" si="60"/>
        <v>0.19</v>
      </c>
      <c r="EC25" s="3">
        <f t="shared" si="60"/>
        <v>0.03</v>
      </c>
      <c r="ED25" s="3">
        <f t="shared" si="60"/>
        <v>0</v>
      </c>
      <c r="EE25" s="3">
        <f t="shared" si="60"/>
        <v>6.25</v>
      </c>
      <c r="EF25" s="3">
        <f t="shared" si="60"/>
        <v>1.8</v>
      </c>
      <c r="EG25" s="3">
        <f t="shared" si="60"/>
        <v>0</v>
      </c>
      <c r="EH25" s="3">
        <f t="shared" si="60"/>
        <v>129.36000000000001</v>
      </c>
      <c r="EI25" s="3">
        <f t="shared" si="60"/>
        <v>0.05</v>
      </c>
      <c r="EJ25" s="3">
        <f t="shared" si="60"/>
        <v>3.43</v>
      </c>
      <c r="EK25" s="3">
        <f t="shared" si="60"/>
        <v>12.45</v>
      </c>
      <c r="EL25" s="3">
        <f t="shared" si="61"/>
        <v>0.81</v>
      </c>
      <c r="EM25" s="3">
        <f t="shared" si="61"/>
        <v>0</v>
      </c>
      <c r="EN25" s="3">
        <f t="shared" si="61"/>
        <v>11.24</v>
      </c>
      <c r="EO25" s="3">
        <f t="shared" si="61"/>
        <v>27.48</v>
      </c>
      <c r="EP25" s="3">
        <f t="shared" si="61"/>
        <v>70.180000000000007</v>
      </c>
      <c r="EQ25" s="3">
        <f t="shared" si="61"/>
        <v>4.83</v>
      </c>
      <c r="ER25" s="3">
        <f t="shared" si="61"/>
        <v>0</v>
      </c>
      <c r="ES25" s="3">
        <f t="shared" si="61"/>
        <v>23.02</v>
      </c>
      <c r="ET25" s="3">
        <f t="shared" si="61"/>
        <v>17.170000000000002</v>
      </c>
      <c r="EU25" s="3">
        <f t="shared" si="61"/>
        <v>0</v>
      </c>
      <c r="EV25" s="3">
        <f t="shared" si="62"/>
        <v>33.81</v>
      </c>
      <c r="EW25" s="3">
        <f t="shared" si="62"/>
        <v>8.52</v>
      </c>
      <c r="EX25" s="3">
        <f t="shared" si="62"/>
        <v>20.98</v>
      </c>
      <c r="EY25" s="3">
        <f t="shared" si="62"/>
        <v>143.66999999999999</v>
      </c>
      <c r="EZ25" s="3">
        <f t="shared" si="62"/>
        <v>0</v>
      </c>
      <c r="FA25" s="3">
        <f t="shared" si="62"/>
        <v>17.16</v>
      </c>
      <c r="FB25" s="3">
        <f t="shared" si="62"/>
        <v>2.31</v>
      </c>
      <c r="FC25" s="3">
        <f t="shared" si="62"/>
        <v>4.7</v>
      </c>
      <c r="FD25" s="3">
        <f t="shared" si="62"/>
        <v>187.1</v>
      </c>
      <c r="FE25" s="3">
        <f t="shared" si="62"/>
        <v>17.91</v>
      </c>
      <c r="FF25" s="3">
        <f t="shared" si="63"/>
        <v>140.72999999999999</v>
      </c>
      <c r="FG25" s="3">
        <f t="shared" si="63"/>
        <v>0.02</v>
      </c>
      <c r="FH25" s="3">
        <f t="shared" si="63"/>
        <v>0</v>
      </c>
      <c r="FI25" s="3">
        <f t="shared" si="63"/>
        <v>4.8</v>
      </c>
      <c r="FJ25" s="3">
        <f t="shared" si="63"/>
        <v>0</v>
      </c>
      <c r="FK25" s="3">
        <f t="shared" si="63"/>
        <v>8.92</v>
      </c>
      <c r="FL25" s="3">
        <f t="shared" si="63"/>
        <v>27.86</v>
      </c>
      <c r="FM25" s="3">
        <f t="shared" si="63"/>
        <v>30.89</v>
      </c>
      <c r="FN25" s="3">
        <f t="shared" si="63"/>
        <v>64.28</v>
      </c>
      <c r="FO25" s="3">
        <f t="shared" si="63"/>
        <v>30.95</v>
      </c>
      <c r="FP25" s="3">
        <f t="shared" si="64"/>
        <v>11.49</v>
      </c>
      <c r="FQ25" s="3">
        <f t="shared" si="64"/>
        <v>0</v>
      </c>
      <c r="FR25" s="3">
        <f t="shared" si="64"/>
        <v>31.23</v>
      </c>
      <c r="FS25" s="3">
        <f t="shared" si="64"/>
        <v>0</v>
      </c>
      <c r="FT25" s="3">
        <f t="shared" si="64"/>
        <v>17.079999999999998</v>
      </c>
      <c r="FU25" s="3">
        <f t="shared" si="64"/>
        <v>563.78</v>
      </c>
      <c r="FV25" s="3">
        <f t="shared" si="64"/>
        <v>2.36</v>
      </c>
      <c r="FW25" s="3">
        <f t="shared" si="64"/>
        <v>0</v>
      </c>
      <c r="FX25" s="3">
        <f t="shared" si="64"/>
        <v>0</v>
      </c>
      <c r="FY25" s="3">
        <f t="shared" si="64"/>
        <v>0.08</v>
      </c>
      <c r="FZ25" s="3">
        <f t="shared" si="65"/>
        <v>0.25</v>
      </c>
      <c r="GA25" s="3">
        <f t="shared" si="65"/>
        <v>0</v>
      </c>
      <c r="GB25" s="3">
        <f t="shared" si="65"/>
        <v>7.0000000000000007E-2</v>
      </c>
      <c r="GC25" s="3">
        <f t="shared" si="65"/>
        <v>0.28999999999999998</v>
      </c>
      <c r="GD25" s="3">
        <f t="shared" si="65"/>
        <v>0.01</v>
      </c>
      <c r="GE25" s="3">
        <f t="shared" si="65"/>
        <v>96.95</v>
      </c>
      <c r="GF25" s="3">
        <f t="shared" si="65"/>
        <v>9.9</v>
      </c>
      <c r="GG25" s="3">
        <f t="shared" si="65"/>
        <v>11.11</v>
      </c>
      <c r="GH25" s="3">
        <f t="shared" si="65"/>
        <v>0.09</v>
      </c>
      <c r="GI25" s="3">
        <f t="shared" si="65"/>
        <v>3.64</v>
      </c>
      <c r="GJ25" s="3">
        <f t="shared" si="66"/>
        <v>3.58</v>
      </c>
      <c r="GK25" s="3">
        <f t="shared" si="66"/>
        <v>0</v>
      </c>
      <c r="GL25" s="3">
        <f t="shared" si="66"/>
        <v>4.32</v>
      </c>
      <c r="GM25" s="3">
        <f t="shared" si="66"/>
        <v>1.81</v>
      </c>
      <c r="GN25" s="3">
        <f t="shared" si="66"/>
        <v>0.37</v>
      </c>
      <c r="GO25" s="3">
        <f t="shared" si="66"/>
        <v>18.16</v>
      </c>
      <c r="GP25" s="3">
        <f t="shared" si="66"/>
        <v>73.33</v>
      </c>
      <c r="GQ25" s="3">
        <f t="shared" si="66"/>
        <v>23.21</v>
      </c>
      <c r="GR25" s="3">
        <f t="shared" si="66"/>
        <v>29.27</v>
      </c>
      <c r="GS25" s="3">
        <f t="shared" si="66"/>
        <v>37.19</v>
      </c>
      <c r="GT25" s="3">
        <f t="shared" si="67"/>
        <v>8.73</v>
      </c>
      <c r="GU25" s="3">
        <f t="shared" si="67"/>
        <v>0</v>
      </c>
      <c r="GV25" s="3">
        <f t="shared" si="67"/>
        <v>54.54</v>
      </c>
      <c r="GW25" s="3">
        <f t="shared" si="67"/>
        <v>1.35</v>
      </c>
      <c r="GX25" s="3">
        <f t="shared" si="67"/>
        <v>5.53</v>
      </c>
      <c r="GY25" s="3">
        <f t="shared" si="67"/>
        <v>5.35</v>
      </c>
      <c r="GZ25" s="3">
        <f t="shared" si="67"/>
        <v>16.100000000000001</v>
      </c>
      <c r="HA25" s="3">
        <f t="shared" si="67"/>
        <v>0</v>
      </c>
      <c r="HB25" s="3">
        <f t="shared" si="67"/>
        <v>4.91</v>
      </c>
      <c r="HC25" s="3">
        <f t="shared" si="67"/>
        <v>43.94</v>
      </c>
      <c r="HD25" s="3">
        <f t="shared" si="68"/>
        <v>84.89</v>
      </c>
      <c r="HE25" s="3">
        <f t="shared" si="68"/>
        <v>0</v>
      </c>
      <c r="HF25" s="3">
        <f t="shared" si="68"/>
        <v>2.58</v>
      </c>
      <c r="HG25" s="3">
        <f t="shared" si="68"/>
        <v>0.09</v>
      </c>
      <c r="HH25" s="3">
        <f t="shared" si="68"/>
        <v>8.99</v>
      </c>
      <c r="HI25" s="3">
        <f t="shared" si="68"/>
        <v>7.38</v>
      </c>
      <c r="HJ25" s="3">
        <f t="shared" si="68"/>
        <v>44.42</v>
      </c>
      <c r="HK25" s="3">
        <f t="shared" si="68"/>
        <v>129.74</v>
      </c>
      <c r="HL25" s="3">
        <f t="shared" si="68"/>
        <v>0</v>
      </c>
      <c r="HM25" s="3">
        <f t="shared" si="68"/>
        <v>0.01</v>
      </c>
      <c r="HN25" s="3">
        <f t="shared" si="69"/>
        <v>18.14</v>
      </c>
      <c r="HO25" s="3">
        <f t="shared" si="69"/>
        <v>37.11</v>
      </c>
      <c r="HP25" s="3">
        <f t="shared" si="69"/>
        <v>49.44</v>
      </c>
      <c r="HQ25" s="3">
        <f t="shared" si="69"/>
        <v>54.46</v>
      </c>
      <c r="HR25" s="3">
        <f t="shared" si="69"/>
        <v>674.34</v>
      </c>
      <c r="HS25" s="3">
        <f t="shared" si="69"/>
        <v>21.19</v>
      </c>
      <c r="HT25" s="3">
        <f t="shared" si="69"/>
        <v>48.6</v>
      </c>
      <c r="HU25" s="3">
        <f t="shared" si="69"/>
        <v>0.47</v>
      </c>
      <c r="HV25" s="3">
        <f t="shared" si="69"/>
        <v>242</v>
      </c>
      <c r="HW25" s="3">
        <f t="shared" si="69"/>
        <v>85.28</v>
      </c>
      <c r="HX25" s="3">
        <f t="shared" si="69"/>
        <v>0</v>
      </c>
      <c r="HY25" s="3">
        <f t="shared" si="69"/>
        <v>17.22</v>
      </c>
      <c r="HZ25" s="3">
        <f t="shared" si="69"/>
        <v>26.51</v>
      </c>
      <c r="IA25" s="3">
        <f t="shared" si="69"/>
        <v>12.45</v>
      </c>
      <c r="IB25" s="3">
        <f t="shared" si="69"/>
        <v>0</v>
      </c>
      <c r="IC25" s="3">
        <f t="shared" si="23"/>
        <v>9391.4800000000014</v>
      </c>
    </row>
    <row r="26" spans="1:237" x14ac:dyDescent="0.45">
      <c r="A26">
        <v>2014</v>
      </c>
      <c r="B26" s="3">
        <f t="shared" si="47"/>
        <v>8358.2900000000009</v>
      </c>
      <c r="C26" s="3">
        <f t="shared" si="47"/>
        <v>16.3</v>
      </c>
      <c r="D26" s="3">
        <f t="shared" si="47"/>
        <v>3.09</v>
      </c>
      <c r="E26" s="3">
        <f t="shared" si="47"/>
        <v>88.13</v>
      </c>
      <c r="F26" s="3">
        <f t="shared" si="47"/>
        <v>0.05</v>
      </c>
      <c r="G26" s="3">
        <f t="shared" si="47"/>
        <v>43.46</v>
      </c>
      <c r="H26" s="3">
        <f t="shared" si="47"/>
        <v>0</v>
      </c>
      <c r="I26" s="3">
        <f t="shared" si="47"/>
        <v>0</v>
      </c>
      <c r="J26" s="3">
        <f t="shared" si="47"/>
        <v>0.19</v>
      </c>
      <c r="K26" s="3">
        <f t="shared" si="47"/>
        <v>124.53</v>
      </c>
      <c r="L26" s="3">
        <f t="shared" si="48"/>
        <v>2.41</v>
      </c>
      <c r="M26" s="3">
        <f t="shared" si="48"/>
        <v>0</v>
      </c>
      <c r="N26" s="3">
        <f t="shared" si="48"/>
        <v>155.18</v>
      </c>
      <c r="O26" s="3">
        <f t="shared" si="48"/>
        <v>7.44</v>
      </c>
      <c r="P26" s="3">
        <f t="shared" si="48"/>
        <v>15.91</v>
      </c>
      <c r="Q26" s="3">
        <f t="shared" si="48"/>
        <v>0.21</v>
      </c>
      <c r="R26" s="3">
        <f t="shared" si="48"/>
        <v>15.57</v>
      </c>
      <c r="S26" s="3">
        <f t="shared" si="48"/>
        <v>85.49</v>
      </c>
      <c r="T26" s="3">
        <f t="shared" si="48"/>
        <v>2.3199999999999998</v>
      </c>
      <c r="U26" s="3">
        <f t="shared" si="48"/>
        <v>17.02</v>
      </c>
      <c r="V26" s="3">
        <f t="shared" si="49"/>
        <v>8.5399999999999991</v>
      </c>
      <c r="W26" s="3">
        <f t="shared" si="49"/>
        <v>0.48</v>
      </c>
      <c r="X26" s="3">
        <f t="shared" si="49"/>
        <v>3.46</v>
      </c>
      <c r="Y26" s="3">
        <f t="shared" si="49"/>
        <v>0</v>
      </c>
      <c r="Z26" s="3">
        <f t="shared" si="49"/>
        <v>0.52</v>
      </c>
      <c r="AA26" s="3">
        <f t="shared" si="49"/>
        <v>25.49</v>
      </c>
      <c r="AB26" s="3">
        <f t="shared" si="49"/>
        <v>0</v>
      </c>
      <c r="AC26" s="3">
        <f t="shared" si="49"/>
        <v>3.55</v>
      </c>
      <c r="AD26" s="3">
        <f t="shared" si="49"/>
        <v>3.13</v>
      </c>
      <c r="AE26" s="3">
        <f t="shared" si="49"/>
        <v>436.81</v>
      </c>
      <c r="AF26" s="3">
        <f t="shared" si="50"/>
        <v>0</v>
      </c>
      <c r="AG26" s="3">
        <f t="shared" si="50"/>
        <v>1.76</v>
      </c>
      <c r="AH26" s="3">
        <f t="shared" si="50"/>
        <v>7.5</v>
      </c>
      <c r="AI26" s="3">
        <f t="shared" si="50"/>
        <v>13.44</v>
      </c>
      <c r="AJ26" s="3">
        <f t="shared" si="50"/>
        <v>1.17</v>
      </c>
      <c r="AK26" s="3">
        <f t="shared" si="50"/>
        <v>20.12</v>
      </c>
      <c r="AL26" s="3">
        <f t="shared" si="50"/>
        <v>16.28</v>
      </c>
      <c r="AM26" s="3">
        <f t="shared" si="50"/>
        <v>93.38</v>
      </c>
      <c r="AN26" s="3">
        <f t="shared" si="50"/>
        <v>0.09</v>
      </c>
      <c r="AO26" s="3">
        <f t="shared" si="50"/>
        <v>18.5</v>
      </c>
      <c r="AP26" s="3">
        <f t="shared" si="51"/>
        <v>44.01</v>
      </c>
      <c r="AQ26" s="3">
        <f t="shared" si="51"/>
        <v>10.89</v>
      </c>
      <c r="AR26" s="3">
        <f t="shared" si="51"/>
        <v>1149.47</v>
      </c>
      <c r="AS26" s="3">
        <f t="shared" si="51"/>
        <v>0</v>
      </c>
      <c r="AT26" s="3">
        <f t="shared" si="51"/>
        <v>71.11</v>
      </c>
      <c r="AU26" s="3">
        <f t="shared" si="51"/>
        <v>0.24</v>
      </c>
      <c r="AV26" s="3">
        <f t="shared" si="51"/>
        <v>8.23</v>
      </c>
      <c r="AW26" s="3">
        <f t="shared" si="51"/>
        <v>0.01</v>
      </c>
      <c r="AX26" s="3">
        <f t="shared" si="51"/>
        <v>4.3099999999999996</v>
      </c>
      <c r="AY26" s="3">
        <f t="shared" si="51"/>
        <v>7.38</v>
      </c>
      <c r="AZ26" s="3">
        <f t="shared" si="52"/>
        <v>3.64</v>
      </c>
      <c r="BA26" s="3">
        <f t="shared" si="52"/>
        <v>11.73</v>
      </c>
      <c r="BB26" s="3">
        <f t="shared" si="52"/>
        <v>0</v>
      </c>
      <c r="BC26" s="3">
        <f t="shared" si="52"/>
        <v>0.7</v>
      </c>
      <c r="BD26" s="3">
        <f t="shared" si="52"/>
        <v>12.76</v>
      </c>
      <c r="BE26" s="3">
        <f t="shared" si="52"/>
        <v>46.47</v>
      </c>
      <c r="BF26" s="3">
        <f t="shared" si="52"/>
        <v>8.4499999999999993</v>
      </c>
      <c r="BG26" s="3">
        <f t="shared" si="52"/>
        <v>0.64</v>
      </c>
      <c r="BH26" s="3">
        <f t="shared" si="52"/>
        <v>0.04</v>
      </c>
      <c r="BI26" s="3">
        <f t="shared" si="52"/>
        <v>8.7100000000000009</v>
      </c>
      <c r="BJ26" s="3">
        <f t="shared" si="53"/>
        <v>29.05</v>
      </c>
      <c r="BK26" s="3">
        <f t="shared" si="53"/>
        <v>65.489999999999995</v>
      </c>
      <c r="BL26" s="3">
        <f t="shared" si="53"/>
        <v>3.72</v>
      </c>
      <c r="BM26" s="3">
        <f t="shared" si="53"/>
        <v>7.56</v>
      </c>
      <c r="BN26" s="3">
        <f t="shared" si="53"/>
        <v>3.56</v>
      </c>
      <c r="BO26" s="3">
        <f t="shared" si="53"/>
        <v>1.18</v>
      </c>
      <c r="BP26" s="3">
        <f t="shared" si="53"/>
        <v>1.31</v>
      </c>
      <c r="BQ26" s="3">
        <f t="shared" si="53"/>
        <v>77.83</v>
      </c>
      <c r="BR26" s="3">
        <f t="shared" si="53"/>
        <v>1085.76</v>
      </c>
      <c r="BS26" s="3">
        <f t="shared" si="53"/>
        <v>0</v>
      </c>
      <c r="BT26" s="3">
        <f t="shared" si="54"/>
        <v>0</v>
      </c>
      <c r="BU26" s="3">
        <f t="shared" si="54"/>
        <v>0</v>
      </c>
      <c r="BV26" s="3">
        <f t="shared" si="54"/>
        <v>0.37</v>
      </c>
      <c r="BW26" s="3">
        <f t="shared" si="54"/>
        <v>5.21</v>
      </c>
      <c r="BX26" s="3">
        <f t="shared" si="54"/>
        <v>63.5</v>
      </c>
      <c r="BY26" s="3">
        <f t="shared" si="54"/>
        <v>0</v>
      </c>
      <c r="BZ26" s="3">
        <f t="shared" si="54"/>
        <v>0</v>
      </c>
      <c r="CA26" s="3">
        <f t="shared" si="54"/>
        <v>0</v>
      </c>
      <c r="CB26" s="3">
        <f t="shared" si="54"/>
        <v>0</v>
      </c>
      <c r="CC26" s="3">
        <f t="shared" si="54"/>
        <v>8.15</v>
      </c>
      <c r="CD26" s="3">
        <f t="shared" si="55"/>
        <v>1.26</v>
      </c>
      <c r="CE26" s="3">
        <f t="shared" si="55"/>
        <v>5.81</v>
      </c>
      <c r="CF26" s="3">
        <f t="shared" si="55"/>
        <v>53.39</v>
      </c>
      <c r="CG26" s="3">
        <f t="shared" si="55"/>
        <v>9.42</v>
      </c>
      <c r="CH26" s="3">
        <f t="shared" si="55"/>
        <v>10.09</v>
      </c>
      <c r="CI26" s="3">
        <f t="shared" si="55"/>
        <v>0</v>
      </c>
      <c r="CJ26" s="3">
        <f t="shared" si="55"/>
        <v>1.99</v>
      </c>
      <c r="CK26" s="3">
        <f t="shared" si="55"/>
        <v>0</v>
      </c>
      <c r="CL26" s="3">
        <f t="shared" si="55"/>
        <v>9.1999999999999993</v>
      </c>
      <c r="CM26" s="3">
        <f t="shared" si="55"/>
        <v>13.76</v>
      </c>
      <c r="CN26" s="3">
        <f t="shared" si="56"/>
        <v>1.36</v>
      </c>
      <c r="CO26" s="3">
        <f t="shared" si="56"/>
        <v>1.67</v>
      </c>
      <c r="CP26" s="3">
        <f t="shared" si="56"/>
        <v>4.9800000000000004</v>
      </c>
      <c r="CQ26" s="3">
        <f t="shared" si="56"/>
        <v>7.63</v>
      </c>
      <c r="CR26" s="3">
        <f t="shared" si="56"/>
        <v>0</v>
      </c>
      <c r="CS26" s="3">
        <f t="shared" si="56"/>
        <v>7.32</v>
      </c>
      <c r="CT26" s="3">
        <f t="shared" si="56"/>
        <v>0.56000000000000005</v>
      </c>
      <c r="CU26" s="3">
        <f t="shared" si="56"/>
        <v>676.35</v>
      </c>
      <c r="CV26" s="3">
        <f t="shared" si="56"/>
        <v>444.53</v>
      </c>
      <c r="CW26" s="3">
        <f t="shared" si="56"/>
        <v>163.72999999999999</v>
      </c>
      <c r="CX26" s="3">
        <f t="shared" si="57"/>
        <v>70.95</v>
      </c>
      <c r="CY26" s="3">
        <f t="shared" si="57"/>
        <v>15.62</v>
      </c>
      <c r="CZ26" s="3">
        <f t="shared" si="57"/>
        <v>8.65</v>
      </c>
      <c r="DA26" s="3">
        <f t="shared" si="57"/>
        <v>43.72</v>
      </c>
      <c r="DB26" s="3">
        <f t="shared" si="57"/>
        <v>0.83</v>
      </c>
      <c r="DC26" s="3">
        <f t="shared" si="57"/>
        <v>28.68</v>
      </c>
      <c r="DD26" s="3">
        <f t="shared" si="57"/>
        <v>5.42</v>
      </c>
      <c r="DE26" s="3">
        <f t="shared" si="57"/>
        <v>65.53</v>
      </c>
      <c r="DF26" s="3">
        <f t="shared" si="57"/>
        <v>29.95</v>
      </c>
      <c r="DG26" s="3">
        <f t="shared" si="57"/>
        <v>0.02</v>
      </c>
      <c r="DH26" s="3">
        <f t="shared" si="58"/>
        <v>0</v>
      </c>
      <c r="DI26" s="3">
        <f t="shared" si="58"/>
        <v>24.33</v>
      </c>
      <c r="DJ26" s="3">
        <f t="shared" si="58"/>
        <v>0</v>
      </c>
      <c r="DK26" s="3">
        <f t="shared" si="58"/>
        <v>4.3600000000000003</v>
      </c>
      <c r="DL26" s="3">
        <f t="shared" si="58"/>
        <v>8.3800000000000008</v>
      </c>
      <c r="DM26" s="3">
        <f t="shared" si="58"/>
        <v>2.12</v>
      </c>
      <c r="DN26" s="3">
        <f t="shared" si="58"/>
        <v>3.05</v>
      </c>
      <c r="DO26" s="3">
        <f t="shared" si="58"/>
        <v>0</v>
      </c>
      <c r="DP26" s="3">
        <f t="shared" si="58"/>
        <v>1.03</v>
      </c>
      <c r="DQ26" s="3">
        <f t="shared" si="58"/>
        <v>0.53</v>
      </c>
      <c r="DR26" s="3">
        <f t="shared" si="59"/>
        <v>28.34</v>
      </c>
      <c r="DS26" s="3">
        <f t="shared" si="59"/>
        <v>0</v>
      </c>
      <c r="DT26" s="3">
        <f t="shared" si="59"/>
        <v>3.48</v>
      </c>
      <c r="DU26" s="3">
        <f t="shared" si="59"/>
        <v>0.56000000000000005</v>
      </c>
      <c r="DV26" s="3">
        <f t="shared" si="59"/>
        <v>0</v>
      </c>
      <c r="DW26" s="3">
        <f t="shared" si="59"/>
        <v>16.350000000000001</v>
      </c>
      <c r="DX26" s="3">
        <f t="shared" si="59"/>
        <v>3.18</v>
      </c>
      <c r="DY26" s="3">
        <f t="shared" si="59"/>
        <v>42.32</v>
      </c>
      <c r="DZ26" s="3">
        <f t="shared" si="59"/>
        <v>0.11</v>
      </c>
      <c r="EA26" s="3">
        <f t="shared" si="59"/>
        <v>17.86</v>
      </c>
      <c r="EB26" s="3">
        <f t="shared" si="60"/>
        <v>0.2</v>
      </c>
      <c r="EC26" s="3">
        <f t="shared" si="60"/>
        <v>0.03</v>
      </c>
      <c r="ED26" s="3">
        <f t="shared" si="60"/>
        <v>0</v>
      </c>
      <c r="EE26" s="3">
        <f t="shared" si="60"/>
        <v>6.44</v>
      </c>
      <c r="EF26" s="3">
        <f t="shared" si="60"/>
        <v>1.83</v>
      </c>
      <c r="EG26" s="3">
        <f t="shared" si="60"/>
        <v>0</v>
      </c>
      <c r="EH26" s="3">
        <f t="shared" si="60"/>
        <v>136.75</v>
      </c>
      <c r="EI26" s="3">
        <f t="shared" si="60"/>
        <v>0.05</v>
      </c>
      <c r="EJ26" s="3">
        <f t="shared" si="60"/>
        <v>3.47</v>
      </c>
      <c r="EK26" s="3">
        <f t="shared" si="60"/>
        <v>14.29</v>
      </c>
      <c r="EL26" s="3">
        <f t="shared" si="61"/>
        <v>0.82</v>
      </c>
      <c r="EM26" s="3">
        <f t="shared" si="61"/>
        <v>0</v>
      </c>
      <c r="EN26" s="3">
        <f t="shared" si="61"/>
        <v>11.43</v>
      </c>
      <c r="EO26" s="3">
        <f t="shared" si="61"/>
        <v>26.9</v>
      </c>
      <c r="EP26" s="3">
        <f t="shared" si="61"/>
        <v>72.599999999999994</v>
      </c>
      <c r="EQ26" s="3">
        <f t="shared" si="61"/>
        <v>4.45</v>
      </c>
      <c r="ER26" s="3">
        <f t="shared" si="61"/>
        <v>0</v>
      </c>
      <c r="ES26" s="3">
        <f t="shared" si="61"/>
        <v>23.17</v>
      </c>
      <c r="ET26" s="3">
        <f t="shared" si="61"/>
        <v>17.18</v>
      </c>
      <c r="EU26" s="3">
        <f t="shared" si="61"/>
        <v>0</v>
      </c>
      <c r="EV26" s="3">
        <f t="shared" si="62"/>
        <v>34.1</v>
      </c>
      <c r="EW26" s="3">
        <f t="shared" si="62"/>
        <v>8.9</v>
      </c>
      <c r="EX26" s="3">
        <f t="shared" si="62"/>
        <v>21.93</v>
      </c>
      <c r="EY26" s="3">
        <f t="shared" si="62"/>
        <v>145.06</v>
      </c>
      <c r="EZ26" s="3">
        <f t="shared" si="62"/>
        <v>0</v>
      </c>
      <c r="FA26" s="3">
        <f t="shared" si="62"/>
        <v>17.45</v>
      </c>
      <c r="FB26" s="3">
        <f t="shared" si="62"/>
        <v>2.34</v>
      </c>
      <c r="FC26" s="3">
        <f t="shared" si="62"/>
        <v>4.62</v>
      </c>
      <c r="FD26" s="3">
        <f t="shared" si="62"/>
        <v>200.89</v>
      </c>
      <c r="FE26" s="3">
        <f t="shared" si="62"/>
        <v>17.940000000000001</v>
      </c>
      <c r="FF26" s="3">
        <f t="shared" si="63"/>
        <v>144.61000000000001</v>
      </c>
      <c r="FG26" s="3">
        <f t="shared" si="63"/>
        <v>0.02</v>
      </c>
      <c r="FH26" s="3">
        <f t="shared" si="63"/>
        <v>0</v>
      </c>
      <c r="FI26" s="3">
        <f t="shared" si="63"/>
        <v>4.7300000000000004</v>
      </c>
      <c r="FJ26" s="3">
        <f t="shared" si="63"/>
        <v>0</v>
      </c>
      <c r="FK26" s="3">
        <f t="shared" si="63"/>
        <v>9.8699999999999992</v>
      </c>
      <c r="FL26" s="3">
        <f t="shared" si="63"/>
        <v>29.11</v>
      </c>
      <c r="FM26" s="3">
        <f t="shared" si="63"/>
        <v>31.22</v>
      </c>
      <c r="FN26" s="3">
        <f t="shared" si="63"/>
        <v>64.53</v>
      </c>
      <c r="FO26" s="3">
        <f t="shared" si="63"/>
        <v>30.24</v>
      </c>
      <c r="FP26" s="3">
        <f t="shared" si="64"/>
        <v>11.46</v>
      </c>
      <c r="FQ26" s="3">
        <f t="shared" si="64"/>
        <v>0</v>
      </c>
      <c r="FR26" s="3">
        <f t="shared" si="64"/>
        <v>30.29</v>
      </c>
      <c r="FS26" s="3">
        <f t="shared" si="64"/>
        <v>0</v>
      </c>
      <c r="FT26" s="3">
        <f t="shared" si="64"/>
        <v>17.18</v>
      </c>
      <c r="FU26" s="3">
        <f t="shared" si="64"/>
        <v>566.14</v>
      </c>
      <c r="FV26" s="3">
        <f t="shared" si="64"/>
        <v>2.36</v>
      </c>
      <c r="FW26" s="3">
        <f t="shared" si="64"/>
        <v>0</v>
      </c>
      <c r="FX26" s="3">
        <f t="shared" si="64"/>
        <v>0</v>
      </c>
      <c r="FY26" s="3">
        <f t="shared" si="64"/>
        <v>0.08</v>
      </c>
      <c r="FZ26" s="3">
        <f t="shared" si="65"/>
        <v>0.26</v>
      </c>
      <c r="GA26" s="3">
        <f t="shared" si="65"/>
        <v>0</v>
      </c>
      <c r="GB26" s="3">
        <f t="shared" si="65"/>
        <v>7.0000000000000007E-2</v>
      </c>
      <c r="GC26" s="3">
        <f t="shared" si="65"/>
        <v>0.28999999999999998</v>
      </c>
      <c r="GD26" s="3">
        <f t="shared" si="65"/>
        <v>0.01</v>
      </c>
      <c r="GE26" s="3">
        <f t="shared" si="65"/>
        <v>97.86</v>
      </c>
      <c r="GF26" s="3">
        <f t="shared" si="65"/>
        <v>9.9499999999999993</v>
      </c>
      <c r="GG26" s="3">
        <f t="shared" si="65"/>
        <v>11.39</v>
      </c>
      <c r="GH26" s="3">
        <f t="shared" si="65"/>
        <v>0.09</v>
      </c>
      <c r="GI26" s="3">
        <f t="shared" si="65"/>
        <v>3.87</v>
      </c>
      <c r="GJ26" s="3">
        <f t="shared" si="66"/>
        <v>3.72</v>
      </c>
      <c r="GK26" s="3">
        <f t="shared" si="66"/>
        <v>0</v>
      </c>
      <c r="GL26" s="3">
        <f t="shared" si="66"/>
        <v>4.08</v>
      </c>
      <c r="GM26" s="3">
        <f t="shared" si="66"/>
        <v>1.73</v>
      </c>
      <c r="GN26" s="3">
        <f t="shared" si="66"/>
        <v>0.37</v>
      </c>
      <c r="GO26" s="3">
        <f t="shared" si="66"/>
        <v>18.28</v>
      </c>
      <c r="GP26" s="3">
        <f t="shared" si="66"/>
        <v>74.180000000000007</v>
      </c>
      <c r="GQ26" s="3">
        <f t="shared" si="66"/>
        <v>22.95</v>
      </c>
      <c r="GR26" s="3">
        <f t="shared" si="66"/>
        <v>30.25</v>
      </c>
      <c r="GS26" s="3">
        <f t="shared" si="66"/>
        <v>37.01</v>
      </c>
      <c r="GT26" s="3">
        <f t="shared" si="67"/>
        <v>7.78</v>
      </c>
      <c r="GU26" s="3">
        <f t="shared" si="67"/>
        <v>0</v>
      </c>
      <c r="GV26" s="3">
        <f t="shared" si="67"/>
        <v>54.7</v>
      </c>
      <c r="GW26" s="3">
        <f t="shared" si="67"/>
        <v>1.38</v>
      </c>
      <c r="GX26" s="3">
        <f t="shared" si="67"/>
        <v>5.4</v>
      </c>
      <c r="GY26" s="3">
        <f t="shared" si="67"/>
        <v>5.28</v>
      </c>
      <c r="GZ26" s="3">
        <f t="shared" si="67"/>
        <v>14.3</v>
      </c>
      <c r="HA26" s="3">
        <f t="shared" si="67"/>
        <v>0</v>
      </c>
      <c r="HB26" s="3">
        <f t="shared" si="67"/>
        <v>5.0199999999999996</v>
      </c>
      <c r="HC26" s="3">
        <f t="shared" si="67"/>
        <v>44.67</v>
      </c>
      <c r="HD26" s="3">
        <f t="shared" si="68"/>
        <v>81.64</v>
      </c>
      <c r="HE26" s="3">
        <f t="shared" si="68"/>
        <v>0</v>
      </c>
      <c r="HF26" s="3">
        <f t="shared" si="68"/>
        <v>2.5299999999999998</v>
      </c>
      <c r="HG26" s="3">
        <f t="shared" si="68"/>
        <v>0.09</v>
      </c>
      <c r="HH26" s="3">
        <f t="shared" si="68"/>
        <v>8.8800000000000008</v>
      </c>
      <c r="HI26" s="3">
        <f t="shared" si="68"/>
        <v>7.35</v>
      </c>
      <c r="HJ26" s="3">
        <f t="shared" si="68"/>
        <v>46.62</v>
      </c>
      <c r="HK26" s="3">
        <f t="shared" si="68"/>
        <v>128.87</v>
      </c>
      <c r="HL26" s="3">
        <f t="shared" si="68"/>
        <v>0</v>
      </c>
      <c r="HM26" s="3">
        <f t="shared" si="68"/>
        <v>0.01</v>
      </c>
      <c r="HN26" s="3">
        <f t="shared" si="69"/>
        <v>18.59</v>
      </c>
      <c r="HO26" s="3">
        <f t="shared" si="69"/>
        <v>35.729999999999997</v>
      </c>
      <c r="HP26" s="3">
        <f t="shared" si="69"/>
        <v>50.17</v>
      </c>
      <c r="HQ26" s="3">
        <f t="shared" si="69"/>
        <v>52</v>
      </c>
      <c r="HR26" s="3">
        <f t="shared" si="69"/>
        <v>699.9</v>
      </c>
      <c r="HS26" s="3">
        <f t="shared" si="69"/>
        <v>21.52</v>
      </c>
      <c r="HT26" s="3">
        <f t="shared" si="69"/>
        <v>47.19</v>
      </c>
      <c r="HU26" s="3">
        <f t="shared" si="69"/>
        <v>0.48</v>
      </c>
      <c r="HV26" s="3">
        <f t="shared" si="69"/>
        <v>238.23</v>
      </c>
      <c r="HW26" s="3">
        <f t="shared" si="69"/>
        <v>85.05</v>
      </c>
      <c r="HX26" s="3">
        <f t="shared" si="69"/>
        <v>0</v>
      </c>
      <c r="HY26" s="3">
        <f t="shared" si="69"/>
        <v>16.27</v>
      </c>
      <c r="HZ26" s="3">
        <f t="shared" si="69"/>
        <v>26.65</v>
      </c>
      <c r="IA26" s="3">
        <f t="shared" si="69"/>
        <v>11.45</v>
      </c>
      <c r="IB26" s="3">
        <f t="shared" si="69"/>
        <v>0</v>
      </c>
      <c r="IC26" s="3">
        <f t="shared" si="23"/>
        <v>9560.2099999999973</v>
      </c>
    </row>
    <row r="27" spans="1:237" x14ac:dyDescent="0.45">
      <c r="A27">
        <v>2015</v>
      </c>
      <c r="B27" s="3">
        <f t="shared" si="47"/>
        <v>8406.9699999999993</v>
      </c>
      <c r="C27" s="3">
        <f t="shared" si="47"/>
        <v>15.94</v>
      </c>
      <c r="D27" s="3">
        <f t="shared" si="47"/>
        <v>3.11</v>
      </c>
      <c r="E27" s="3">
        <f t="shared" si="47"/>
        <v>88.23</v>
      </c>
      <c r="F27" s="3">
        <f t="shared" si="47"/>
        <v>0.05</v>
      </c>
      <c r="G27" s="3">
        <f t="shared" si="47"/>
        <v>46.3</v>
      </c>
      <c r="H27" s="3">
        <f t="shared" si="47"/>
        <v>0</v>
      </c>
      <c r="I27" s="3">
        <f t="shared" si="47"/>
        <v>0</v>
      </c>
      <c r="J27" s="3">
        <f t="shared" si="47"/>
        <v>0.2</v>
      </c>
      <c r="K27" s="3">
        <f t="shared" si="47"/>
        <v>124.99</v>
      </c>
      <c r="L27" s="3">
        <f t="shared" si="48"/>
        <v>2.4700000000000002</v>
      </c>
      <c r="M27" s="3">
        <f t="shared" si="48"/>
        <v>0</v>
      </c>
      <c r="N27" s="3">
        <f t="shared" si="48"/>
        <v>151.88</v>
      </c>
      <c r="O27" s="3">
        <f t="shared" si="48"/>
        <v>7.39</v>
      </c>
      <c r="P27" s="3">
        <f t="shared" si="48"/>
        <v>15.85</v>
      </c>
      <c r="Q27" s="3">
        <f t="shared" si="48"/>
        <v>0.22</v>
      </c>
      <c r="R27" s="3">
        <f t="shared" si="48"/>
        <v>15.89</v>
      </c>
      <c r="S27" s="3">
        <f t="shared" si="48"/>
        <v>86.16</v>
      </c>
      <c r="T27" s="3">
        <f t="shared" si="48"/>
        <v>2.3199999999999998</v>
      </c>
      <c r="U27" s="3">
        <f t="shared" si="48"/>
        <v>17.239999999999998</v>
      </c>
      <c r="V27" s="3">
        <f t="shared" si="49"/>
        <v>8.5299999999999994</v>
      </c>
      <c r="W27" s="3">
        <f t="shared" si="49"/>
        <v>0.49</v>
      </c>
      <c r="X27" s="3">
        <f t="shared" si="49"/>
        <v>3.54</v>
      </c>
      <c r="Y27" s="3">
        <f t="shared" si="49"/>
        <v>0</v>
      </c>
      <c r="Z27" s="3">
        <f t="shared" si="49"/>
        <v>0.51</v>
      </c>
      <c r="AA27" s="3">
        <f t="shared" si="49"/>
        <v>26.95</v>
      </c>
      <c r="AB27" s="3">
        <f t="shared" si="49"/>
        <v>0</v>
      </c>
      <c r="AC27" s="3">
        <f t="shared" si="49"/>
        <v>3.6</v>
      </c>
      <c r="AD27" s="3">
        <f t="shared" si="49"/>
        <v>2.89</v>
      </c>
      <c r="AE27" s="3">
        <f t="shared" si="49"/>
        <v>446.49</v>
      </c>
      <c r="AF27" s="3">
        <f t="shared" si="50"/>
        <v>0</v>
      </c>
      <c r="AG27" s="3">
        <f t="shared" si="50"/>
        <v>1.68</v>
      </c>
      <c r="AH27" s="3">
        <f t="shared" si="50"/>
        <v>7.42</v>
      </c>
      <c r="AI27" s="3">
        <f t="shared" si="50"/>
        <v>13.62</v>
      </c>
      <c r="AJ27" s="3">
        <f t="shared" si="50"/>
        <v>1.1599999999999999</v>
      </c>
      <c r="AK27" s="3">
        <f t="shared" si="50"/>
        <v>20.29</v>
      </c>
      <c r="AL27" s="3">
        <f t="shared" si="50"/>
        <v>17.62</v>
      </c>
      <c r="AM27" s="3">
        <f t="shared" si="50"/>
        <v>94.24</v>
      </c>
      <c r="AN27" s="3">
        <f t="shared" si="50"/>
        <v>0.09</v>
      </c>
      <c r="AO27" s="3">
        <f t="shared" si="50"/>
        <v>19.670000000000002</v>
      </c>
      <c r="AP27" s="3">
        <f t="shared" si="51"/>
        <v>47.08</v>
      </c>
      <c r="AQ27" s="3">
        <f t="shared" si="51"/>
        <v>10.86</v>
      </c>
      <c r="AR27" s="3">
        <f t="shared" si="51"/>
        <v>1147.67</v>
      </c>
      <c r="AS27" s="3">
        <f t="shared" si="51"/>
        <v>0</v>
      </c>
      <c r="AT27" s="3">
        <f t="shared" si="51"/>
        <v>69.650000000000006</v>
      </c>
      <c r="AU27" s="3">
        <f t="shared" si="51"/>
        <v>0.24</v>
      </c>
      <c r="AV27" s="3">
        <f t="shared" si="51"/>
        <v>8.1999999999999993</v>
      </c>
      <c r="AW27" s="3">
        <f t="shared" si="51"/>
        <v>0.01</v>
      </c>
      <c r="AX27" s="3">
        <f t="shared" si="51"/>
        <v>4.38</v>
      </c>
      <c r="AY27" s="3">
        <f t="shared" si="51"/>
        <v>7.27</v>
      </c>
      <c r="AZ27" s="3">
        <f t="shared" si="52"/>
        <v>3.74</v>
      </c>
      <c r="BA27" s="3">
        <f t="shared" si="52"/>
        <v>11.26</v>
      </c>
      <c r="BB27" s="3">
        <f t="shared" si="52"/>
        <v>0</v>
      </c>
      <c r="BC27" s="3">
        <f t="shared" si="52"/>
        <v>0.71</v>
      </c>
      <c r="BD27" s="3">
        <f t="shared" si="52"/>
        <v>12.76</v>
      </c>
      <c r="BE27" s="3">
        <f t="shared" si="52"/>
        <v>48.93</v>
      </c>
      <c r="BF27" s="3">
        <f t="shared" si="52"/>
        <v>8.43</v>
      </c>
      <c r="BG27" s="3">
        <f t="shared" si="52"/>
        <v>0.65</v>
      </c>
      <c r="BH27" s="3">
        <f t="shared" si="52"/>
        <v>0.04</v>
      </c>
      <c r="BI27" s="3">
        <f t="shared" si="52"/>
        <v>8.76</v>
      </c>
      <c r="BJ27" s="3">
        <f t="shared" si="53"/>
        <v>28.23</v>
      </c>
      <c r="BK27" s="3">
        <f t="shared" si="53"/>
        <v>64.38</v>
      </c>
      <c r="BL27" s="3">
        <f t="shared" si="53"/>
        <v>3.71</v>
      </c>
      <c r="BM27" s="3">
        <f t="shared" si="53"/>
        <v>6.9</v>
      </c>
      <c r="BN27" s="3">
        <f t="shared" si="53"/>
        <v>3.58</v>
      </c>
      <c r="BO27" s="3">
        <f t="shared" si="53"/>
        <v>1.17</v>
      </c>
      <c r="BP27" s="3">
        <f t="shared" si="53"/>
        <v>1.3</v>
      </c>
      <c r="BQ27" s="3">
        <f t="shared" si="53"/>
        <v>79.44</v>
      </c>
      <c r="BR27" s="3">
        <f t="shared" si="53"/>
        <v>1088.3</v>
      </c>
      <c r="BS27" s="3">
        <f t="shared" si="53"/>
        <v>0</v>
      </c>
      <c r="BT27" s="3">
        <f t="shared" si="54"/>
        <v>0</v>
      </c>
      <c r="BU27" s="3">
        <f t="shared" si="54"/>
        <v>0</v>
      </c>
      <c r="BV27" s="3">
        <f t="shared" si="54"/>
        <v>0.38</v>
      </c>
      <c r="BW27" s="3">
        <f t="shared" si="54"/>
        <v>5.13</v>
      </c>
      <c r="BX27" s="3">
        <f t="shared" si="54"/>
        <v>62.91</v>
      </c>
      <c r="BY27" s="3">
        <f t="shared" si="54"/>
        <v>0</v>
      </c>
      <c r="BZ27" s="3">
        <f t="shared" si="54"/>
        <v>0</v>
      </c>
      <c r="CA27" s="3">
        <f t="shared" si="54"/>
        <v>0</v>
      </c>
      <c r="CB27" s="3">
        <f t="shared" si="54"/>
        <v>0</v>
      </c>
      <c r="CC27" s="3">
        <f t="shared" si="54"/>
        <v>8.2799999999999994</v>
      </c>
      <c r="CD27" s="3">
        <f t="shared" si="55"/>
        <v>1.39</v>
      </c>
      <c r="CE27" s="3">
        <f t="shared" si="55"/>
        <v>5.52</v>
      </c>
      <c r="CF27" s="3">
        <f t="shared" si="55"/>
        <v>52.53</v>
      </c>
      <c r="CG27" s="3">
        <f t="shared" si="55"/>
        <v>9.83</v>
      </c>
      <c r="CH27" s="3">
        <f t="shared" si="55"/>
        <v>9.93</v>
      </c>
      <c r="CI27" s="3">
        <f t="shared" si="55"/>
        <v>0</v>
      </c>
      <c r="CJ27" s="3">
        <f t="shared" si="55"/>
        <v>2</v>
      </c>
      <c r="CK27" s="3">
        <f t="shared" si="55"/>
        <v>0</v>
      </c>
      <c r="CL27" s="3">
        <f t="shared" si="55"/>
        <v>9.5</v>
      </c>
      <c r="CM27" s="3">
        <f t="shared" si="55"/>
        <v>13.99</v>
      </c>
      <c r="CN27" s="3">
        <f t="shared" si="56"/>
        <v>1.51</v>
      </c>
      <c r="CO27" s="3">
        <f t="shared" si="56"/>
        <v>1.74</v>
      </c>
      <c r="CP27" s="3">
        <f t="shared" si="56"/>
        <v>5.05</v>
      </c>
      <c r="CQ27" s="3">
        <f t="shared" si="56"/>
        <v>7.6</v>
      </c>
      <c r="CR27" s="3">
        <f t="shared" si="56"/>
        <v>0</v>
      </c>
      <c r="CS27" s="3">
        <f t="shared" si="56"/>
        <v>7.24</v>
      </c>
      <c r="CT27" s="3">
        <f t="shared" si="56"/>
        <v>0.56000000000000005</v>
      </c>
      <c r="CU27" s="3">
        <f t="shared" si="56"/>
        <v>680.55</v>
      </c>
      <c r="CV27" s="3">
        <f t="shared" si="56"/>
        <v>452.57</v>
      </c>
      <c r="CW27" s="3">
        <f t="shared" si="56"/>
        <v>168.73</v>
      </c>
      <c r="CX27" s="3">
        <f t="shared" si="57"/>
        <v>79.62</v>
      </c>
      <c r="CY27" s="3">
        <f t="shared" si="57"/>
        <v>15.9</v>
      </c>
      <c r="CZ27" s="3">
        <f t="shared" si="57"/>
        <v>8.89</v>
      </c>
      <c r="DA27" s="3">
        <f t="shared" si="57"/>
        <v>44.44</v>
      </c>
      <c r="DB27" s="3">
        <f t="shared" si="57"/>
        <v>0.82</v>
      </c>
      <c r="DC27" s="3">
        <f t="shared" si="57"/>
        <v>27.9</v>
      </c>
      <c r="DD27" s="3">
        <f t="shared" si="57"/>
        <v>5.7</v>
      </c>
      <c r="DE27" s="3">
        <f t="shared" si="57"/>
        <v>63.81</v>
      </c>
      <c r="DF27" s="3">
        <f t="shared" si="57"/>
        <v>30.46</v>
      </c>
      <c r="DG27" s="3">
        <f t="shared" si="57"/>
        <v>0.02</v>
      </c>
      <c r="DH27" s="3">
        <f t="shared" si="58"/>
        <v>0</v>
      </c>
      <c r="DI27" s="3">
        <f t="shared" si="58"/>
        <v>24.14</v>
      </c>
      <c r="DJ27" s="3">
        <f t="shared" si="58"/>
        <v>0</v>
      </c>
      <c r="DK27" s="3">
        <f t="shared" si="58"/>
        <v>4.37</v>
      </c>
      <c r="DL27" s="3">
        <f t="shared" si="58"/>
        <v>8.48</v>
      </c>
      <c r="DM27" s="3">
        <f t="shared" si="58"/>
        <v>2.04</v>
      </c>
      <c r="DN27" s="3">
        <f t="shared" si="58"/>
        <v>3.1</v>
      </c>
      <c r="DO27" s="3">
        <f t="shared" si="58"/>
        <v>0</v>
      </c>
      <c r="DP27" s="3">
        <f t="shared" si="58"/>
        <v>1.02</v>
      </c>
      <c r="DQ27" s="3">
        <f t="shared" si="58"/>
        <v>0.91</v>
      </c>
      <c r="DR27" s="3">
        <f t="shared" si="59"/>
        <v>26.5</v>
      </c>
      <c r="DS27" s="3">
        <f t="shared" si="59"/>
        <v>0</v>
      </c>
      <c r="DT27" s="3">
        <f t="shared" si="59"/>
        <v>3.45</v>
      </c>
      <c r="DU27" s="3">
        <f t="shared" si="59"/>
        <v>0.56000000000000005</v>
      </c>
      <c r="DV27" s="3">
        <f t="shared" si="59"/>
        <v>0</v>
      </c>
      <c r="DW27" s="3">
        <f t="shared" si="59"/>
        <v>16.399999999999999</v>
      </c>
      <c r="DX27" s="3">
        <f t="shared" si="59"/>
        <v>3.36</v>
      </c>
      <c r="DY27" s="3">
        <f t="shared" si="59"/>
        <v>39.58</v>
      </c>
      <c r="DZ27" s="3">
        <f t="shared" si="59"/>
        <v>0.11</v>
      </c>
      <c r="EA27" s="3">
        <f t="shared" si="59"/>
        <v>18.46</v>
      </c>
      <c r="EB27" s="3">
        <f t="shared" si="60"/>
        <v>0.21</v>
      </c>
      <c r="EC27" s="3">
        <f t="shared" si="60"/>
        <v>0.03</v>
      </c>
      <c r="ED27" s="3">
        <f t="shared" si="60"/>
        <v>0</v>
      </c>
      <c r="EE27" s="3">
        <f t="shared" si="60"/>
        <v>6.51</v>
      </c>
      <c r="EF27" s="3">
        <f t="shared" si="60"/>
        <v>1.86</v>
      </c>
      <c r="EG27" s="3">
        <f t="shared" si="60"/>
        <v>0</v>
      </c>
      <c r="EH27" s="3">
        <f t="shared" si="60"/>
        <v>144.09</v>
      </c>
      <c r="EI27" s="3">
        <f t="shared" si="60"/>
        <v>0.05</v>
      </c>
      <c r="EJ27" s="3">
        <f t="shared" si="60"/>
        <v>3.47</v>
      </c>
      <c r="EK27" s="3">
        <f t="shared" si="60"/>
        <v>15.76</v>
      </c>
      <c r="EL27" s="3">
        <f t="shared" si="61"/>
        <v>0.83</v>
      </c>
      <c r="EM27" s="3">
        <f t="shared" si="61"/>
        <v>0</v>
      </c>
      <c r="EN27" s="3">
        <f t="shared" si="61"/>
        <v>11.49</v>
      </c>
      <c r="EO27" s="3">
        <f t="shared" si="61"/>
        <v>25.82</v>
      </c>
      <c r="EP27" s="3">
        <f t="shared" si="61"/>
        <v>75</v>
      </c>
      <c r="EQ27" s="3">
        <f t="shared" si="61"/>
        <v>4.33</v>
      </c>
      <c r="ER27" s="3">
        <f t="shared" si="61"/>
        <v>0</v>
      </c>
      <c r="ES27" s="3">
        <f t="shared" si="61"/>
        <v>22.56</v>
      </c>
      <c r="ET27" s="3">
        <f t="shared" si="61"/>
        <v>17.43</v>
      </c>
      <c r="EU27" s="3">
        <f t="shared" si="61"/>
        <v>0</v>
      </c>
      <c r="EV27" s="3">
        <f t="shared" si="62"/>
        <v>33.22</v>
      </c>
      <c r="EW27" s="3">
        <f t="shared" si="62"/>
        <v>9.19</v>
      </c>
      <c r="EX27" s="3">
        <f t="shared" si="62"/>
        <v>22.76</v>
      </c>
      <c r="EY27" s="3">
        <f t="shared" si="62"/>
        <v>144.5</v>
      </c>
      <c r="EZ27" s="3">
        <f t="shared" si="62"/>
        <v>0</v>
      </c>
      <c r="FA27" s="3">
        <f t="shared" si="62"/>
        <v>17.28</v>
      </c>
      <c r="FB27" s="3">
        <f t="shared" si="62"/>
        <v>2.39</v>
      </c>
      <c r="FC27" s="3">
        <f t="shared" si="62"/>
        <v>4.6399999999999997</v>
      </c>
      <c r="FD27" s="3">
        <f t="shared" si="62"/>
        <v>198.23</v>
      </c>
      <c r="FE27" s="3">
        <f t="shared" si="62"/>
        <v>18.39</v>
      </c>
      <c r="FF27" s="3">
        <f t="shared" si="63"/>
        <v>147.16</v>
      </c>
      <c r="FG27" s="3">
        <f t="shared" si="63"/>
        <v>0.02</v>
      </c>
      <c r="FH27" s="3">
        <f t="shared" si="63"/>
        <v>0</v>
      </c>
      <c r="FI27" s="3">
        <f t="shared" si="63"/>
        <v>4.7</v>
      </c>
      <c r="FJ27" s="3">
        <f t="shared" si="63"/>
        <v>0</v>
      </c>
      <c r="FK27" s="3">
        <f t="shared" si="63"/>
        <v>11.39</v>
      </c>
      <c r="FL27" s="3">
        <f t="shared" si="63"/>
        <v>28.83</v>
      </c>
      <c r="FM27" s="3">
        <f t="shared" si="63"/>
        <v>31.23</v>
      </c>
      <c r="FN27" s="3">
        <f t="shared" si="63"/>
        <v>64.02</v>
      </c>
      <c r="FO27" s="3">
        <f t="shared" si="63"/>
        <v>29.83</v>
      </c>
      <c r="FP27" s="3">
        <f t="shared" si="64"/>
        <v>11.5</v>
      </c>
      <c r="FQ27" s="3">
        <f t="shared" si="64"/>
        <v>0</v>
      </c>
      <c r="FR27" s="3">
        <f t="shared" si="64"/>
        <v>30.23</v>
      </c>
      <c r="FS27" s="3">
        <f t="shared" si="64"/>
        <v>0</v>
      </c>
      <c r="FT27" s="3">
        <f t="shared" si="64"/>
        <v>17.21</v>
      </c>
      <c r="FU27" s="3">
        <f t="shared" si="64"/>
        <v>570.04</v>
      </c>
      <c r="FV27" s="3">
        <f t="shared" si="64"/>
        <v>2.61</v>
      </c>
      <c r="FW27" s="3">
        <f t="shared" si="64"/>
        <v>0</v>
      </c>
      <c r="FX27" s="3">
        <f t="shared" si="64"/>
        <v>0</v>
      </c>
      <c r="FY27" s="3">
        <f t="shared" si="64"/>
        <v>0.08</v>
      </c>
      <c r="FZ27" s="3">
        <f t="shared" si="65"/>
        <v>0.26</v>
      </c>
      <c r="GA27" s="3">
        <f t="shared" si="65"/>
        <v>0</v>
      </c>
      <c r="GB27" s="3">
        <f t="shared" si="65"/>
        <v>7.0000000000000007E-2</v>
      </c>
      <c r="GC27" s="3">
        <f t="shared" si="65"/>
        <v>0.3</v>
      </c>
      <c r="GD27" s="3">
        <f t="shared" si="65"/>
        <v>0.01</v>
      </c>
      <c r="GE27" s="3">
        <f t="shared" si="65"/>
        <v>100.91</v>
      </c>
      <c r="GF27" s="3">
        <f t="shared" si="65"/>
        <v>10.09</v>
      </c>
      <c r="GG27" s="3">
        <f t="shared" si="65"/>
        <v>11.52</v>
      </c>
      <c r="GH27" s="3">
        <f t="shared" si="65"/>
        <v>0.09</v>
      </c>
      <c r="GI27" s="3">
        <f t="shared" si="65"/>
        <v>3.79</v>
      </c>
      <c r="GJ27" s="3">
        <f t="shared" si="66"/>
        <v>3.86</v>
      </c>
      <c r="GK27" s="3">
        <f t="shared" si="66"/>
        <v>0</v>
      </c>
      <c r="GL27" s="3">
        <f t="shared" si="66"/>
        <v>4.1900000000000004</v>
      </c>
      <c r="GM27" s="3">
        <f t="shared" si="66"/>
        <v>1.77</v>
      </c>
      <c r="GN27" s="3">
        <f t="shared" si="66"/>
        <v>0.38</v>
      </c>
      <c r="GO27" s="3">
        <f t="shared" si="66"/>
        <v>18.350000000000001</v>
      </c>
      <c r="GP27" s="3">
        <f t="shared" si="66"/>
        <v>73.48</v>
      </c>
      <c r="GQ27" s="3">
        <f t="shared" si="66"/>
        <v>22.74</v>
      </c>
      <c r="GR27" s="3">
        <f t="shared" si="66"/>
        <v>30.24</v>
      </c>
      <c r="GS27" s="3">
        <f t="shared" si="66"/>
        <v>38.590000000000003</v>
      </c>
      <c r="GT27" s="3">
        <f t="shared" si="67"/>
        <v>8.74</v>
      </c>
      <c r="GU27" s="3">
        <f t="shared" si="67"/>
        <v>0</v>
      </c>
      <c r="GV27" s="3">
        <f t="shared" si="67"/>
        <v>55.25</v>
      </c>
      <c r="GW27" s="3">
        <f t="shared" si="67"/>
        <v>1.38</v>
      </c>
      <c r="GX27" s="3">
        <f t="shared" si="67"/>
        <v>5.2</v>
      </c>
      <c r="GY27" s="3">
        <f t="shared" si="67"/>
        <v>5.22</v>
      </c>
      <c r="GZ27" s="3">
        <f t="shared" si="67"/>
        <v>13.97</v>
      </c>
      <c r="HA27" s="3">
        <f t="shared" si="67"/>
        <v>0</v>
      </c>
      <c r="HB27" s="3">
        <f t="shared" si="67"/>
        <v>5.23</v>
      </c>
      <c r="HC27" s="3">
        <f t="shared" si="67"/>
        <v>47.88</v>
      </c>
      <c r="HD27" s="3">
        <f t="shared" si="68"/>
        <v>76.739999999999995</v>
      </c>
      <c r="HE27" s="3">
        <f t="shared" si="68"/>
        <v>0</v>
      </c>
      <c r="HF27" s="3">
        <f t="shared" si="68"/>
        <v>2.75</v>
      </c>
      <c r="HG27" s="3">
        <f t="shared" si="68"/>
        <v>0.09</v>
      </c>
      <c r="HH27" s="3">
        <f t="shared" si="68"/>
        <v>8.3800000000000008</v>
      </c>
      <c r="HI27" s="3">
        <f t="shared" si="68"/>
        <v>7.11</v>
      </c>
      <c r="HJ27" s="3">
        <f t="shared" si="68"/>
        <v>42.51</v>
      </c>
      <c r="HK27" s="3">
        <f t="shared" si="68"/>
        <v>132.78</v>
      </c>
      <c r="HL27" s="3">
        <f t="shared" si="68"/>
        <v>0</v>
      </c>
      <c r="HM27" s="3">
        <f t="shared" si="68"/>
        <v>0.01</v>
      </c>
      <c r="HN27" s="3">
        <f t="shared" si="69"/>
        <v>19.260000000000002</v>
      </c>
      <c r="HO27" s="3">
        <f t="shared" si="69"/>
        <v>33.93</v>
      </c>
      <c r="HP27" s="3">
        <f t="shared" si="69"/>
        <v>53.35</v>
      </c>
      <c r="HQ27" s="3">
        <f t="shared" si="69"/>
        <v>51.49</v>
      </c>
      <c r="HR27" s="3">
        <f t="shared" si="69"/>
        <v>702.68</v>
      </c>
      <c r="HS27" s="3">
        <f t="shared" si="69"/>
        <v>21.53</v>
      </c>
      <c r="HT27" s="3">
        <f t="shared" si="69"/>
        <v>47.37</v>
      </c>
      <c r="HU27" s="3">
        <f t="shared" si="69"/>
        <v>0.45</v>
      </c>
      <c r="HV27" s="3">
        <f t="shared" si="69"/>
        <v>230.82</v>
      </c>
      <c r="HW27" s="3">
        <f t="shared" si="69"/>
        <v>83.96</v>
      </c>
      <c r="HX27" s="3">
        <f t="shared" si="69"/>
        <v>0</v>
      </c>
      <c r="HY27" s="3">
        <f t="shared" si="69"/>
        <v>10.7</v>
      </c>
      <c r="HZ27" s="3">
        <f t="shared" si="69"/>
        <v>29.38</v>
      </c>
      <c r="IA27" s="3">
        <f t="shared" si="69"/>
        <v>12.4</v>
      </c>
      <c r="IB27" s="3">
        <f t="shared" si="69"/>
        <v>0</v>
      </c>
      <c r="IC27" s="3">
        <f t="shared" si="23"/>
        <v>9611.7500000000036</v>
      </c>
    </row>
    <row r="28" spans="1:237" x14ac:dyDescent="0.45">
      <c r="A28">
        <v>2016</v>
      </c>
      <c r="B28" s="3">
        <f t="shared" si="47"/>
        <v>8290.5499999999993</v>
      </c>
      <c r="C28" s="3">
        <f t="shared" si="47"/>
        <v>15.81</v>
      </c>
      <c r="D28" s="3">
        <f t="shared" si="47"/>
        <v>3.09</v>
      </c>
      <c r="E28" s="3">
        <f t="shared" si="47"/>
        <v>90.88</v>
      </c>
      <c r="F28" s="3">
        <f t="shared" si="47"/>
        <v>0.05</v>
      </c>
      <c r="G28" s="3">
        <f t="shared" si="47"/>
        <v>45.9</v>
      </c>
      <c r="H28" s="3">
        <f t="shared" si="47"/>
        <v>0</v>
      </c>
      <c r="I28" s="3">
        <f t="shared" si="47"/>
        <v>0</v>
      </c>
      <c r="J28" s="3">
        <f t="shared" si="47"/>
        <v>0.2</v>
      </c>
      <c r="K28" s="3">
        <f t="shared" si="47"/>
        <v>126.56</v>
      </c>
      <c r="L28" s="3">
        <f t="shared" si="48"/>
        <v>2.4900000000000002</v>
      </c>
      <c r="M28" s="3">
        <f t="shared" si="48"/>
        <v>0</v>
      </c>
      <c r="N28" s="3">
        <f t="shared" si="48"/>
        <v>135.53</v>
      </c>
      <c r="O28" s="3">
        <f t="shared" si="48"/>
        <v>7.31</v>
      </c>
      <c r="P28" s="3">
        <f t="shared" si="48"/>
        <v>15.76</v>
      </c>
      <c r="Q28" s="3">
        <f t="shared" si="48"/>
        <v>0.23</v>
      </c>
      <c r="R28" s="3">
        <f t="shared" si="48"/>
        <v>16.350000000000001</v>
      </c>
      <c r="S28" s="3">
        <f t="shared" si="48"/>
        <v>85.93</v>
      </c>
      <c r="T28" s="3">
        <f t="shared" si="48"/>
        <v>2.33</v>
      </c>
      <c r="U28" s="3">
        <f t="shared" si="48"/>
        <v>16.809999999999999</v>
      </c>
      <c r="V28" s="3">
        <f t="shared" si="49"/>
        <v>8.4499999999999993</v>
      </c>
      <c r="W28" s="3">
        <f t="shared" si="49"/>
        <v>0.49</v>
      </c>
      <c r="X28" s="3">
        <f t="shared" si="49"/>
        <v>3.69</v>
      </c>
      <c r="Y28" s="3">
        <f t="shared" si="49"/>
        <v>0</v>
      </c>
      <c r="Z28" s="3">
        <f t="shared" si="49"/>
        <v>0.5</v>
      </c>
      <c r="AA28" s="3">
        <f t="shared" si="49"/>
        <v>27.98</v>
      </c>
      <c r="AB28" s="3">
        <f t="shared" si="49"/>
        <v>0</v>
      </c>
      <c r="AC28" s="3">
        <f t="shared" si="49"/>
        <v>3.58</v>
      </c>
      <c r="AD28" s="3">
        <f t="shared" si="49"/>
        <v>2.4700000000000002</v>
      </c>
      <c r="AE28" s="3">
        <f t="shared" si="49"/>
        <v>447.89</v>
      </c>
      <c r="AF28" s="3">
        <f t="shared" si="50"/>
        <v>0</v>
      </c>
      <c r="AG28" s="3">
        <f t="shared" si="50"/>
        <v>1.67</v>
      </c>
      <c r="AH28" s="3">
        <f t="shared" si="50"/>
        <v>7.12</v>
      </c>
      <c r="AI28" s="3">
        <f t="shared" si="50"/>
        <v>14.3</v>
      </c>
      <c r="AJ28" s="3">
        <f t="shared" si="50"/>
        <v>1.32</v>
      </c>
      <c r="AK28" s="3">
        <f t="shared" si="50"/>
        <v>20.23</v>
      </c>
      <c r="AL28" s="3">
        <f t="shared" si="50"/>
        <v>18.25</v>
      </c>
      <c r="AM28" s="3">
        <f t="shared" si="50"/>
        <v>96.17</v>
      </c>
      <c r="AN28" s="3">
        <f t="shared" si="50"/>
        <v>0.1</v>
      </c>
      <c r="AO28" s="3">
        <f t="shared" si="50"/>
        <v>23.77</v>
      </c>
      <c r="AP28" s="3">
        <f t="shared" si="51"/>
        <v>50.23</v>
      </c>
      <c r="AQ28" s="3">
        <f t="shared" si="51"/>
        <v>10.95</v>
      </c>
      <c r="AR28" s="3">
        <f t="shared" si="51"/>
        <v>1107.28</v>
      </c>
      <c r="AS28" s="3">
        <f t="shared" si="51"/>
        <v>0</v>
      </c>
      <c r="AT28" s="3">
        <f t="shared" si="51"/>
        <v>70.349999999999994</v>
      </c>
      <c r="AU28" s="3">
        <f t="shared" si="51"/>
        <v>0.23</v>
      </c>
      <c r="AV28" s="3">
        <f t="shared" si="51"/>
        <v>8.06</v>
      </c>
      <c r="AW28" s="3">
        <f t="shared" si="51"/>
        <v>0.01</v>
      </c>
      <c r="AX28" s="3">
        <f t="shared" si="51"/>
        <v>4.53</v>
      </c>
      <c r="AY28" s="3">
        <f t="shared" si="51"/>
        <v>8.01</v>
      </c>
      <c r="AZ28" s="3">
        <f t="shared" si="52"/>
        <v>3.75</v>
      </c>
      <c r="BA28" s="3">
        <f t="shared" si="52"/>
        <v>11.36</v>
      </c>
      <c r="BB28" s="3">
        <f t="shared" si="52"/>
        <v>0</v>
      </c>
      <c r="BC28" s="3">
        <f t="shared" si="52"/>
        <v>0.73</v>
      </c>
      <c r="BD28" s="3">
        <f t="shared" si="52"/>
        <v>12.47</v>
      </c>
      <c r="BE28" s="3">
        <f t="shared" si="52"/>
        <v>49.63</v>
      </c>
      <c r="BF28" s="3">
        <f t="shared" si="52"/>
        <v>8.39</v>
      </c>
      <c r="BG28" s="3">
        <f t="shared" si="52"/>
        <v>0.65</v>
      </c>
      <c r="BH28" s="3">
        <f t="shared" si="52"/>
        <v>0.04</v>
      </c>
      <c r="BI28" s="3">
        <f t="shared" si="52"/>
        <v>8.83</v>
      </c>
      <c r="BJ28" s="3">
        <f t="shared" si="53"/>
        <v>28.49</v>
      </c>
      <c r="BK28" s="3">
        <f t="shared" si="53"/>
        <v>65.72</v>
      </c>
      <c r="BL28" s="3">
        <f t="shared" si="53"/>
        <v>3.58</v>
      </c>
      <c r="BM28" s="3">
        <f t="shared" si="53"/>
        <v>6.23</v>
      </c>
      <c r="BN28" s="3">
        <f t="shared" si="53"/>
        <v>3.62</v>
      </c>
      <c r="BO28" s="3">
        <f t="shared" si="53"/>
        <v>1.0900000000000001</v>
      </c>
      <c r="BP28" s="3">
        <f t="shared" si="53"/>
        <v>1.3</v>
      </c>
      <c r="BQ28" s="3">
        <f t="shared" si="53"/>
        <v>81.599999999999994</v>
      </c>
      <c r="BR28" s="3">
        <f t="shared" si="53"/>
        <v>1101.76</v>
      </c>
      <c r="BS28" s="3">
        <f t="shared" si="53"/>
        <v>0</v>
      </c>
      <c r="BT28" s="3">
        <f t="shared" si="54"/>
        <v>0</v>
      </c>
      <c r="BU28" s="3">
        <f t="shared" si="54"/>
        <v>0</v>
      </c>
      <c r="BV28" s="3">
        <f t="shared" si="54"/>
        <v>0.37</v>
      </c>
      <c r="BW28" s="3">
        <f t="shared" si="54"/>
        <v>5.0199999999999996</v>
      </c>
      <c r="BX28" s="3">
        <f t="shared" si="54"/>
        <v>61.99</v>
      </c>
      <c r="BY28" s="3">
        <f t="shared" si="54"/>
        <v>0</v>
      </c>
      <c r="BZ28" s="3">
        <f t="shared" si="54"/>
        <v>0</v>
      </c>
      <c r="CA28" s="3">
        <f t="shared" si="54"/>
        <v>0</v>
      </c>
      <c r="CB28" s="3">
        <f t="shared" si="54"/>
        <v>0</v>
      </c>
      <c r="CC28" s="3">
        <f t="shared" si="54"/>
        <v>8.2799999999999994</v>
      </c>
      <c r="CD28" s="3">
        <f t="shared" si="55"/>
        <v>1.27</v>
      </c>
      <c r="CE28" s="3">
        <f t="shared" si="55"/>
        <v>5.48</v>
      </c>
      <c r="CF28" s="3">
        <f t="shared" si="55"/>
        <v>51.6</v>
      </c>
      <c r="CG28" s="3">
        <f t="shared" si="55"/>
        <v>9.94</v>
      </c>
      <c r="CH28" s="3">
        <f t="shared" si="55"/>
        <v>9.61</v>
      </c>
      <c r="CI28" s="3">
        <f t="shared" si="55"/>
        <v>0</v>
      </c>
      <c r="CJ28" s="3">
        <f t="shared" si="55"/>
        <v>2.0099999999999998</v>
      </c>
      <c r="CK28" s="3">
        <f t="shared" si="55"/>
        <v>0</v>
      </c>
      <c r="CL28" s="3">
        <f t="shared" si="55"/>
        <v>9.86</v>
      </c>
      <c r="CM28" s="3">
        <f t="shared" si="55"/>
        <v>15.16</v>
      </c>
      <c r="CN28" s="3">
        <f t="shared" si="56"/>
        <v>1.35</v>
      </c>
      <c r="CO28" s="3">
        <f t="shared" si="56"/>
        <v>1.45</v>
      </c>
      <c r="CP28" s="3">
        <f t="shared" si="56"/>
        <v>5.15</v>
      </c>
      <c r="CQ28" s="3">
        <f t="shared" si="56"/>
        <v>7.73</v>
      </c>
      <c r="CR28" s="3">
        <f t="shared" si="56"/>
        <v>0</v>
      </c>
      <c r="CS28" s="3">
        <f t="shared" si="56"/>
        <v>7.23</v>
      </c>
      <c r="CT28" s="3">
        <f t="shared" si="56"/>
        <v>0.55000000000000004</v>
      </c>
      <c r="CU28" s="3">
        <f t="shared" si="56"/>
        <v>686.7</v>
      </c>
      <c r="CV28" s="3">
        <f t="shared" si="56"/>
        <v>332.6</v>
      </c>
      <c r="CW28" s="3">
        <f t="shared" si="56"/>
        <v>196.32</v>
      </c>
      <c r="CX28" s="3">
        <f t="shared" si="57"/>
        <v>88.1</v>
      </c>
      <c r="CY28" s="3">
        <f t="shared" si="57"/>
        <v>16.55</v>
      </c>
      <c r="CZ28" s="3">
        <f t="shared" si="57"/>
        <v>9.11</v>
      </c>
      <c r="DA28" s="3">
        <f t="shared" si="57"/>
        <v>44.27</v>
      </c>
      <c r="DB28" s="3">
        <f t="shared" si="57"/>
        <v>0.83</v>
      </c>
      <c r="DC28" s="3">
        <f t="shared" si="57"/>
        <v>27.58</v>
      </c>
      <c r="DD28" s="3">
        <f t="shared" si="57"/>
        <v>6.08</v>
      </c>
      <c r="DE28" s="3">
        <f t="shared" si="57"/>
        <v>62.58</v>
      </c>
      <c r="DF28" s="3">
        <f t="shared" si="57"/>
        <v>32.96</v>
      </c>
      <c r="DG28" s="3">
        <f t="shared" si="57"/>
        <v>0.02</v>
      </c>
      <c r="DH28" s="3">
        <f t="shared" si="58"/>
        <v>0</v>
      </c>
      <c r="DI28" s="3">
        <f t="shared" si="58"/>
        <v>25.72</v>
      </c>
      <c r="DJ28" s="3">
        <f t="shared" si="58"/>
        <v>0</v>
      </c>
      <c r="DK28" s="3">
        <f t="shared" si="58"/>
        <v>4.4800000000000004</v>
      </c>
      <c r="DL28" s="3">
        <f t="shared" si="58"/>
        <v>9.27</v>
      </c>
      <c r="DM28" s="3">
        <f t="shared" si="58"/>
        <v>2.0499999999999998</v>
      </c>
      <c r="DN28" s="3">
        <f t="shared" si="58"/>
        <v>3.18</v>
      </c>
      <c r="DO28" s="3">
        <f t="shared" si="58"/>
        <v>0</v>
      </c>
      <c r="DP28" s="3">
        <f t="shared" si="58"/>
        <v>1</v>
      </c>
      <c r="DQ28" s="3">
        <f t="shared" si="58"/>
        <v>0.37</v>
      </c>
      <c r="DR28" s="3">
        <f t="shared" si="59"/>
        <v>25.73</v>
      </c>
      <c r="DS28" s="3">
        <f t="shared" si="59"/>
        <v>0</v>
      </c>
      <c r="DT28" s="3">
        <f t="shared" si="59"/>
        <v>3.35</v>
      </c>
      <c r="DU28" s="3">
        <f t="shared" si="59"/>
        <v>0.56000000000000005</v>
      </c>
      <c r="DV28" s="3">
        <f t="shared" si="59"/>
        <v>0</v>
      </c>
      <c r="DW28" s="3">
        <f t="shared" si="59"/>
        <v>17.12</v>
      </c>
      <c r="DX28" s="3">
        <f t="shared" si="59"/>
        <v>3.65</v>
      </c>
      <c r="DY28" s="3">
        <f t="shared" si="59"/>
        <v>39.880000000000003</v>
      </c>
      <c r="DZ28" s="3">
        <f t="shared" si="59"/>
        <v>0.12</v>
      </c>
      <c r="EA28" s="3">
        <f t="shared" si="59"/>
        <v>20.25</v>
      </c>
      <c r="EB28" s="3">
        <f t="shared" si="60"/>
        <v>0.22</v>
      </c>
      <c r="EC28" s="3">
        <f t="shared" si="60"/>
        <v>0.03</v>
      </c>
      <c r="ED28" s="3">
        <f t="shared" si="60"/>
        <v>0</v>
      </c>
      <c r="EE28" s="3">
        <f t="shared" si="60"/>
        <v>6.53</v>
      </c>
      <c r="EF28" s="3">
        <f t="shared" si="60"/>
        <v>1.88</v>
      </c>
      <c r="EG28" s="3">
        <f t="shared" si="60"/>
        <v>0</v>
      </c>
      <c r="EH28" s="3">
        <f t="shared" si="60"/>
        <v>144.11000000000001</v>
      </c>
      <c r="EI28" s="3">
        <f t="shared" si="60"/>
        <v>0.05</v>
      </c>
      <c r="EJ28" s="3">
        <f t="shared" si="60"/>
        <v>3.46</v>
      </c>
      <c r="EK28" s="3">
        <f t="shared" si="60"/>
        <v>16.75</v>
      </c>
      <c r="EL28" s="3">
        <f t="shared" si="61"/>
        <v>0.82</v>
      </c>
      <c r="EM28" s="3">
        <f t="shared" si="61"/>
        <v>0</v>
      </c>
      <c r="EN28" s="3">
        <f t="shared" si="61"/>
        <v>11.62</v>
      </c>
      <c r="EO28" s="3">
        <f t="shared" si="61"/>
        <v>26.86</v>
      </c>
      <c r="EP28" s="3">
        <f t="shared" si="61"/>
        <v>72.709999999999994</v>
      </c>
      <c r="EQ28" s="3">
        <f t="shared" si="61"/>
        <v>4.6900000000000004</v>
      </c>
      <c r="ER28" s="3">
        <f t="shared" si="61"/>
        <v>0</v>
      </c>
      <c r="ES28" s="3">
        <f t="shared" si="61"/>
        <v>23.91</v>
      </c>
      <c r="ET28" s="3">
        <f t="shared" si="61"/>
        <v>17.37</v>
      </c>
      <c r="EU28" s="3">
        <f t="shared" si="61"/>
        <v>0</v>
      </c>
      <c r="EV28" s="3">
        <f t="shared" si="62"/>
        <v>33.18</v>
      </c>
      <c r="EW28" s="3">
        <f t="shared" si="62"/>
        <v>9.27</v>
      </c>
      <c r="EX28" s="3">
        <f t="shared" si="62"/>
        <v>23.84</v>
      </c>
      <c r="EY28" s="3">
        <f t="shared" si="62"/>
        <v>145.24</v>
      </c>
      <c r="EZ28" s="3">
        <f t="shared" si="62"/>
        <v>0</v>
      </c>
      <c r="FA28" s="3">
        <f t="shared" si="62"/>
        <v>17.34</v>
      </c>
      <c r="FB28" s="3">
        <f t="shared" si="62"/>
        <v>2.41</v>
      </c>
      <c r="FC28" s="3">
        <f t="shared" si="62"/>
        <v>4.62</v>
      </c>
      <c r="FD28" s="3">
        <f t="shared" si="62"/>
        <v>181.08</v>
      </c>
      <c r="FE28" s="3">
        <f t="shared" si="62"/>
        <v>19.420000000000002</v>
      </c>
      <c r="FF28" s="3">
        <f t="shared" si="63"/>
        <v>150.38</v>
      </c>
      <c r="FG28" s="3">
        <f t="shared" si="63"/>
        <v>0.02</v>
      </c>
      <c r="FH28" s="3">
        <f t="shared" si="63"/>
        <v>0</v>
      </c>
      <c r="FI28" s="3">
        <f t="shared" si="63"/>
        <v>4.8099999999999996</v>
      </c>
      <c r="FJ28" s="3">
        <f t="shared" si="63"/>
        <v>0</v>
      </c>
      <c r="FK28" s="3">
        <f t="shared" si="63"/>
        <v>10.71</v>
      </c>
      <c r="FL28" s="3">
        <f t="shared" si="63"/>
        <v>28.79</v>
      </c>
      <c r="FM28" s="3">
        <f t="shared" si="63"/>
        <v>31.48</v>
      </c>
      <c r="FN28" s="3">
        <f t="shared" si="63"/>
        <v>63.64</v>
      </c>
      <c r="FO28" s="3">
        <f t="shared" si="63"/>
        <v>29</v>
      </c>
      <c r="FP28" s="3">
        <f t="shared" si="64"/>
        <v>11.5</v>
      </c>
      <c r="FQ28" s="3">
        <f t="shared" si="64"/>
        <v>0</v>
      </c>
      <c r="FR28" s="3">
        <f t="shared" si="64"/>
        <v>30.74</v>
      </c>
      <c r="FS28" s="3">
        <f t="shared" si="64"/>
        <v>0</v>
      </c>
      <c r="FT28" s="3">
        <f t="shared" si="64"/>
        <v>17.079999999999998</v>
      </c>
      <c r="FU28" s="3">
        <f t="shared" si="64"/>
        <v>586.62</v>
      </c>
      <c r="FV28" s="3">
        <f t="shared" si="64"/>
        <v>2.4900000000000002</v>
      </c>
      <c r="FW28" s="3">
        <f t="shared" si="64"/>
        <v>0</v>
      </c>
      <c r="FX28" s="3">
        <f t="shared" si="64"/>
        <v>0</v>
      </c>
      <c r="FY28" s="3">
        <f t="shared" si="64"/>
        <v>0.08</v>
      </c>
      <c r="FZ28" s="3">
        <f t="shared" si="65"/>
        <v>0.26</v>
      </c>
      <c r="GA28" s="3">
        <f t="shared" si="65"/>
        <v>0</v>
      </c>
      <c r="GB28" s="3">
        <f t="shared" si="65"/>
        <v>7.0000000000000007E-2</v>
      </c>
      <c r="GC28" s="3">
        <f t="shared" si="65"/>
        <v>0.28000000000000003</v>
      </c>
      <c r="GD28" s="3">
        <f t="shared" si="65"/>
        <v>0.01</v>
      </c>
      <c r="GE28" s="3">
        <f t="shared" si="65"/>
        <v>105.65</v>
      </c>
      <c r="GF28" s="3">
        <f t="shared" si="65"/>
        <v>10.72</v>
      </c>
      <c r="GG28" s="3">
        <f t="shared" si="65"/>
        <v>11.45</v>
      </c>
      <c r="GH28" s="3">
        <f t="shared" si="65"/>
        <v>0.09</v>
      </c>
      <c r="GI28" s="3">
        <f t="shared" si="65"/>
        <v>3.9</v>
      </c>
      <c r="GJ28" s="3">
        <f t="shared" si="66"/>
        <v>3.96</v>
      </c>
      <c r="GK28" s="3">
        <f t="shared" si="66"/>
        <v>0</v>
      </c>
      <c r="GL28" s="3">
        <f t="shared" si="66"/>
        <v>4.2699999999999996</v>
      </c>
      <c r="GM28" s="3">
        <f t="shared" si="66"/>
        <v>1.8</v>
      </c>
      <c r="GN28" s="3">
        <f t="shared" si="66"/>
        <v>0.39</v>
      </c>
      <c r="GO28" s="3">
        <f t="shared" si="66"/>
        <v>18.399999999999999</v>
      </c>
      <c r="GP28" s="3">
        <f t="shared" si="66"/>
        <v>73.06</v>
      </c>
      <c r="GQ28" s="3">
        <f t="shared" si="66"/>
        <v>22.4</v>
      </c>
      <c r="GR28" s="3">
        <f t="shared" si="66"/>
        <v>30.98</v>
      </c>
      <c r="GS28" s="3">
        <f t="shared" si="66"/>
        <v>38.5</v>
      </c>
      <c r="GT28" s="3">
        <f t="shared" si="67"/>
        <v>8.27</v>
      </c>
      <c r="GU28" s="3">
        <f t="shared" si="67"/>
        <v>0</v>
      </c>
      <c r="GV28" s="3">
        <f t="shared" si="67"/>
        <v>54.68</v>
      </c>
      <c r="GW28" s="3">
        <f t="shared" si="67"/>
        <v>1.4</v>
      </c>
      <c r="GX28" s="3">
        <f t="shared" si="67"/>
        <v>5.15</v>
      </c>
      <c r="GY28" s="3">
        <f t="shared" si="67"/>
        <v>5.21</v>
      </c>
      <c r="GZ28" s="3">
        <f t="shared" si="67"/>
        <v>13.75</v>
      </c>
      <c r="HA28" s="3">
        <f t="shared" si="67"/>
        <v>0</v>
      </c>
      <c r="HB28" s="3">
        <f t="shared" si="67"/>
        <v>5.44</v>
      </c>
      <c r="HC28" s="3">
        <f t="shared" si="67"/>
        <v>47.31</v>
      </c>
      <c r="HD28" s="3">
        <f t="shared" si="68"/>
        <v>80.59</v>
      </c>
      <c r="HE28" s="3">
        <f t="shared" si="68"/>
        <v>0</v>
      </c>
      <c r="HF28" s="3">
        <f t="shared" si="68"/>
        <v>2.64</v>
      </c>
      <c r="HG28" s="3">
        <f t="shared" si="68"/>
        <v>0.09</v>
      </c>
      <c r="HH28" s="3">
        <f t="shared" si="68"/>
        <v>7.47</v>
      </c>
      <c r="HI28" s="3">
        <f t="shared" si="68"/>
        <v>6.9</v>
      </c>
      <c r="HJ28" s="3">
        <f t="shared" si="68"/>
        <v>44.56</v>
      </c>
      <c r="HK28" s="3">
        <f t="shared" si="68"/>
        <v>127.77</v>
      </c>
      <c r="HL28" s="3">
        <f t="shared" si="68"/>
        <v>0</v>
      </c>
      <c r="HM28" s="3">
        <f t="shared" si="68"/>
        <v>0.01</v>
      </c>
      <c r="HN28" s="3">
        <f t="shared" si="69"/>
        <v>19.12</v>
      </c>
      <c r="HO28" s="3">
        <f t="shared" si="69"/>
        <v>33.590000000000003</v>
      </c>
      <c r="HP28" s="3">
        <f t="shared" si="69"/>
        <v>55.51</v>
      </c>
      <c r="HQ28" s="3">
        <f t="shared" si="69"/>
        <v>53.07</v>
      </c>
      <c r="HR28" s="3">
        <f t="shared" si="69"/>
        <v>683.93</v>
      </c>
      <c r="HS28" s="3">
        <f t="shared" si="69"/>
        <v>21.65</v>
      </c>
      <c r="HT28" s="3">
        <f t="shared" si="69"/>
        <v>49.49</v>
      </c>
      <c r="HU28" s="3">
        <f t="shared" si="69"/>
        <v>0.39</v>
      </c>
      <c r="HV28" s="3">
        <f t="shared" si="69"/>
        <v>215.54</v>
      </c>
      <c r="HW28" s="3">
        <f t="shared" si="69"/>
        <v>82.94</v>
      </c>
      <c r="HX28" s="3">
        <f t="shared" si="69"/>
        <v>0</v>
      </c>
      <c r="HY28" s="3">
        <f t="shared" si="69"/>
        <v>8.9</v>
      </c>
      <c r="HZ28" s="3">
        <f t="shared" si="69"/>
        <v>28.47</v>
      </c>
      <c r="IA28" s="3">
        <f t="shared" si="69"/>
        <v>11.97</v>
      </c>
      <c r="IB28" s="3">
        <f t="shared" si="69"/>
        <v>0</v>
      </c>
      <c r="IC28" s="3">
        <f t="shared" si="23"/>
        <v>9493.3300000000017</v>
      </c>
    </row>
    <row r="29" spans="1:237" x14ac:dyDescent="0.45">
      <c r="A29">
        <v>2017</v>
      </c>
      <c r="B29" s="3">
        <f t="shared" si="47"/>
        <v>8377.51</v>
      </c>
      <c r="C29" s="3">
        <f t="shared" si="47"/>
        <v>15.6</v>
      </c>
      <c r="D29" s="3">
        <f t="shared" si="47"/>
        <v>3.05</v>
      </c>
      <c r="E29" s="3">
        <f t="shared" si="47"/>
        <v>90.39</v>
      </c>
      <c r="F29" s="3">
        <f t="shared" si="47"/>
        <v>0.05</v>
      </c>
      <c r="G29" s="3">
        <f t="shared" si="47"/>
        <v>46.79</v>
      </c>
      <c r="H29" s="3">
        <f t="shared" si="47"/>
        <v>0</v>
      </c>
      <c r="I29" s="3">
        <f t="shared" si="47"/>
        <v>0</v>
      </c>
      <c r="J29" s="3">
        <f t="shared" si="47"/>
        <v>0.2</v>
      </c>
      <c r="K29" s="3">
        <f t="shared" si="47"/>
        <v>130.66999999999999</v>
      </c>
      <c r="L29" s="3">
        <f t="shared" si="48"/>
        <v>2.4300000000000002</v>
      </c>
      <c r="M29" s="3">
        <f t="shared" si="48"/>
        <v>0</v>
      </c>
      <c r="N29" s="3">
        <f t="shared" si="48"/>
        <v>158.05000000000001</v>
      </c>
      <c r="O29" s="3">
        <f t="shared" si="48"/>
        <v>7.27</v>
      </c>
      <c r="P29" s="3">
        <f t="shared" si="48"/>
        <v>15.38</v>
      </c>
      <c r="Q29" s="3">
        <f t="shared" si="48"/>
        <v>0.26</v>
      </c>
      <c r="R29" s="3">
        <f t="shared" si="48"/>
        <v>16.7</v>
      </c>
      <c r="S29" s="3">
        <f t="shared" si="48"/>
        <v>88.03</v>
      </c>
      <c r="T29" s="3">
        <f t="shared" si="48"/>
        <v>2.34</v>
      </c>
      <c r="U29" s="3">
        <f t="shared" si="48"/>
        <v>17.010000000000002</v>
      </c>
      <c r="V29" s="3">
        <f t="shared" si="49"/>
        <v>8.16</v>
      </c>
      <c r="W29" s="3">
        <f t="shared" si="49"/>
        <v>0.53</v>
      </c>
      <c r="X29" s="3">
        <f t="shared" si="49"/>
        <v>3.73</v>
      </c>
      <c r="Y29" s="3">
        <f t="shared" si="49"/>
        <v>0</v>
      </c>
      <c r="Z29" s="3">
        <f t="shared" si="49"/>
        <v>0.5</v>
      </c>
      <c r="AA29" s="3">
        <f t="shared" si="49"/>
        <v>26.92</v>
      </c>
      <c r="AB29" s="3">
        <f t="shared" si="49"/>
        <v>0</v>
      </c>
      <c r="AC29" s="3">
        <f t="shared" si="49"/>
        <v>3.53</v>
      </c>
      <c r="AD29" s="3">
        <f t="shared" si="49"/>
        <v>3.85</v>
      </c>
      <c r="AE29" s="3">
        <f t="shared" si="49"/>
        <v>448.99</v>
      </c>
      <c r="AF29" s="3">
        <f t="shared" si="50"/>
        <v>0</v>
      </c>
      <c r="AG29" s="3">
        <f t="shared" si="50"/>
        <v>1.72</v>
      </c>
      <c r="AH29" s="3">
        <f t="shared" si="50"/>
        <v>7.09</v>
      </c>
      <c r="AI29" s="3">
        <f t="shared" si="50"/>
        <v>14.5</v>
      </c>
      <c r="AJ29" s="3">
        <f t="shared" si="50"/>
        <v>1.61</v>
      </c>
      <c r="AK29" s="3">
        <f t="shared" si="50"/>
        <v>20.47</v>
      </c>
      <c r="AL29" s="3">
        <f t="shared" si="50"/>
        <v>17.34</v>
      </c>
      <c r="AM29" s="3">
        <f t="shared" si="50"/>
        <v>100.7</v>
      </c>
      <c r="AN29" s="3">
        <f t="shared" si="50"/>
        <v>0.09</v>
      </c>
      <c r="AO29" s="3">
        <f t="shared" si="50"/>
        <v>20.92</v>
      </c>
      <c r="AP29" s="3">
        <f t="shared" si="51"/>
        <v>51.78</v>
      </c>
      <c r="AQ29" s="3">
        <f t="shared" si="51"/>
        <v>11.65</v>
      </c>
      <c r="AR29" s="3">
        <f t="shared" si="51"/>
        <v>1116.9100000000001</v>
      </c>
      <c r="AS29" s="3">
        <f t="shared" si="51"/>
        <v>0</v>
      </c>
      <c r="AT29" s="3">
        <f t="shared" si="51"/>
        <v>72.16</v>
      </c>
      <c r="AU29" s="3">
        <f t="shared" si="51"/>
        <v>0.24</v>
      </c>
      <c r="AV29" s="3">
        <f t="shared" si="51"/>
        <v>8.64</v>
      </c>
      <c r="AW29" s="3">
        <f t="shared" si="51"/>
        <v>0.01</v>
      </c>
      <c r="AX29" s="3">
        <f t="shared" si="51"/>
        <v>4.6399999999999997</v>
      </c>
      <c r="AY29" s="3">
        <f t="shared" si="51"/>
        <v>7.8</v>
      </c>
      <c r="AZ29" s="3">
        <f t="shared" si="52"/>
        <v>3.77</v>
      </c>
      <c r="BA29" s="3">
        <f t="shared" si="52"/>
        <v>10.97</v>
      </c>
      <c r="BB29" s="3">
        <f t="shared" si="52"/>
        <v>0</v>
      </c>
      <c r="BC29" s="3">
        <f t="shared" si="52"/>
        <v>0.74</v>
      </c>
      <c r="BD29" s="3">
        <f t="shared" si="52"/>
        <v>12.49</v>
      </c>
      <c r="BE29" s="3">
        <f t="shared" si="52"/>
        <v>50.82</v>
      </c>
      <c r="BF29" s="3">
        <f t="shared" si="52"/>
        <v>8.2899999999999991</v>
      </c>
      <c r="BG29" s="3">
        <f t="shared" si="52"/>
        <v>0.65</v>
      </c>
      <c r="BH29" s="3">
        <f t="shared" si="52"/>
        <v>0.04</v>
      </c>
      <c r="BI29" s="3">
        <f t="shared" si="52"/>
        <v>8.9600000000000009</v>
      </c>
      <c r="BJ29" s="3">
        <f t="shared" si="53"/>
        <v>28.26</v>
      </c>
      <c r="BK29" s="3">
        <f t="shared" si="53"/>
        <v>66.75</v>
      </c>
      <c r="BL29" s="3">
        <f t="shared" si="53"/>
        <v>3.55</v>
      </c>
      <c r="BM29" s="3">
        <f t="shared" si="53"/>
        <v>5.63</v>
      </c>
      <c r="BN29" s="3">
        <f t="shared" si="53"/>
        <v>3.66</v>
      </c>
      <c r="BO29" s="3">
        <f t="shared" si="53"/>
        <v>1.1000000000000001</v>
      </c>
      <c r="BP29" s="3">
        <f t="shared" si="53"/>
        <v>1.3</v>
      </c>
      <c r="BQ29" s="3">
        <f t="shared" si="53"/>
        <v>83.22</v>
      </c>
      <c r="BR29" s="3">
        <f t="shared" si="53"/>
        <v>1110.79</v>
      </c>
      <c r="BS29" s="3">
        <f t="shared" si="53"/>
        <v>0</v>
      </c>
      <c r="BT29" s="3">
        <f t="shared" si="54"/>
        <v>0</v>
      </c>
      <c r="BU29" s="3">
        <f t="shared" si="54"/>
        <v>0</v>
      </c>
      <c r="BV29" s="3">
        <f t="shared" si="54"/>
        <v>0.41</v>
      </c>
      <c r="BW29" s="3">
        <f t="shared" si="54"/>
        <v>4.9000000000000004</v>
      </c>
      <c r="BX29" s="3">
        <f t="shared" si="54"/>
        <v>61.12</v>
      </c>
      <c r="BY29" s="3">
        <f t="shared" si="54"/>
        <v>0</v>
      </c>
      <c r="BZ29" s="3">
        <f t="shared" si="54"/>
        <v>0</v>
      </c>
      <c r="CA29" s="3">
        <f t="shared" si="54"/>
        <v>0</v>
      </c>
      <c r="CB29" s="3">
        <f t="shared" si="54"/>
        <v>0</v>
      </c>
      <c r="CC29" s="3">
        <f t="shared" si="54"/>
        <v>7.51</v>
      </c>
      <c r="CD29" s="3">
        <f t="shared" si="55"/>
        <v>1.3</v>
      </c>
      <c r="CE29" s="3">
        <f t="shared" si="55"/>
        <v>5.4</v>
      </c>
      <c r="CF29" s="3">
        <f t="shared" si="55"/>
        <v>51.15</v>
      </c>
      <c r="CG29" s="3">
        <f t="shared" si="55"/>
        <v>10.72</v>
      </c>
      <c r="CH29" s="3">
        <f t="shared" si="55"/>
        <v>9.66</v>
      </c>
      <c r="CI29" s="3">
        <f t="shared" si="55"/>
        <v>0</v>
      </c>
      <c r="CJ29" s="3">
        <f t="shared" si="55"/>
        <v>2.02</v>
      </c>
      <c r="CK29" s="3">
        <f t="shared" si="55"/>
        <v>0</v>
      </c>
      <c r="CL29" s="3">
        <f t="shared" si="55"/>
        <v>10.09</v>
      </c>
      <c r="CM29" s="3">
        <f t="shared" si="55"/>
        <v>15.31</v>
      </c>
      <c r="CN29" s="3">
        <f t="shared" si="56"/>
        <v>1.29</v>
      </c>
      <c r="CO29" s="3">
        <f t="shared" si="56"/>
        <v>1.57</v>
      </c>
      <c r="CP29" s="3">
        <f t="shared" si="56"/>
        <v>5.18</v>
      </c>
      <c r="CQ29" s="3">
        <f t="shared" si="56"/>
        <v>7.41</v>
      </c>
      <c r="CR29" s="3">
        <f t="shared" si="56"/>
        <v>0</v>
      </c>
      <c r="CS29" s="3">
        <f t="shared" si="56"/>
        <v>7.16</v>
      </c>
      <c r="CT29" s="3">
        <f t="shared" si="56"/>
        <v>0.54</v>
      </c>
      <c r="CU29" s="3">
        <f t="shared" si="56"/>
        <v>690.35</v>
      </c>
      <c r="CV29" s="3">
        <f t="shared" si="56"/>
        <v>331.35</v>
      </c>
      <c r="CW29" s="3">
        <f t="shared" si="56"/>
        <v>205.85</v>
      </c>
      <c r="CX29" s="3">
        <f t="shared" si="57"/>
        <v>89.08</v>
      </c>
      <c r="CY29" s="3">
        <f t="shared" si="57"/>
        <v>16.8</v>
      </c>
      <c r="CZ29" s="3">
        <f t="shared" si="57"/>
        <v>9.3000000000000007</v>
      </c>
      <c r="DA29" s="3">
        <f t="shared" si="57"/>
        <v>44.39</v>
      </c>
      <c r="DB29" s="3">
        <f t="shared" si="57"/>
        <v>0.83</v>
      </c>
      <c r="DC29" s="3">
        <f t="shared" si="57"/>
        <v>27.42</v>
      </c>
      <c r="DD29" s="3">
        <f t="shared" si="57"/>
        <v>6.23</v>
      </c>
      <c r="DE29" s="3">
        <f t="shared" si="57"/>
        <v>69.989999999999995</v>
      </c>
      <c r="DF29" s="3">
        <f t="shared" si="57"/>
        <v>30.86</v>
      </c>
      <c r="DG29" s="3">
        <f t="shared" si="57"/>
        <v>0.02</v>
      </c>
      <c r="DH29" s="3">
        <f t="shared" si="58"/>
        <v>0</v>
      </c>
      <c r="DI29" s="3">
        <f t="shared" si="58"/>
        <v>24.14</v>
      </c>
      <c r="DJ29" s="3">
        <f t="shared" si="58"/>
        <v>0</v>
      </c>
      <c r="DK29" s="3">
        <f t="shared" si="58"/>
        <v>4.58</v>
      </c>
      <c r="DL29" s="3">
        <f t="shared" si="58"/>
        <v>8.32</v>
      </c>
      <c r="DM29" s="3">
        <f t="shared" si="58"/>
        <v>2.0499999999999998</v>
      </c>
      <c r="DN29" s="3">
        <f t="shared" si="58"/>
        <v>3.26</v>
      </c>
      <c r="DO29" s="3">
        <f t="shared" si="58"/>
        <v>0</v>
      </c>
      <c r="DP29" s="3">
        <f t="shared" si="58"/>
        <v>1.0900000000000001</v>
      </c>
      <c r="DQ29" s="3">
        <f t="shared" si="58"/>
        <v>0.36</v>
      </c>
      <c r="DR29" s="3">
        <f t="shared" si="59"/>
        <v>42.3</v>
      </c>
      <c r="DS29" s="3">
        <f t="shared" si="59"/>
        <v>0</v>
      </c>
      <c r="DT29" s="3">
        <f t="shared" si="59"/>
        <v>3.27</v>
      </c>
      <c r="DU29" s="3">
        <f t="shared" si="59"/>
        <v>0.56999999999999995</v>
      </c>
      <c r="DV29" s="3">
        <f t="shared" si="59"/>
        <v>0</v>
      </c>
      <c r="DW29" s="3">
        <f t="shared" si="59"/>
        <v>16.14</v>
      </c>
      <c r="DX29" s="3">
        <f t="shared" si="59"/>
        <v>3.55</v>
      </c>
      <c r="DY29" s="3">
        <f t="shared" si="59"/>
        <v>37.56</v>
      </c>
      <c r="DZ29" s="3">
        <f t="shared" si="59"/>
        <v>0.12</v>
      </c>
      <c r="EA29" s="3">
        <f t="shared" si="59"/>
        <v>20.7</v>
      </c>
      <c r="EB29" s="3">
        <f t="shared" si="60"/>
        <v>0.22</v>
      </c>
      <c r="EC29" s="3">
        <f t="shared" si="60"/>
        <v>0.03</v>
      </c>
      <c r="ED29" s="3">
        <f t="shared" si="60"/>
        <v>0</v>
      </c>
      <c r="EE29" s="3">
        <f t="shared" si="60"/>
        <v>6.65</v>
      </c>
      <c r="EF29" s="3">
        <f t="shared" si="60"/>
        <v>1.9</v>
      </c>
      <c r="EG29" s="3">
        <f t="shared" si="60"/>
        <v>0</v>
      </c>
      <c r="EH29" s="3">
        <f t="shared" si="60"/>
        <v>142.25</v>
      </c>
      <c r="EI29" s="3">
        <f t="shared" si="60"/>
        <v>0.05</v>
      </c>
      <c r="EJ29" s="3">
        <f t="shared" si="60"/>
        <v>3.49</v>
      </c>
      <c r="EK29" s="3">
        <f t="shared" si="60"/>
        <v>17.66</v>
      </c>
      <c r="EL29" s="3">
        <f t="shared" si="61"/>
        <v>0.82</v>
      </c>
      <c r="EM29" s="3">
        <f t="shared" si="61"/>
        <v>0</v>
      </c>
      <c r="EN29" s="3">
        <f t="shared" si="61"/>
        <v>11.72</v>
      </c>
      <c r="EO29" s="3">
        <f t="shared" si="61"/>
        <v>26.37</v>
      </c>
      <c r="EP29" s="3">
        <f t="shared" si="61"/>
        <v>75.83</v>
      </c>
      <c r="EQ29" s="3">
        <f t="shared" si="61"/>
        <v>4.62</v>
      </c>
      <c r="ER29" s="3">
        <f t="shared" si="61"/>
        <v>0</v>
      </c>
      <c r="ES29" s="3">
        <f t="shared" si="61"/>
        <v>23.49</v>
      </c>
      <c r="ET29" s="3">
        <f t="shared" si="61"/>
        <v>16.52</v>
      </c>
      <c r="EU29" s="3">
        <f t="shared" si="61"/>
        <v>0</v>
      </c>
      <c r="EV29" s="3">
        <f t="shared" si="62"/>
        <v>32.96</v>
      </c>
      <c r="EW29" s="3">
        <f t="shared" si="62"/>
        <v>9</v>
      </c>
      <c r="EX29" s="3">
        <f t="shared" si="62"/>
        <v>24.91</v>
      </c>
      <c r="EY29" s="3">
        <f t="shared" si="62"/>
        <v>149.06</v>
      </c>
      <c r="EZ29" s="3">
        <f t="shared" si="62"/>
        <v>0</v>
      </c>
      <c r="FA29" s="3">
        <f t="shared" si="62"/>
        <v>17.95</v>
      </c>
      <c r="FB29" s="3">
        <f t="shared" si="62"/>
        <v>2.4500000000000002</v>
      </c>
      <c r="FC29" s="3">
        <f t="shared" si="62"/>
        <v>4.6100000000000003</v>
      </c>
      <c r="FD29" s="3">
        <f t="shared" si="62"/>
        <v>203.49</v>
      </c>
      <c r="FE29" s="3">
        <f t="shared" si="62"/>
        <v>19.010000000000002</v>
      </c>
      <c r="FF29" s="3">
        <f t="shared" si="63"/>
        <v>154.09</v>
      </c>
      <c r="FG29" s="3">
        <f t="shared" si="63"/>
        <v>0.02</v>
      </c>
      <c r="FH29" s="3">
        <f t="shared" si="63"/>
        <v>0</v>
      </c>
      <c r="FI29" s="3">
        <f t="shared" si="63"/>
        <v>4.82</v>
      </c>
      <c r="FJ29" s="3">
        <f t="shared" si="63"/>
        <v>0</v>
      </c>
      <c r="FK29" s="3">
        <f t="shared" si="63"/>
        <v>10.77</v>
      </c>
      <c r="FL29" s="3">
        <f t="shared" si="63"/>
        <v>29.7</v>
      </c>
      <c r="FM29" s="3">
        <f t="shared" si="63"/>
        <v>31.4</v>
      </c>
      <c r="FN29" s="3">
        <f t="shared" si="63"/>
        <v>65.89</v>
      </c>
      <c r="FO29" s="3">
        <f t="shared" si="63"/>
        <v>29.36</v>
      </c>
      <c r="FP29" s="3">
        <f t="shared" si="64"/>
        <v>11.82</v>
      </c>
      <c r="FQ29" s="3">
        <f t="shared" si="64"/>
        <v>0</v>
      </c>
      <c r="FR29" s="3">
        <f t="shared" si="64"/>
        <v>30.71</v>
      </c>
      <c r="FS29" s="3">
        <f t="shared" si="64"/>
        <v>0</v>
      </c>
      <c r="FT29" s="3">
        <f t="shared" si="64"/>
        <v>17.059999999999999</v>
      </c>
      <c r="FU29" s="3">
        <f t="shared" si="64"/>
        <v>597.32000000000005</v>
      </c>
      <c r="FV29" s="3">
        <f t="shared" si="64"/>
        <v>2.5</v>
      </c>
      <c r="FW29" s="3">
        <f t="shared" si="64"/>
        <v>0</v>
      </c>
      <c r="FX29" s="3">
        <f t="shared" si="64"/>
        <v>0</v>
      </c>
      <c r="FY29" s="3">
        <f t="shared" si="64"/>
        <v>0.08</v>
      </c>
      <c r="FZ29" s="3">
        <f t="shared" si="65"/>
        <v>0.27</v>
      </c>
      <c r="GA29" s="3">
        <f t="shared" si="65"/>
        <v>0</v>
      </c>
      <c r="GB29" s="3">
        <f t="shared" si="65"/>
        <v>7.0000000000000007E-2</v>
      </c>
      <c r="GC29" s="3">
        <f t="shared" si="65"/>
        <v>0.28000000000000003</v>
      </c>
      <c r="GD29" s="3">
        <f t="shared" si="65"/>
        <v>0.01</v>
      </c>
      <c r="GE29" s="3">
        <f t="shared" si="65"/>
        <v>103.78</v>
      </c>
      <c r="GF29" s="3">
        <f t="shared" si="65"/>
        <v>10.92</v>
      </c>
      <c r="GG29" s="3">
        <f t="shared" si="65"/>
        <v>11.48</v>
      </c>
      <c r="GH29" s="3">
        <f t="shared" si="65"/>
        <v>0.09</v>
      </c>
      <c r="GI29" s="3">
        <f t="shared" si="65"/>
        <v>3.87</v>
      </c>
      <c r="GJ29" s="3">
        <f t="shared" si="66"/>
        <v>4.0599999999999996</v>
      </c>
      <c r="GK29" s="3">
        <f t="shared" si="66"/>
        <v>0</v>
      </c>
      <c r="GL29" s="3">
        <f t="shared" si="66"/>
        <v>4.26</v>
      </c>
      <c r="GM29" s="3">
        <f t="shared" si="66"/>
        <v>1.79</v>
      </c>
      <c r="GN29" s="3">
        <f t="shared" si="66"/>
        <v>0.39</v>
      </c>
      <c r="GO29" s="3">
        <f t="shared" si="66"/>
        <v>18.309999999999999</v>
      </c>
      <c r="GP29" s="3">
        <f t="shared" si="66"/>
        <v>74.42</v>
      </c>
      <c r="GQ29" s="3">
        <f t="shared" si="66"/>
        <v>22.3</v>
      </c>
      <c r="GR29" s="3">
        <f t="shared" si="66"/>
        <v>30.02</v>
      </c>
      <c r="GS29" s="3">
        <f t="shared" si="66"/>
        <v>38.9</v>
      </c>
      <c r="GT29" s="3">
        <f t="shared" si="67"/>
        <v>7.38</v>
      </c>
      <c r="GU29" s="3">
        <f t="shared" si="67"/>
        <v>0</v>
      </c>
      <c r="GV29" s="3">
        <f t="shared" si="67"/>
        <v>54.58</v>
      </c>
      <c r="GW29" s="3">
        <f t="shared" si="67"/>
        <v>1.38</v>
      </c>
      <c r="GX29" s="3">
        <f t="shared" si="67"/>
        <v>5.12</v>
      </c>
      <c r="GY29" s="3">
        <f t="shared" si="67"/>
        <v>5.16</v>
      </c>
      <c r="GZ29" s="3">
        <f t="shared" si="67"/>
        <v>14.91</v>
      </c>
      <c r="HA29" s="3">
        <f t="shared" si="67"/>
        <v>0</v>
      </c>
      <c r="HB29" s="3">
        <f t="shared" si="67"/>
        <v>5.52</v>
      </c>
      <c r="HC29" s="3">
        <f t="shared" si="67"/>
        <v>46.64</v>
      </c>
      <c r="HD29" s="3">
        <f t="shared" si="68"/>
        <v>79.81</v>
      </c>
      <c r="HE29" s="3">
        <f t="shared" si="68"/>
        <v>0</v>
      </c>
      <c r="HF29" s="3">
        <f t="shared" si="68"/>
        <v>2.69</v>
      </c>
      <c r="HG29" s="3">
        <f t="shared" si="68"/>
        <v>0.09</v>
      </c>
      <c r="HH29" s="3">
        <f t="shared" si="68"/>
        <v>7.48</v>
      </c>
      <c r="HI29" s="3">
        <f t="shared" si="68"/>
        <v>6.74</v>
      </c>
      <c r="HJ29" s="3">
        <f t="shared" si="68"/>
        <v>44.98</v>
      </c>
      <c r="HK29" s="3">
        <f t="shared" si="68"/>
        <v>126.62</v>
      </c>
      <c r="HL29" s="3">
        <f t="shared" si="68"/>
        <v>0</v>
      </c>
      <c r="HM29" s="3">
        <f t="shared" si="68"/>
        <v>0.01</v>
      </c>
      <c r="HN29" s="3">
        <f t="shared" si="69"/>
        <v>19.5</v>
      </c>
      <c r="HO29" s="3">
        <f t="shared" si="69"/>
        <v>33.450000000000003</v>
      </c>
      <c r="HP29" s="3">
        <f t="shared" si="69"/>
        <v>54.62</v>
      </c>
      <c r="HQ29" s="3">
        <f t="shared" si="69"/>
        <v>52.8</v>
      </c>
      <c r="HR29" s="3">
        <f t="shared" si="69"/>
        <v>701.26</v>
      </c>
      <c r="HS29" s="3">
        <f t="shared" si="69"/>
        <v>21.33</v>
      </c>
      <c r="HT29" s="3">
        <f t="shared" si="69"/>
        <v>50.2</v>
      </c>
      <c r="HU29" s="3">
        <f t="shared" si="69"/>
        <v>0.4</v>
      </c>
      <c r="HV29" s="3">
        <f t="shared" si="69"/>
        <v>189.68</v>
      </c>
      <c r="HW29" s="3">
        <f t="shared" si="69"/>
        <v>82.17</v>
      </c>
      <c r="HX29" s="3">
        <f t="shared" si="69"/>
        <v>0</v>
      </c>
      <c r="HY29" s="3">
        <f t="shared" si="69"/>
        <v>9.69</v>
      </c>
      <c r="HZ29" s="3">
        <f t="shared" si="69"/>
        <v>27.86</v>
      </c>
      <c r="IA29" s="3">
        <f t="shared" si="69"/>
        <v>12.11</v>
      </c>
      <c r="IB29" s="3">
        <f t="shared" si="69"/>
        <v>0</v>
      </c>
      <c r="IC29" s="3">
        <f t="shared" si="23"/>
        <v>9612.9100000000071</v>
      </c>
    </row>
    <row r="30" spans="1:237" x14ac:dyDescent="0.45">
      <c r="A30">
        <v>2018</v>
      </c>
      <c r="B30" s="3">
        <f t="shared" si="47"/>
        <v>8528.19</v>
      </c>
      <c r="C30" s="3">
        <f t="shared" si="47"/>
        <v>15.92</v>
      </c>
      <c r="D30" s="3">
        <f t="shared" si="47"/>
        <v>3.01</v>
      </c>
      <c r="E30" s="3">
        <f t="shared" si="47"/>
        <v>91.58</v>
      </c>
      <c r="F30" s="3">
        <f t="shared" si="47"/>
        <v>0.05</v>
      </c>
      <c r="G30" s="3">
        <f t="shared" si="47"/>
        <v>39.68</v>
      </c>
      <c r="H30" s="3">
        <f t="shared" si="47"/>
        <v>0</v>
      </c>
      <c r="I30" s="3">
        <f t="shared" si="47"/>
        <v>0</v>
      </c>
      <c r="J30" s="3">
        <f t="shared" si="47"/>
        <v>0.2</v>
      </c>
      <c r="K30" s="3">
        <f t="shared" si="47"/>
        <v>131.03</v>
      </c>
      <c r="L30" s="3">
        <f t="shared" si="48"/>
        <v>2.35</v>
      </c>
      <c r="M30" s="3">
        <f t="shared" si="48"/>
        <v>0</v>
      </c>
      <c r="N30" s="3">
        <f t="shared" si="48"/>
        <v>157.30000000000001</v>
      </c>
      <c r="O30" s="3">
        <f t="shared" si="48"/>
        <v>7.08</v>
      </c>
      <c r="P30" s="3">
        <f t="shared" si="48"/>
        <v>15.71</v>
      </c>
      <c r="Q30" s="3">
        <f t="shared" si="48"/>
        <v>0.22</v>
      </c>
      <c r="R30" s="3">
        <f t="shared" si="48"/>
        <v>16.98</v>
      </c>
      <c r="S30" s="3">
        <f t="shared" si="48"/>
        <v>87.91</v>
      </c>
      <c r="T30" s="3">
        <f t="shared" si="48"/>
        <v>2.35</v>
      </c>
      <c r="U30" s="3">
        <f t="shared" si="48"/>
        <v>17.05</v>
      </c>
      <c r="V30" s="3">
        <f t="shared" si="49"/>
        <v>8.18</v>
      </c>
      <c r="W30" s="3">
        <f t="shared" si="49"/>
        <v>0.5</v>
      </c>
      <c r="X30" s="3">
        <f t="shared" si="49"/>
        <v>3.84</v>
      </c>
      <c r="Y30" s="3">
        <f t="shared" si="49"/>
        <v>0</v>
      </c>
      <c r="Z30" s="3">
        <f t="shared" si="49"/>
        <v>0.48</v>
      </c>
      <c r="AA30" s="3">
        <f t="shared" si="49"/>
        <v>26.94</v>
      </c>
      <c r="AB30" s="3">
        <f t="shared" si="49"/>
        <v>0</v>
      </c>
      <c r="AC30" s="3">
        <f t="shared" si="49"/>
        <v>3.7</v>
      </c>
      <c r="AD30" s="3">
        <f t="shared" si="49"/>
        <v>2.79</v>
      </c>
      <c r="AE30" s="3">
        <f t="shared" si="49"/>
        <v>438</v>
      </c>
      <c r="AF30" s="3">
        <f t="shared" si="50"/>
        <v>0</v>
      </c>
      <c r="AG30" s="3">
        <f t="shared" si="50"/>
        <v>1.69</v>
      </c>
      <c r="AH30" s="3">
        <f t="shared" si="50"/>
        <v>6.98</v>
      </c>
      <c r="AI30" s="3">
        <f t="shared" si="50"/>
        <v>14.64</v>
      </c>
      <c r="AJ30" s="3">
        <f t="shared" si="50"/>
        <v>1.61</v>
      </c>
      <c r="AK30" s="3">
        <f t="shared" si="50"/>
        <v>19.78</v>
      </c>
      <c r="AL30" s="3">
        <f t="shared" si="50"/>
        <v>17.37</v>
      </c>
      <c r="AM30" s="3">
        <f t="shared" si="50"/>
        <v>104.92</v>
      </c>
      <c r="AN30" s="3">
        <f t="shared" si="50"/>
        <v>0.09</v>
      </c>
      <c r="AO30" s="3">
        <f t="shared" si="50"/>
        <v>20.87</v>
      </c>
      <c r="AP30" s="3">
        <f t="shared" si="51"/>
        <v>54.55</v>
      </c>
      <c r="AQ30" s="3">
        <f t="shared" si="51"/>
        <v>11.47</v>
      </c>
      <c r="AR30" s="3">
        <f t="shared" si="51"/>
        <v>1147.49</v>
      </c>
      <c r="AS30" s="3">
        <f t="shared" si="51"/>
        <v>0</v>
      </c>
      <c r="AT30" s="3">
        <f t="shared" si="51"/>
        <v>75.72</v>
      </c>
      <c r="AU30" s="3">
        <f t="shared" si="51"/>
        <v>0.24</v>
      </c>
      <c r="AV30" s="3">
        <f t="shared" si="51"/>
        <v>10.44</v>
      </c>
      <c r="AW30" s="3">
        <f t="shared" si="51"/>
        <v>0.01</v>
      </c>
      <c r="AX30" s="3">
        <f t="shared" si="51"/>
        <v>4.83</v>
      </c>
      <c r="AY30" s="3">
        <f t="shared" si="51"/>
        <v>7.74</v>
      </c>
      <c r="AZ30" s="3">
        <f t="shared" si="52"/>
        <v>3.67</v>
      </c>
      <c r="BA30" s="3">
        <f t="shared" si="52"/>
        <v>11.02</v>
      </c>
      <c r="BB30" s="3">
        <f t="shared" si="52"/>
        <v>0</v>
      </c>
      <c r="BC30" s="3">
        <f t="shared" si="52"/>
        <v>0.74</v>
      </c>
      <c r="BD30" s="3">
        <f t="shared" si="52"/>
        <v>12.41</v>
      </c>
      <c r="BE30" s="3">
        <f t="shared" si="52"/>
        <v>47.51</v>
      </c>
      <c r="BF30" s="3">
        <f t="shared" si="52"/>
        <v>8.11</v>
      </c>
      <c r="BG30" s="3">
        <f t="shared" si="52"/>
        <v>0.65</v>
      </c>
      <c r="BH30" s="3">
        <f t="shared" si="52"/>
        <v>0.04</v>
      </c>
      <c r="BI30" s="3">
        <f t="shared" si="52"/>
        <v>9.14</v>
      </c>
      <c r="BJ30" s="3">
        <f t="shared" si="53"/>
        <v>27.64</v>
      </c>
      <c r="BK30" s="3">
        <f t="shared" si="53"/>
        <v>67.41</v>
      </c>
      <c r="BL30" s="3">
        <f t="shared" si="53"/>
        <v>3.33</v>
      </c>
      <c r="BM30" s="3">
        <f t="shared" si="53"/>
        <v>5.48</v>
      </c>
      <c r="BN30" s="3">
        <f t="shared" si="53"/>
        <v>3.68</v>
      </c>
      <c r="BO30" s="3">
        <f t="shared" si="53"/>
        <v>1.1000000000000001</v>
      </c>
      <c r="BP30" s="3">
        <f t="shared" si="53"/>
        <v>1.31</v>
      </c>
      <c r="BQ30" s="3">
        <f t="shared" si="53"/>
        <v>84.17</v>
      </c>
      <c r="BR30" s="3">
        <f t="shared" si="53"/>
        <v>1128.57</v>
      </c>
      <c r="BS30" s="3">
        <f t="shared" si="53"/>
        <v>0</v>
      </c>
      <c r="BT30" s="3">
        <f t="shared" si="54"/>
        <v>0</v>
      </c>
      <c r="BU30" s="3">
        <f t="shared" si="54"/>
        <v>0</v>
      </c>
      <c r="BV30" s="3">
        <f t="shared" si="54"/>
        <v>0.43</v>
      </c>
      <c r="BW30" s="3">
        <f t="shared" si="54"/>
        <v>4.75</v>
      </c>
      <c r="BX30" s="3">
        <f t="shared" si="54"/>
        <v>60.35</v>
      </c>
      <c r="BY30" s="3">
        <f t="shared" si="54"/>
        <v>0</v>
      </c>
      <c r="BZ30" s="3">
        <f t="shared" si="54"/>
        <v>0</v>
      </c>
      <c r="CA30" s="3">
        <f t="shared" si="54"/>
        <v>0</v>
      </c>
      <c r="CB30" s="3">
        <f t="shared" si="54"/>
        <v>0</v>
      </c>
      <c r="CC30" s="3">
        <f t="shared" si="54"/>
        <v>7.09</v>
      </c>
      <c r="CD30" s="3">
        <f t="shared" si="55"/>
        <v>1.1499999999999999</v>
      </c>
      <c r="CE30" s="3">
        <f t="shared" si="55"/>
        <v>5.27</v>
      </c>
      <c r="CF30" s="3">
        <f t="shared" si="55"/>
        <v>49.6</v>
      </c>
      <c r="CG30" s="3">
        <f t="shared" si="55"/>
        <v>10.76</v>
      </c>
      <c r="CH30" s="3">
        <f t="shared" si="55"/>
        <v>9.3699999999999992</v>
      </c>
      <c r="CI30" s="3">
        <f t="shared" si="55"/>
        <v>0</v>
      </c>
      <c r="CJ30" s="3">
        <f t="shared" si="55"/>
        <v>2.0299999999999998</v>
      </c>
      <c r="CK30" s="3">
        <f t="shared" si="55"/>
        <v>0</v>
      </c>
      <c r="CL30" s="3">
        <f t="shared" si="55"/>
        <v>10.16</v>
      </c>
      <c r="CM30" s="3">
        <f t="shared" si="55"/>
        <v>15.37</v>
      </c>
      <c r="CN30" s="3">
        <f t="shared" si="56"/>
        <v>1.33</v>
      </c>
      <c r="CO30" s="3">
        <f t="shared" si="56"/>
        <v>1.53</v>
      </c>
      <c r="CP30" s="3">
        <f t="shared" si="56"/>
        <v>5.12</v>
      </c>
      <c r="CQ30" s="3">
        <f t="shared" si="56"/>
        <v>7.65</v>
      </c>
      <c r="CR30" s="3">
        <f t="shared" si="56"/>
        <v>0</v>
      </c>
      <c r="CS30" s="3">
        <f t="shared" si="56"/>
        <v>7.06</v>
      </c>
      <c r="CT30" s="3">
        <f t="shared" si="56"/>
        <v>0.54</v>
      </c>
      <c r="CU30" s="3">
        <f t="shared" si="56"/>
        <v>698.39</v>
      </c>
      <c r="CV30" s="3">
        <f t="shared" si="56"/>
        <v>383.02</v>
      </c>
      <c r="CW30" s="3">
        <f t="shared" si="56"/>
        <v>205.27</v>
      </c>
      <c r="CX30" s="3">
        <f t="shared" si="57"/>
        <v>90.1</v>
      </c>
      <c r="CY30" s="3">
        <f t="shared" si="57"/>
        <v>15.18</v>
      </c>
      <c r="CZ30" s="3">
        <f t="shared" si="57"/>
        <v>9.48</v>
      </c>
      <c r="DA30" s="3">
        <f t="shared" si="57"/>
        <v>44.53</v>
      </c>
      <c r="DB30" s="3">
        <f t="shared" si="57"/>
        <v>0.83</v>
      </c>
      <c r="DC30" s="3">
        <f t="shared" si="57"/>
        <v>26.59</v>
      </c>
      <c r="DD30" s="3">
        <f t="shared" si="57"/>
        <v>6.39</v>
      </c>
      <c r="DE30" s="3">
        <f t="shared" si="57"/>
        <v>70.53</v>
      </c>
      <c r="DF30" s="3">
        <f t="shared" si="57"/>
        <v>32.04</v>
      </c>
      <c r="DG30" s="3">
        <f t="shared" si="57"/>
        <v>0.02</v>
      </c>
      <c r="DH30" s="3">
        <f t="shared" si="58"/>
        <v>0</v>
      </c>
      <c r="DI30" s="3">
        <f t="shared" si="58"/>
        <v>24.48</v>
      </c>
      <c r="DJ30" s="3">
        <f t="shared" si="58"/>
        <v>0</v>
      </c>
      <c r="DK30" s="3">
        <f t="shared" si="58"/>
        <v>4.72</v>
      </c>
      <c r="DL30" s="3">
        <f t="shared" si="58"/>
        <v>8</v>
      </c>
      <c r="DM30" s="3">
        <f t="shared" si="58"/>
        <v>2</v>
      </c>
      <c r="DN30" s="3">
        <f t="shared" si="58"/>
        <v>3.34</v>
      </c>
      <c r="DO30" s="3">
        <f t="shared" si="58"/>
        <v>0</v>
      </c>
      <c r="DP30" s="3">
        <f t="shared" si="58"/>
        <v>0.99</v>
      </c>
      <c r="DQ30" s="3">
        <f t="shared" si="58"/>
        <v>0.34</v>
      </c>
      <c r="DR30" s="3">
        <f t="shared" si="59"/>
        <v>49.08</v>
      </c>
      <c r="DS30" s="3">
        <f t="shared" si="59"/>
        <v>0</v>
      </c>
      <c r="DT30" s="3">
        <f t="shared" si="59"/>
        <v>3.12</v>
      </c>
      <c r="DU30" s="3">
        <f t="shared" si="59"/>
        <v>0.56000000000000005</v>
      </c>
      <c r="DV30" s="3">
        <f t="shared" si="59"/>
        <v>0</v>
      </c>
      <c r="DW30" s="3">
        <f t="shared" si="59"/>
        <v>17.93</v>
      </c>
      <c r="DX30" s="3">
        <f t="shared" si="59"/>
        <v>3.98</v>
      </c>
      <c r="DY30" s="3">
        <f t="shared" si="59"/>
        <v>39.4</v>
      </c>
      <c r="DZ30" s="3">
        <f t="shared" si="59"/>
        <v>0.13</v>
      </c>
      <c r="EA30" s="3">
        <f t="shared" si="59"/>
        <v>21.44</v>
      </c>
      <c r="EB30" s="3">
        <f t="shared" si="60"/>
        <v>0.22</v>
      </c>
      <c r="EC30" s="3">
        <f t="shared" si="60"/>
        <v>0.03</v>
      </c>
      <c r="ED30" s="3">
        <f t="shared" si="60"/>
        <v>0</v>
      </c>
      <c r="EE30" s="3">
        <f t="shared" si="60"/>
        <v>6.69</v>
      </c>
      <c r="EF30" s="3">
        <f t="shared" si="60"/>
        <v>1.93</v>
      </c>
      <c r="EG30" s="3">
        <f t="shared" si="60"/>
        <v>0</v>
      </c>
      <c r="EH30" s="3">
        <f t="shared" si="60"/>
        <v>142.61000000000001</v>
      </c>
      <c r="EI30" s="3">
        <f t="shared" si="60"/>
        <v>0.05</v>
      </c>
      <c r="EJ30" s="3">
        <f t="shared" si="60"/>
        <v>3.45</v>
      </c>
      <c r="EK30" s="3">
        <f t="shared" si="60"/>
        <v>17.59</v>
      </c>
      <c r="EL30" s="3">
        <f t="shared" si="61"/>
        <v>0.8</v>
      </c>
      <c r="EM30" s="3">
        <f t="shared" si="61"/>
        <v>0</v>
      </c>
      <c r="EN30" s="3">
        <f t="shared" si="61"/>
        <v>11.91</v>
      </c>
      <c r="EO30" s="3">
        <f t="shared" si="61"/>
        <v>28.39</v>
      </c>
      <c r="EP30" s="3">
        <f t="shared" si="61"/>
        <v>77.13</v>
      </c>
      <c r="EQ30" s="3">
        <f t="shared" si="61"/>
        <v>4.21</v>
      </c>
      <c r="ER30" s="3">
        <f t="shared" si="61"/>
        <v>0</v>
      </c>
      <c r="ES30" s="3">
        <f t="shared" si="61"/>
        <v>23.48</v>
      </c>
      <c r="ET30" s="3">
        <f t="shared" si="61"/>
        <v>15.53</v>
      </c>
      <c r="EU30" s="3">
        <f t="shared" si="61"/>
        <v>0</v>
      </c>
      <c r="EV30" s="3">
        <f t="shared" si="62"/>
        <v>32.78</v>
      </c>
      <c r="EW30" s="3">
        <f t="shared" si="62"/>
        <v>9.33</v>
      </c>
      <c r="EX30" s="3">
        <f t="shared" si="62"/>
        <v>26.09</v>
      </c>
      <c r="EY30" s="3">
        <f t="shared" si="62"/>
        <v>151.78</v>
      </c>
      <c r="EZ30" s="3">
        <f t="shared" si="62"/>
        <v>0</v>
      </c>
      <c r="FA30" s="3">
        <f t="shared" si="62"/>
        <v>18</v>
      </c>
      <c r="FB30" s="3">
        <f t="shared" si="62"/>
        <v>2.44</v>
      </c>
      <c r="FC30" s="3">
        <f t="shared" si="62"/>
        <v>4.5</v>
      </c>
      <c r="FD30" s="3">
        <f t="shared" si="62"/>
        <v>202.76</v>
      </c>
      <c r="FE30" s="3">
        <f t="shared" si="62"/>
        <v>20.16</v>
      </c>
      <c r="FF30" s="3">
        <f t="shared" si="63"/>
        <v>158.69</v>
      </c>
      <c r="FG30" s="3">
        <f t="shared" si="63"/>
        <v>0.02</v>
      </c>
      <c r="FH30" s="3">
        <f t="shared" si="63"/>
        <v>0</v>
      </c>
      <c r="FI30" s="3">
        <f t="shared" si="63"/>
        <v>4.96</v>
      </c>
      <c r="FJ30" s="3">
        <f t="shared" si="63"/>
        <v>0</v>
      </c>
      <c r="FK30" s="3">
        <f t="shared" si="63"/>
        <v>10.94</v>
      </c>
      <c r="FL30" s="3">
        <f t="shared" si="63"/>
        <v>28.41</v>
      </c>
      <c r="FM30" s="3">
        <f t="shared" si="63"/>
        <v>31.58</v>
      </c>
      <c r="FN30" s="3">
        <f t="shared" si="63"/>
        <v>66.13</v>
      </c>
      <c r="FO30" s="3">
        <f t="shared" si="63"/>
        <v>30.24</v>
      </c>
      <c r="FP30" s="3">
        <f t="shared" si="64"/>
        <v>11.4</v>
      </c>
      <c r="FQ30" s="3">
        <f t="shared" si="64"/>
        <v>0</v>
      </c>
      <c r="FR30" s="3">
        <f t="shared" si="64"/>
        <v>30.82</v>
      </c>
      <c r="FS30" s="3">
        <f t="shared" si="64"/>
        <v>0</v>
      </c>
      <c r="FT30" s="3">
        <f t="shared" si="64"/>
        <v>16.809999999999999</v>
      </c>
      <c r="FU30" s="3">
        <f t="shared" si="64"/>
        <v>621.41999999999996</v>
      </c>
      <c r="FV30" s="3">
        <f t="shared" si="64"/>
        <v>2.58</v>
      </c>
      <c r="FW30" s="3">
        <f t="shared" si="64"/>
        <v>0</v>
      </c>
      <c r="FX30" s="3">
        <f t="shared" si="64"/>
        <v>0</v>
      </c>
      <c r="FY30" s="3">
        <f t="shared" si="64"/>
        <v>0.08</v>
      </c>
      <c r="FZ30" s="3">
        <f t="shared" si="65"/>
        <v>0.27</v>
      </c>
      <c r="GA30" s="3">
        <f t="shared" si="65"/>
        <v>0</v>
      </c>
      <c r="GB30" s="3">
        <f t="shared" si="65"/>
        <v>7.0000000000000007E-2</v>
      </c>
      <c r="GC30" s="3">
        <f t="shared" si="65"/>
        <v>0.28000000000000003</v>
      </c>
      <c r="GD30" s="3">
        <f t="shared" si="65"/>
        <v>0.01</v>
      </c>
      <c r="GE30" s="3">
        <f t="shared" si="65"/>
        <v>106.59</v>
      </c>
      <c r="GF30" s="3">
        <f t="shared" si="65"/>
        <v>10.94</v>
      </c>
      <c r="GG30" s="3">
        <f t="shared" si="65"/>
        <v>11.44</v>
      </c>
      <c r="GH30" s="3">
        <f t="shared" si="65"/>
        <v>0.09</v>
      </c>
      <c r="GI30" s="3">
        <f t="shared" si="65"/>
        <v>4.46</v>
      </c>
      <c r="GJ30" s="3">
        <f t="shared" si="66"/>
        <v>4.1500000000000004</v>
      </c>
      <c r="GK30" s="3">
        <f t="shared" si="66"/>
        <v>0</v>
      </c>
      <c r="GL30" s="3">
        <f t="shared" si="66"/>
        <v>4.26</v>
      </c>
      <c r="GM30" s="3">
        <f t="shared" si="66"/>
        <v>1.73</v>
      </c>
      <c r="GN30" s="3">
        <f t="shared" si="66"/>
        <v>0.4</v>
      </c>
      <c r="GO30" s="3">
        <f t="shared" si="66"/>
        <v>18.309999999999999</v>
      </c>
      <c r="GP30" s="3">
        <f t="shared" si="66"/>
        <v>73.86</v>
      </c>
      <c r="GQ30" s="3">
        <f t="shared" si="66"/>
        <v>22.26</v>
      </c>
      <c r="GR30" s="3">
        <f t="shared" si="66"/>
        <v>32.74</v>
      </c>
      <c r="GS30" s="3">
        <f t="shared" si="66"/>
        <v>39.159999999999997</v>
      </c>
      <c r="GT30" s="3">
        <f t="shared" si="67"/>
        <v>8.2100000000000009</v>
      </c>
      <c r="GU30" s="3">
        <f t="shared" si="67"/>
        <v>0</v>
      </c>
      <c r="GV30" s="3">
        <f t="shared" si="67"/>
        <v>54.95</v>
      </c>
      <c r="GW30" s="3">
        <f t="shared" si="67"/>
        <v>1.36</v>
      </c>
      <c r="GX30" s="3">
        <f t="shared" si="67"/>
        <v>4.97</v>
      </c>
      <c r="GY30" s="3">
        <f t="shared" si="67"/>
        <v>5.13</v>
      </c>
      <c r="GZ30" s="3">
        <f t="shared" si="67"/>
        <v>13.68</v>
      </c>
      <c r="HA30" s="3">
        <f t="shared" si="67"/>
        <v>0</v>
      </c>
      <c r="HB30" s="3">
        <f t="shared" si="67"/>
        <v>5.56</v>
      </c>
      <c r="HC30" s="3">
        <f t="shared" si="67"/>
        <v>45.81</v>
      </c>
      <c r="HD30" s="3">
        <f t="shared" si="68"/>
        <v>78.540000000000006</v>
      </c>
      <c r="HE30" s="3">
        <f t="shared" si="68"/>
        <v>0</v>
      </c>
      <c r="HF30" s="3">
        <f t="shared" si="68"/>
        <v>2.72</v>
      </c>
      <c r="HG30" s="3">
        <f t="shared" si="68"/>
        <v>0.09</v>
      </c>
      <c r="HH30" s="3">
        <f t="shared" si="68"/>
        <v>7.55</v>
      </c>
      <c r="HI30" s="3">
        <f t="shared" si="68"/>
        <v>6.79</v>
      </c>
      <c r="HJ30" s="3">
        <f t="shared" si="68"/>
        <v>48.22</v>
      </c>
      <c r="HK30" s="3">
        <f t="shared" si="68"/>
        <v>130.06</v>
      </c>
      <c r="HL30" s="3">
        <f t="shared" si="68"/>
        <v>0</v>
      </c>
      <c r="HM30" s="3">
        <f t="shared" si="68"/>
        <v>0.01</v>
      </c>
      <c r="HN30" s="3">
        <f t="shared" si="69"/>
        <v>19.91</v>
      </c>
      <c r="HO30" s="3">
        <f t="shared" si="69"/>
        <v>33.700000000000003</v>
      </c>
      <c r="HP30" s="3">
        <f t="shared" si="69"/>
        <v>55.33</v>
      </c>
      <c r="HQ30" s="3">
        <f t="shared" si="69"/>
        <v>52.23</v>
      </c>
      <c r="HR30" s="3">
        <f t="shared" si="69"/>
        <v>744.96</v>
      </c>
      <c r="HS30" s="3">
        <f t="shared" si="69"/>
        <v>20.92</v>
      </c>
      <c r="HT30" s="3">
        <f t="shared" si="69"/>
        <v>54.25</v>
      </c>
      <c r="HU30" s="3">
        <f t="shared" si="69"/>
        <v>0.4</v>
      </c>
      <c r="HV30" s="3">
        <f t="shared" si="69"/>
        <v>157.80000000000001</v>
      </c>
      <c r="HW30" s="3">
        <f t="shared" si="69"/>
        <v>82.01</v>
      </c>
      <c r="HX30" s="3">
        <f t="shared" si="69"/>
        <v>0</v>
      </c>
      <c r="HY30" s="3">
        <f t="shared" si="69"/>
        <v>10.15</v>
      </c>
      <c r="HZ30" s="3">
        <f t="shared" si="69"/>
        <v>27.01</v>
      </c>
      <c r="IA30" s="3">
        <f t="shared" si="69"/>
        <v>12.41</v>
      </c>
      <c r="IB30" s="3">
        <f t="shared" si="69"/>
        <v>0</v>
      </c>
      <c r="IC30" s="3">
        <f t="shared" si="23"/>
        <v>9782.3999999999924</v>
      </c>
    </row>
    <row r="31" spans="1:237" x14ac:dyDescent="0.45">
      <c r="A31">
        <v>2019</v>
      </c>
      <c r="B31" s="3">
        <f t="shared" si="47"/>
        <v>8654.75</v>
      </c>
      <c r="C31" s="3">
        <f t="shared" si="47"/>
        <v>15.68</v>
      </c>
      <c r="D31" s="3">
        <f t="shared" si="47"/>
        <v>2.85</v>
      </c>
      <c r="E31" s="3">
        <f t="shared" si="47"/>
        <v>90.24</v>
      </c>
      <c r="F31" s="3">
        <f t="shared" si="47"/>
        <v>0.05</v>
      </c>
      <c r="G31" s="3">
        <f t="shared" si="47"/>
        <v>42.59</v>
      </c>
      <c r="H31" s="3">
        <f t="shared" si="47"/>
        <v>0</v>
      </c>
      <c r="I31" s="3">
        <f t="shared" si="47"/>
        <v>0</v>
      </c>
      <c r="J31" s="3">
        <f t="shared" si="47"/>
        <v>0.2</v>
      </c>
      <c r="K31" s="3">
        <f t="shared" si="47"/>
        <v>132.93</v>
      </c>
      <c r="L31" s="3">
        <f t="shared" si="48"/>
        <v>2.3199999999999998</v>
      </c>
      <c r="M31" s="3">
        <f t="shared" si="48"/>
        <v>0</v>
      </c>
      <c r="N31" s="3">
        <f t="shared" si="48"/>
        <v>153.87</v>
      </c>
      <c r="O31" s="3">
        <f t="shared" si="48"/>
        <v>6.96</v>
      </c>
      <c r="P31" s="3">
        <f t="shared" si="48"/>
        <v>16.04</v>
      </c>
      <c r="Q31" s="3">
        <f t="shared" si="48"/>
        <v>0.22</v>
      </c>
      <c r="R31" s="3">
        <f t="shared" si="48"/>
        <v>17.48</v>
      </c>
      <c r="S31" s="3">
        <f t="shared" si="48"/>
        <v>88.4</v>
      </c>
      <c r="T31" s="3">
        <f t="shared" si="48"/>
        <v>2.35</v>
      </c>
      <c r="U31" s="3">
        <f t="shared" si="48"/>
        <v>17.04</v>
      </c>
      <c r="V31" s="3">
        <f t="shared" si="49"/>
        <v>8.08</v>
      </c>
      <c r="W31" s="3">
        <f t="shared" si="49"/>
        <v>0.55000000000000004</v>
      </c>
      <c r="X31" s="3">
        <f t="shared" si="49"/>
        <v>4.0199999999999996</v>
      </c>
      <c r="Y31" s="3">
        <f t="shared" si="49"/>
        <v>0</v>
      </c>
      <c r="Z31" s="3">
        <f t="shared" si="49"/>
        <v>0.48</v>
      </c>
      <c r="AA31" s="3">
        <f t="shared" si="49"/>
        <v>32.880000000000003</v>
      </c>
      <c r="AB31" s="3">
        <f t="shared" si="49"/>
        <v>0</v>
      </c>
      <c r="AC31" s="3">
        <f t="shared" si="49"/>
        <v>3.66</v>
      </c>
      <c r="AD31" s="3">
        <f t="shared" si="49"/>
        <v>1.89</v>
      </c>
      <c r="AE31" s="3">
        <f t="shared" si="49"/>
        <v>449.79</v>
      </c>
      <c r="AF31" s="3">
        <f t="shared" si="50"/>
        <v>0</v>
      </c>
      <c r="AG31" s="3">
        <f t="shared" si="50"/>
        <v>1.64</v>
      </c>
      <c r="AH31" s="3">
        <f t="shared" si="50"/>
        <v>6.86</v>
      </c>
      <c r="AI31" s="3">
        <f t="shared" si="50"/>
        <v>15.02</v>
      </c>
      <c r="AJ31" s="3">
        <f t="shared" si="50"/>
        <v>1.37</v>
      </c>
      <c r="AK31" s="3">
        <f t="shared" si="50"/>
        <v>19.559999999999999</v>
      </c>
      <c r="AL31" s="3">
        <f t="shared" si="50"/>
        <v>18.079999999999998</v>
      </c>
      <c r="AM31" s="3">
        <f t="shared" si="50"/>
        <v>103.86</v>
      </c>
      <c r="AN31" s="3">
        <f t="shared" si="50"/>
        <v>0.09</v>
      </c>
      <c r="AO31" s="3">
        <f t="shared" si="50"/>
        <v>19.97</v>
      </c>
      <c r="AP31" s="3">
        <f t="shared" si="51"/>
        <v>56.65</v>
      </c>
      <c r="AQ31" s="3">
        <f t="shared" si="51"/>
        <v>11.73</v>
      </c>
      <c r="AR31" s="3">
        <f t="shared" si="51"/>
        <v>1163.53</v>
      </c>
      <c r="AS31" s="3">
        <f t="shared" si="51"/>
        <v>0</v>
      </c>
      <c r="AT31" s="3">
        <f t="shared" si="51"/>
        <v>78.19</v>
      </c>
      <c r="AU31" s="3">
        <f t="shared" si="51"/>
        <v>0.24</v>
      </c>
      <c r="AV31" s="3">
        <f t="shared" si="51"/>
        <v>10.88</v>
      </c>
      <c r="AW31" s="3">
        <f t="shared" si="51"/>
        <v>0.01</v>
      </c>
      <c r="AX31" s="3">
        <f t="shared" si="51"/>
        <v>4.9400000000000004</v>
      </c>
      <c r="AY31" s="3">
        <f t="shared" si="51"/>
        <v>7.79</v>
      </c>
      <c r="AZ31" s="3">
        <f t="shared" si="52"/>
        <v>3.68</v>
      </c>
      <c r="BA31" s="3">
        <f t="shared" si="52"/>
        <v>10.84</v>
      </c>
      <c r="BB31" s="3">
        <f t="shared" si="52"/>
        <v>0</v>
      </c>
      <c r="BC31" s="3">
        <f t="shared" si="52"/>
        <v>0.74</v>
      </c>
      <c r="BD31" s="3">
        <f t="shared" si="52"/>
        <v>12.42</v>
      </c>
      <c r="BE31" s="3">
        <f t="shared" si="52"/>
        <v>49.66</v>
      </c>
      <c r="BF31" s="3">
        <f t="shared" si="52"/>
        <v>7.9</v>
      </c>
      <c r="BG31" s="3">
        <f t="shared" si="52"/>
        <v>0.66</v>
      </c>
      <c r="BH31" s="3">
        <f t="shared" si="52"/>
        <v>0.04</v>
      </c>
      <c r="BI31" s="3">
        <f t="shared" si="52"/>
        <v>9.14</v>
      </c>
      <c r="BJ31" s="3">
        <f t="shared" si="53"/>
        <v>28.3</v>
      </c>
      <c r="BK31" s="3">
        <f t="shared" si="53"/>
        <v>65.22</v>
      </c>
      <c r="BL31" s="3">
        <f t="shared" si="53"/>
        <v>3.28</v>
      </c>
      <c r="BM31" s="3">
        <f t="shared" si="53"/>
        <v>5.03</v>
      </c>
      <c r="BN31" s="3">
        <f t="shared" si="53"/>
        <v>3.69</v>
      </c>
      <c r="BO31" s="3">
        <f t="shared" si="53"/>
        <v>1.0900000000000001</v>
      </c>
      <c r="BP31" s="3">
        <f t="shared" si="53"/>
        <v>1.36</v>
      </c>
      <c r="BQ31" s="3">
        <f t="shared" si="53"/>
        <v>90.68</v>
      </c>
      <c r="BR31" s="3">
        <f t="shared" si="53"/>
        <v>1125.6300000000001</v>
      </c>
      <c r="BS31" s="3">
        <f t="shared" si="53"/>
        <v>0</v>
      </c>
      <c r="BT31" s="3">
        <f t="shared" si="54"/>
        <v>0</v>
      </c>
      <c r="BU31" s="3">
        <f t="shared" si="54"/>
        <v>0</v>
      </c>
      <c r="BV31" s="3">
        <f t="shared" si="54"/>
        <v>0.5</v>
      </c>
      <c r="BW31" s="3">
        <f t="shared" si="54"/>
        <v>4.6399999999999997</v>
      </c>
      <c r="BX31" s="3">
        <f t="shared" si="54"/>
        <v>59.48</v>
      </c>
      <c r="BY31" s="3">
        <f t="shared" si="54"/>
        <v>0</v>
      </c>
      <c r="BZ31" s="3">
        <f t="shared" si="54"/>
        <v>0</v>
      </c>
      <c r="CA31" s="3">
        <f t="shared" si="54"/>
        <v>0</v>
      </c>
      <c r="CB31" s="3">
        <f t="shared" si="54"/>
        <v>0</v>
      </c>
      <c r="CC31" s="3">
        <f t="shared" si="54"/>
        <v>7.85</v>
      </c>
      <c r="CD31" s="3">
        <f t="shared" si="55"/>
        <v>1.32</v>
      </c>
      <c r="CE31" s="3">
        <f t="shared" si="55"/>
        <v>5.21</v>
      </c>
      <c r="CF31" s="3">
        <f t="shared" si="55"/>
        <v>48.45</v>
      </c>
      <c r="CG31" s="3">
        <f t="shared" si="55"/>
        <v>11.24</v>
      </c>
      <c r="CH31" s="3">
        <f t="shared" si="55"/>
        <v>9.35</v>
      </c>
      <c r="CI31" s="3">
        <f t="shared" si="55"/>
        <v>0</v>
      </c>
      <c r="CJ31" s="3">
        <f t="shared" si="55"/>
        <v>2.04</v>
      </c>
      <c r="CK31" s="3">
        <f t="shared" si="55"/>
        <v>0</v>
      </c>
      <c r="CL31" s="3">
        <f t="shared" si="55"/>
        <v>10.45</v>
      </c>
      <c r="CM31" s="3">
        <f t="shared" si="55"/>
        <v>16.23</v>
      </c>
      <c r="CN31" s="3">
        <f t="shared" si="56"/>
        <v>1.35</v>
      </c>
      <c r="CO31" s="3">
        <f t="shared" si="56"/>
        <v>1.63</v>
      </c>
      <c r="CP31" s="3">
        <f t="shared" si="56"/>
        <v>5.19</v>
      </c>
      <c r="CQ31" s="3">
        <f t="shared" si="56"/>
        <v>7.68</v>
      </c>
      <c r="CR31" s="3">
        <f t="shared" si="56"/>
        <v>0</v>
      </c>
      <c r="CS31" s="3">
        <f t="shared" si="56"/>
        <v>6.99</v>
      </c>
      <c r="CT31" s="3">
        <f t="shared" si="56"/>
        <v>0.53</v>
      </c>
      <c r="CU31" s="3">
        <f t="shared" si="56"/>
        <v>698.12</v>
      </c>
      <c r="CV31" s="3">
        <f t="shared" si="56"/>
        <v>442.17</v>
      </c>
      <c r="CW31" s="3">
        <f t="shared" si="56"/>
        <v>180.21</v>
      </c>
      <c r="CX31" s="3">
        <f t="shared" si="57"/>
        <v>93.82</v>
      </c>
      <c r="CY31" s="3">
        <f t="shared" si="57"/>
        <v>15.22</v>
      </c>
      <c r="CZ31" s="3">
        <f t="shared" si="57"/>
        <v>9.6300000000000008</v>
      </c>
      <c r="DA31" s="3">
        <f t="shared" si="57"/>
        <v>44.26</v>
      </c>
      <c r="DB31" s="3">
        <f t="shared" si="57"/>
        <v>0.84</v>
      </c>
      <c r="DC31" s="3">
        <f t="shared" si="57"/>
        <v>26.16</v>
      </c>
      <c r="DD31" s="3">
        <f t="shared" si="57"/>
        <v>6.54</v>
      </c>
      <c r="DE31" s="3">
        <f t="shared" si="57"/>
        <v>69.02</v>
      </c>
      <c r="DF31" s="3">
        <f t="shared" si="57"/>
        <v>36.86</v>
      </c>
      <c r="DG31" s="3">
        <f t="shared" si="57"/>
        <v>0.02</v>
      </c>
      <c r="DH31" s="3">
        <f t="shared" si="58"/>
        <v>0</v>
      </c>
      <c r="DI31" s="3">
        <f t="shared" si="58"/>
        <v>24.28</v>
      </c>
      <c r="DJ31" s="3">
        <f t="shared" si="58"/>
        <v>0</v>
      </c>
      <c r="DK31" s="3">
        <f t="shared" si="58"/>
        <v>4.8</v>
      </c>
      <c r="DL31" s="3">
        <f t="shared" si="58"/>
        <v>8.6199999999999992</v>
      </c>
      <c r="DM31" s="3">
        <f t="shared" si="58"/>
        <v>1.98</v>
      </c>
      <c r="DN31" s="3">
        <f t="shared" si="58"/>
        <v>3.41</v>
      </c>
      <c r="DO31" s="3">
        <f t="shared" si="58"/>
        <v>0</v>
      </c>
      <c r="DP31" s="3">
        <f t="shared" si="58"/>
        <v>0.91</v>
      </c>
      <c r="DQ31" s="3">
        <f t="shared" si="58"/>
        <v>0.5</v>
      </c>
      <c r="DR31" s="3">
        <f t="shared" si="59"/>
        <v>53.11</v>
      </c>
      <c r="DS31" s="3">
        <f t="shared" si="59"/>
        <v>0</v>
      </c>
      <c r="DT31" s="3">
        <f t="shared" si="59"/>
        <v>3.03</v>
      </c>
      <c r="DU31" s="3">
        <f t="shared" si="59"/>
        <v>0.56000000000000005</v>
      </c>
      <c r="DV31" s="3">
        <f t="shared" si="59"/>
        <v>0</v>
      </c>
      <c r="DW31" s="3">
        <f t="shared" si="59"/>
        <v>18.63</v>
      </c>
      <c r="DX31" s="3">
        <f t="shared" si="59"/>
        <v>4.38</v>
      </c>
      <c r="DY31" s="3">
        <f t="shared" si="59"/>
        <v>40.11</v>
      </c>
      <c r="DZ31" s="3">
        <f t="shared" si="59"/>
        <v>0.13</v>
      </c>
      <c r="EA31" s="3">
        <f t="shared" si="59"/>
        <v>22.14</v>
      </c>
      <c r="EB31" s="3">
        <f t="shared" si="60"/>
        <v>0.22</v>
      </c>
      <c r="EC31" s="3">
        <f t="shared" si="60"/>
        <v>0.03</v>
      </c>
      <c r="ED31" s="3">
        <f t="shared" si="60"/>
        <v>0</v>
      </c>
      <c r="EE31" s="3">
        <f t="shared" si="60"/>
        <v>6.89</v>
      </c>
      <c r="EF31" s="3">
        <f t="shared" si="60"/>
        <v>1.95</v>
      </c>
      <c r="EG31" s="3">
        <f t="shared" si="60"/>
        <v>0</v>
      </c>
      <c r="EH31" s="3">
        <f t="shared" si="60"/>
        <v>143.91</v>
      </c>
      <c r="EI31" s="3">
        <f t="shared" si="60"/>
        <v>0.05</v>
      </c>
      <c r="EJ31" s="3">
        <f t="shared" si="60"/>
        <v>3.34</v>
      </c>
      <c r="EK31" s="3">
        <f t="shared" si="60"/>
        <v>18.79</v>
      </c>
      <c r="EL31" s="3">
        <f t="shared" si="61"/>
        <v>0.78</v>
      </c>
      <c r="EM31" s="3">
        <f t="shared" si="61"/>
        <v>0</v>
      </c>
      <c r="EN31" s="3">
        <f t="shared" si="61"/>
        <v>12.1</v>
      </c>
      <c r="EO31" s="3">
        <f t="shared" si="61"/>
        <v>25.41</v>
      </c>
      <c r="EP31" s="3">
        <f t="shared" si="61"/>
        <v>77.78</v>
      </c>
      <c r="EQ31" s="3">
        <f t="shared" si="61"/>
        <v>3.81</v>
      </c>
      <c r="ER31" s="3">
        <f t="shared" si="61"/>
        <v>0</v>
      </c>
      <c r="ES31" s="3">
        <f t="shared" si="61"/>
        <v>24.29</v>
      </c>
      <c r="ET31" s="3">
        <f t="shared" si="61"/>
        <v>15.54</v>
      </c>
      <c r="EU31" s="3">
        <f t="shared" si="61"/>
        <v>0</v>
      </c>
      <c r="EV31" s="3">
        <f t="shared" si="62"/>
        <v>32.58</v>
      </c>
      <c r="EW31" s="3">
        <f t="shared" si="62"/>
        <v>9.4499999999999993</v>
      </c>
      <c r="EX31" s="3">
        <f t="shared" si="62"/>
        <v>27.25</v>
      </c>
      <c r="EY31" s="3">
        <f t="shared" si="62"/>
        <v>155.22999999999999</v>
      </c>
      <c r="EZ31" s="3">
        <f t="shared" si="62"/>
        <v>0</v>
      </c>
      <c r="FA31" s="3">
        <f t="shared" si="62"/>
        <v>18.13</v>
      </c>
      <c r="FB31" s="3">
        <f t="shared" si="62"/>
        <v>2.36</v>
      </c>
      <c r="FC31" s="3">
        <f t="shared" si="62"/>
        <v>4.37</v>
      </c>
      <c r="FD31" s="3">
        <f t="shared" si="62"/>
        <v>199.08</v>
      </c>
      <c r="FE31" s="3">
        <f t="shared" si="62"/>
        <v>20.22</v>
      </c>
      <c r="FF31" s="3">
        <f t="shared" si="63"/>
        <v>163.68</v>
      </c>
      <c r="FG31" s="3">
        <f t="shared" si="63"/>
        <v>0.02</v>
      </c>
      <c r="FH31" s="3">
        <f t="shared" si="63"/>
        <v>0</v>
      </c>
      <c r="FI31" s="3">
        <f t="shared" si="63"/>
        <v>4.99</v>
      </c>
      <c r="FJ31" s="3">
        <f t="shared" si="63"/>
        <v>0</v>
      </c>
      <c r="FK31" s="3">
        <f t="shared" si="63"/>
        <v>10.86</v>
      </c>
      <c r="FL31" s="3">
        <f t="shared" si="63"/>
        <v>29.81</v>
      </c>
      <c r="FM31" s="3">
        <f t="shared" si="63"/>
        <v>31.82</v>
      </c>
      <c r="FN31" s="3">
        <f t="shared" si="63"/>
        <v>65.08</v>
      </c>
      <c r="FO31" s="3">
        <f t="shared" si="63"/>
        <v>29.7</v>
      </c>
      <c r="FP31" s="3">
        <f t="shared" si="64"/>
        <v>11.44</v>
      </c>
      <c r="FQ31" s="3">
        <f t="shared" si="64"/>
        <v>0</v>
      </c>
      <c r="FR31" s="3">
        <f t="shared" si="64"/>
        <v>30.72</v>
      </c>
      <c r="FS31" s="3">
        <f t="shared" si="64"/>
        <v>0</v>
      </c>
      <c r="FT31" s="3">
        <f t="shared" si="64"/>
        <v>16.64</v>
      </c>
      <c r="FU31" s="3">
        <f t="shared" si="64"/>
        <v>623.79999999999995</v>
      </c>
      <c r="FV31" s="3">
        <f t="shared" si="64"/>
        <v>2.65</v>
      </c>
      <c r="FW31" s="3">
        <f t="shared" si="64"/>
        <v>0</v>
      </c>
      <c r="FX31" s="3">
        <f t="shared" si="64"/>
        <v>0</v>
      </c>
      <c r="FY31" s="3">
        <f t="shared" si="64"/>
        <v>0.08</v>
      </c>
      <c r="FZ31" s="3">
        <f t="shared" si="65"/>
        <v>0.27</v>
      </c>
      <c r="GA31" s="3">
        <f t="shared" si="65"/>
        <v>0</v>
      </c>
      <c r="GB31" s="3">
        <f t="shared" si="65"/>
        <v>7.0000000000000007E-2</v>
      </c>
      <c r="GC31" s="3">
        <f t="shared" si="65"/>
        <v>0.25</v>
      </c>
      <c r="GD31" s="3">
        <f t="shared" si="65"/>
        <v>0.01</v>
      </c>
      <c r="GE31" s="3">
        <f t="shared" si="65"/>
        <v>104.82</v>
      </c>
      <c r="GF31" s="3">
        <f t="shared" si="65"/>
        <v>11.42</v>
      </c>
      <c r="GG31" s="3">
        <f t="shared" si="65"/>
        <v>11.55</v>
      </c>
      <c r="GH31" s="3">
        <f t="shared" si="65"/>
        <v>0.09</v>
      </c>
      <c r="GI31" s="3">
        <f t="shared" si="65"/>
        <v>3.56</v>
      </c>
      <c r="GJ31" s="3">
        <f t="shared" si="66"/>
        <v>4.25</v>
      </c>
      <c r="GK31" s="3">
        <f t="shared" si="66"/>
        <v>0</v>
      </c>
      <c r="GL31" s="3">
        <f t="shared" si="66"/>
        <v>4.41</v>
      </c>
      <c r="GM31" s="3">
        <f t="shared" si="66"/>
        <v>1.72</v>
      </c>
      <c r="GN31" s="3">
        <f t="shared" si="66"/>
        <v>0.41</v>
      </c>
      <c r="GO31" s="3">
        <f t="shared" si="66"/>
        <v>18.649999999999999</v>
      </c>
      <c r="GP31" s="3">
        <f t="shared" si="66"/>
        <v>73.52</v>
      </c>
      <c r="GQ31" s="3">
        <f t="shared" si="66"/>
        <v>22.1</v>
      </c>
      <c r="GR31" s="3">
        <f t="shared" si="66"/>
        <v>29.41</v>
      </c>
      <c r="GS31" s="3">
        <f t="shared" si="66"/>
        <v>39.35</v>
      </c>
      <c r="GT31" s="3">
        <f t="shared" si="67"/>
        <v>7.99</v>
      </c>
      <c r="GU31" s="3">
        <f t="shared" si="67"/>
        <v>0</v>
      </c>
      <c r="GV31" s="3">
        <f t="shared" si="67"/>
        <v>55.22</v>
      </c>
      <c r="GW31" s="3">
        <f t="shared" si="67"/>
        <v>1.41</v>
      </c>
      <c r="GX31" s="3">
        <f t="shared" si="67"/>
        <v>4.8499999999999996</v>
      </c>
      <c r="GY31" s="3">
        <f t="shared" si="67"/>
        <v>5.04</v>
      </c>
      <c r="GZ31" s="3">
        <f t="shared" si="67"/>
        <v>15.04</v>
      </c>
      <c r="HA31" s="3">
        <f t="shared" si="67"/>
        <v>0</v>
      </c>
      <c r="HB31" s="3">
        <f t="shared" si="67"/>
        <v>5.64</v>
      </c>
      <c r="HC31" s="3">
        <f t="shared" si="67"/>
        <v>47.12</v>
      </c>
      <c r="HD31" s="3">
        <f t="shared" si="68"/>
        <v>76.98</v>
      </c>
      <c r="HE31" s="3">
        <f t="shared" si="68"/>
        <v>0</v>
      </c>
      <c r="HF31" s="3">
        <f t="shared" si="68"/>
        <v>2.82</v>
      </c>
      <c r="HG31" s="3">
        <f t="shared" si="68"/>
        <v>0.09</v>
      </c>
      <c r="HH31" s="3">
        <f t="shared" si="68"/>
        <v>7.57</v>
      </c>
      <c r="HI31" s="3">
        <f t="shared" si="68"/>
        <v>6.71</v>
      </c>
      <c r="HJ31" s="3">
        <f t="shared" si="68"/>
        <v>49.36</v>
      </c>
      <c r="HK31" s="3">
        <f t="shared" si="68"/>
        <v>146.44999999999999</v>
      </c>
      <c r="HL31" s="3">
        <f t="shared" si="68"/>
        <v>0</v>
      </c>
      <c r="HM31" s="3">
        <f t="shared" si="68"/>
        <v>0.01</v>
      </c>
      <c r="HN31" s="3">
        <f t="shared" si="69"/>
        <v>20.38</v>
      </c>
      <c r="HO31" s="3">
        <f t="shared" si="69"/>
        <v>33.200000000000003</v>
      </c>
      <c r="HP31" s="3">
        <f t="shared" si="69"/>
        <v>58.15</v>
      </c>
      <c r="HQ31" s="3">
        <f t="shared" si="69"/>
        <v>51.5</v>
      </c>
      <c r="HR31" s="3">
        <f t="shared" si="69"/>
        <v>785.07</v>
      </c>
      <c r="HS31" s="3">
        <f t="shared" si="69"/>
        <v>20.76</v>
      </c>
      <c r="HT31" s="3">
        <f t="shared" si="69"/>
        <v>54.44</v>
      </c>
      <c r="HU31" s="3">
        <f t="shared" si="69"/>
        <v>0.38</v>
      </c>
      <c r="HV31" s="3">
        <f t="shared" si="69"/>
        <v>128.22</v>
      </c>
      <c r="HW31" s="3">
        <f t="shared" si="69"/>
        <v>80.930000000000007</v>
      </c>
      <c r="HX31" s="3">
        <f t="shared" si="69"/>
        <v>0</v>
      </c>
      <c r="HY31" s="3">
        <f t="shared" si="69"/>
        <v>10.77</v>
      </c>
      <c r="HZ31" s="3">
        <f t="shared" si="69"/>
        <v>27.19</v>
      </c>
      <c r="IA31" s="3">
        <f t="shared" si="69"/>
        <v>12.54</v>
      </c>
      <c r="IB31" s="3">
        <f t="shared" si="69"/>
        <v>0</v>
      </c>
      <c r="IC31" s="3">
        <f t="shared" si="23"/>
        <v>9906.4700000000012</v>
      </c>
    </row>
    <row r="32" spans="1:237" x14ac:dyDescent="0.45">
      <c r="A32">
        <v>2020</v>
      </c>
      <c r="B32" s="3">
        <f t="shared" si="47"/>
        <v>8428.66</v>
      </c>
      <c r="C32" s="3">
        <f t="shared" si="47"/>
        <v>16.22</v>
      </c>
      <c r="D32" s="3">
        <f t="shared" si="47"/>
        <v>2.69</v>
      </c>
      <c r="E32" s="3">
        <f t="shared" si="47"/>
        <v>86.6</v>
      </c>
      <c r="F32" s="3">
        <f t="shared" si="47"/>
        <v>0.05</v>
      </c>
      <c r="G32" s="3">
        <f t="shared" si="47"/>
        <v>39</v>
      </c>
      <c r="H32" s="3">
        <f t="shared" si="47"/>
        <v>0</v>
      </c>
      <c r="I32" s="3">
        <f t="shared" si="47"/>
        <v>0</v>
      </c>
      <c r="J32" s="3">
        <f t="shared" si="47"/>
        <v>0.2</v>
      </c>
      <c r="K32" s="3">
        <f t="shared" si="47"/>
        <v>131.69</v>
      </c>
      <c r="L32" s="3">
        <f t="shared" si="48"/>
        <v>2.3199999999999998</v>
      </c>
      <c r="M32" s="3">
        <f t="shared" si="48"/>
        <v>0</v>
      </c>
      <c r="N32" s="3">
        <f t="shared" si="48"/>
        <v>136.75</v>
      </c>
      <c r="O32" s="3">
        <f t="shared" si="48"/>
        <v>6.86</v>
      </c>
      <c r="P32" s="3">
        <f t="shared" si="48"/>
        <v>15.74</v>
      </c>
      <c r="Q32" s="3">
        <f t="shared" si="48"/>
        <v>0.24</v>
      </c>
      <c r="R32" s="3">
        <f t="shared" si="48"/>
        <v>17.64</v>
      </c>
      <c r="S32" s="3">
        <f t="shared" si="48"/>
        <v>89.02</v>
      </c>
      <c r="T32" s="3">
        <f t="shared" si="48"/>
        <v>2.36</v>
      </c>
      <c r="U32" s="3">
        <f t="shared" si="48"/>
        <v>17.09</v>
      </c>
      <c r="V32" s="3">
        <f t="shared" si="49"/>
        <v>7.97</v>
      </c>
      <c r="W32" s="3">
        <f t="shared" si="49"/>
        <v>0.6</v>
      </c>
      <c r="X32" s="3">
        <f t="shared" si="49"/>
        <v>4.0599999999999996</v>
      </c>
      <c r="Y32" s="3">
        <f t="shared" si="49"/>
        <v>0</v>
      </c>
      <c r="Z32" s="3">
        <f t="shared" si="49"/>
        <v>0.45</v>
      </c>
      <c r="AA32" s="3">
        <f t="shared" si="49"/>
        <v>30.83</v>
      </c>
      <c r="AB32" s="3">
        <f t="shared" si="49"/>
        <v>0</v>
      </c>
      <c r="AC32" s="3">
        <f t="shared" si="49"/>
        <v>3.67</v>
      </c>
      <c r="AD32" s="3">
        <f t="shared" si="49"/>
        <v>3.43</v>
      </c>
      <c r="AE32" s="3">
        <f t="shared" si="49"/>
        <v>459.01</v>
      </c>
      <c r="AF32" s="3">
        <f t="shared" si="50"/>
        <v>0</v>
      </c>
      <c r="AG32" s="3">
        <f t="shared" si="50"/>
        <v>1.56</v>
      </c>
      <c r="AH32" s="3">
        <f t="shared" si="50"/>
        <v>6.98</v>
      </c>
      <c r="AI32" s="3">
        <f t="shared" si="50"/>
        <v>15.41</v>
      </c>
      <c r="AJ32" s="3">
        <f t="shared" si="50"/>
        <v>1.26</v>
      </c>
      <c r="AK32" s="3">
        <f t="shared" si="50"/>
        <v>19.5</v>
      </c>
      <c r="AL32" s="3">
        <f t="shared" si="50"/>
        <v>18.66</v>
      </c>
      <c r="AM32" s="3">
        <f t="shared" si="50"/>
        <v>100.25</v>
      </c>
      <c r="AN32" s="3">
        <f t="shared" si="50"/>
        <v>0.09</v>
      </c>
      <c r="AO32" s="3">
        <f t="shared" si="50"/>
        <v>19.940000000000001</v>
      </c>
      <c r="AP32" s="3">
        <f t="shared" si="51"/>
        <v>59.97</v>
      </c>
      <c r="AQ32" s="3">
        <f t="shared" si="51"/>
        <v>11.89</v>
      </c>
      <c r="AR32" s="3">
        <f t="shared" si="51"/>
        <v>1186.57</v>
      </c>
      <c r="AS32" s="3">
        <f t="shared" si="51"/>
        <v>0</v>
      </c>
      <c r="AT32" s="3">
        <f t="shared" si="51"/>
        <v>77.36</v>
      </c>
      <c r="AU32" s="3">
        <f t="shared" si="51"/>
        <v>0.24</v>
      </c>
      <c r="AV32" s="3">
        <f t="shared" si="51"/>
        <v>10.210000000000001</v>
      </c>
      <c r="AW32" s="3">
        <f t="shared" si="51"/>
        <v>0.01</v>
      </c>
      <c r="AX32" s="3">
        <f t="shared" si="51"/>
        <v>4.68</v>
      </c>
      <c r="AY32" s="3">
        <f t="shared" si="51"/>
        <v>8.01</v>
      </c>
      <c r="AZ32" s="3">
        <f t="shared" si="52"/>
        <v>3.67</v>
      </c>
      <c r="BA32" s="3">
        <f t="shared" si="52"/>
        <v>10.43</v>
      </c>
      <c r="BB32" s="3">
        <f t="shared" si="52"/>
        <v>0</v>
      </c>
      <c r="BC32" s="3">
        <f t="shared" si="52"/>
        <v>0.75</v>
      </c>
      <c r="BD32" s="3">
        <f t="shared" si="52"/>
        <v>12.38</v>
      </c>
      <c r="BE32" s="3">
        <f t="shared" si="52"/>
        <v>50.38</v>
      </c>
      <c r="BF32" s="3">
        <f t="shared" si="52"/>
        <v>7.78</v>
      </c>
      <c r="BG32" s="3">
        <f t="shared" si="52"/>
        <v>0.66</v>
      </c>
      <c r="BH32" s="3">
        <f t="shared" si="52"/>
        <v>0.04</v>
      </c>
      <c r="BI32" s="3">
        <f t="shared" si="52"/>
        <v>9.24</v>
      </c>
      <c r="BJ32" s="3">
        <f t="shared" si="53"/>
        <v>27.47</v>
      </c>
      <c r="BK32" s="3">
        <f t="shared" si="53"/>
        <v>64.400000000000006</v>
      </c>
      <c r="BL32" s="3">
        <f t="shared" si="53"/>
        <v>3.27</v>
      </c>
      <c r="BM32" s="3">
        <f t="shared" si="53"/>
        <v>4.78</v>
      </c>
      <c r="BN32" s="3">
        <f t="shared" si="53"/>
        <v>3.73</v>
      </c>
      <c r="BO32" s="3">
        <f t="shared" si="53"/>
        <v>1.1000000000000001</v>
      </c>
      <c r="BP32" s="3">
        <f t="shared" si="53"/>
        <v>1.33</v>
      </c>
      <c r="BQ32" s="3">
        <f t="shared" si="53"/>
        <v>95.36</v>
      </c>
      <c r="BR32" s="3">
        <f t="shared" si="53"/>
        <v>1115.1199999999999</v>
      </c>
      <c r="BS32" s="3">
        <f t="shared" si="53"/>
        <v>0</v>
      </c>
      <c r="BT32" s="3">
        <f t="shared" si="54"/>
        <v>0</v>
      </c>
      <c r="BU32" s="3">
        <f t="shared" si="54"/>
        <v>0</v>
      </c>
      <c r="BV32" s="3">
        <f t="shared" si="54"/>
        <v>0.44</v>
      </c>
      <c r="BW32" s="3">
        <f t="shared" si="54"/>
        <v>4.51</v>
      </c>
      <c r="BX32" s="3">
        <f t="shared" si="54"/>
        <v>58.46</v>
      </c>
      <c r="BY32" s="3">
        <f t="shared" si="54"/>
        <v>0</v>
      </c>
      <c r="BZ32" s="3">
        <f t="shared" si="54"/>
        <v>0</v>
      </c>
      <c r="CA32" s="3">
        <f t="shared" si="54"/>
        <v>0</v>
      </c>
      <c r="CB32" s="3">
        <f t="shared" si="54"/>
        <v>0</v>
      </c>
      <c r="CC32" s="3">
        <f t="shared" si="54"/>
        <v>7.47</v>
      </c>
      <c r="CD32" s="3">
        <f t="shared" si="55"/>
        <v>1.35</v>
      </c>
      <c r="CE32" s="3">
        <f t="shared" si="55"/>
        <v>5.14</v>
      </c>
      <c r="CF32" s="3">
        <f t="shared" si="55"/>
        <v>46.92</v>
      </c>
      <c r="CG32" s="3">
        <f t="shared" si="55"/>
        <v>11.99</v>
      </c>
      <c r="CH32" s="3">
        <f t="shared" si="55"/>
        <v>9.41</v>
      </c>
      <c r="CI32" s="3">
        <f t="shared" si="55"/>
        <v>0</v>
      </c>
      <c r="CJ32" s="3">
        <f t="shared" si="55"/>
        <v>2.0499999999999998</v>
      </c>
      <c r="CK32" s="3">
        <f t="shared" si="55"/>
        <v>0</v>
      </c>
      <c r="CL32" s="3">
        <f t="shared" si="55"/>
        <v>10.76</v>
      </c>
      <c r="CM32" s="3">
        <f t="shared" si="55"/>
        <v>16.86</v>
      </c>
      <c r="CN32" s="3">
        <f t="shared" si="56"/>
        <v>1.37</v>
      </c>
      <c r="CO32" s="3">
        <f t="shared" si="56"/>
        <v>1.86</v>
      </c>
      <c r="CP32" s="3">
        <f t="shared" si="56"/>
        <v>5.2</v>
      </c>
      <c r="CQ32" s="3">
        <f t="shared" si="56"/>
        <v>8.2200000000000006</v>
      </c>
      <c r="CR32" s="3">
        <f t="shared" si="56"/>
        <v>0</v>
      </c>
      <c r="CS32" s="3">
        <f t="shared" si="56"/>
        <v>6.96</v>
      </c>
      <c r="CT32" s="3">
        <f t="shared" si="56"/>
        <v>0.52</v>
      </c>
      <c r="CU32" s="3">
        <f t="shared" si="56"/>
        <v>698.5</v>
      </c>
      <c r="CV32" s="3">
        <f t="shared" si="56"/>
        <v>342.72</v>
      </c>
      <c r="CW32" s="3">
        <f t="shared" si="56"/>
        <v>174.64</v>
      </c>
      <c r="CX32" s="3">
        <f t="shared" si="57"/>
        <v>85.92</v>
      </c>
      <c r="CY32" s="3">
        <f t="shared" si="57"/>
        <v>15.25</v>
      </c>
      <c r="CZ32" s="3">
        <f t="shared" si="57"/>
        <v>9.8000000000000007</v>
      </c>
      <c r="DA32" s="3">
        <f t="shared" si="57"/>
        <v>43.89</v>
      </c>
      <c r="DB32" s="3">
        <f t="shared" si="57"/>
        <v>0.83</v>
      </c>
      <c r="DC32" s="3">
        <f t="shared" si="57"/>
        <v>25.79</v>
      </c>
      <c r="DD32" s="3">
        <f t="shared" si="57"/>
        <v>6.68</v>
      </c>
      <c r="DE32" s="3">
        <f t="shared" si="57"/>
        <v>69.75</v>
      </c>
      <c r="DF32" s="3">
        <f t="shared" si="57"/>
        <v>37.6</v>
      </c>
      <c r="DG32" s="3">
        <f t="shared" si="57"/>
        <v>0.02</v>
      </c>
      <c r="DH32" s="3">
        <f t="shared" si="58"/>
        <v>0</v>
      </c>
      <c r="DI32" s="3">
        <f t="shared" si="58"/>
        <v>22.64</v>
      </c>
      <c r="DJ32" s="3">
        <f t="shared" si="58"/>
        <v>0</v>
      </c>
      <c r="DK32" s="3">
        <f t="shared" si="58"/>
        <v>4.8600000000000003</v>
      </c>
      <c r="DL32" s="3">
        <f t="shared" si="58"/>
        <v>10.02</v>
      </c>
      <c r="DM32" s="3">
        <f t="shared" si="58"/>
        <v>1.95</v>
      </c>
      <c r="DN32" s="3">
        <f t="shared" si="58"/>
        <v>3.46</v>
      </c>
      <c r="DO32" s="3">
        <f t="shared" si="58"/>
        <v>0</v>
      </c>
      <c r="DP32" s="3">
        <f t="shared" si="58"/>
        <v>1</v>
      </c>
      <c r="DQ32" s="3">
        <f t="shared" si="58"/>
        <v>0.36</v>
      </c>
      <c r="DR32" s="3">
        <f t="shared" si="59"/>
        <v>24.03</v>
      </c>
      <c r="DS32" s="3">
        <f t="shared" si="59"/>
        <v>0</v>
      </c>
      <c r="DT32" s="3">
        <f t="shared" si="59"/>
        <v>3</v>
      </c>
      <c r="DU32" s="3">
        <f t="shared" si="59"/>
        <v>0.56000000000000005</v>
      </c>
      <c r="DV32" s="3">
        <f t="shared" si="59"/>
        <v>0</v>
      </c>
      <c r="DW32" s="3">
        <f t="shared" si="59"/>
        <v>19.3</v>
      </c>
      <c r="DX32" s="3">
        <f t="shared" si="59"/>
        <v>4.59</v>
      </c>
      <c r="DY32" s="3">
        <f t="shared" si="59"/>
        <v>37.68</v>
      </c>
      <c r="DZ32" s="3">
        <f t="shared" si="59"/>
        <v>0.14000000000000001</v>
      </c>
      <c r="EA32" s="3">
        <f t="shared" si="59"/>
        <v>23.07</v>
      </c>
      <c r="EB32" s="3">
        <f t="shared" si="60"/>
        <v>0.23</v>
      </c>
      <c r="EC32" s="3">
        <f t="shared" si="60"/>
        <v>0.03</v>
      </c>
      <c r="ED32" s="3">
        <f t="shared" si="60"/>
        <v>0</v>
      </c>
      <c r="EE32" s="3">
        <f t="shared" si="60"/>
        <v>6.9</v>
      </c>
      <c r="EF32" s="3">
        <f t="shared" si="60"/>
        <v>1.97</v>
      </c>
      <c r="EG32" s="3">
        <f t="shared" si="60"/>
        <v>0</v>
      </c>
      <c r="EH32" s="3">
        <f t="shared" si="60"/>
        <v>144.58000000000001</v>
      </c>
      <c r="EI32" s="3">
        <f t="shared" si="60"/>
        <v>0.05</v>
      </c>
      <c r="EJ32" s="3">
        <f t="shared" si="60"/>
        <v>3.29</v>
      </c>
      <c r="EK32" s="3">
        <f t="shared" si="60"/>
        <v>18.16</v>
      </c>
      <c r="EL32" s="3">
        <f t="shared" si="61"/>
        <v>0.79</v>
      </c>
      <c r="EM32" s="3">
        <f t="shared" si="61"/>
        <v>0</v>
      </c>
      <c r="EN32" s="3">
        <f t="shared" si="61"/>
        <v>12.03</v>
      </c>
      <c r="EO32" s="3">
        <f t="shared" si="61"/>
        <v>24.51</v>
      </c>
      <c r="EP32" s="3">
        <f t="shared" si="61"/>
        <v>80.42</v>
      </c>
      <c r="EQ32" s="3">
        <f t="shared" si="61"/>
        <v>5.34</v>
      </c>
      <c r="ER32" s="3">
        <f t="shared" si="61"/>
        <v>0</v>
      </c>
      <c r="ES32" s="3">
        <f t="shared" si="61"/>
        <v>23.76</v>
      </c>
      <c r="ET32" s="3">
        <f t="shared" si="61"/>
        <v>15.2</v>
      </c>
      <c r="EU32" s="3">
        <f t="shared" si="61"/>
        <v>0</v>
      </c>
      <c r="EV32" s="3">
        <f t="shared" si="62"/>
        <v>32.24</v>
      </c>
      <c r="EW32" s="3">
        <f t="shared" si="62"/>
        <v>9.69</v>
      </c>
      <c r="EX32" s="3">
        <f t="shared" si="62"/>
        <v>28.58</v>
      </c>
      <c r="EY32" s="3">
        <f t="shared" si="62"/>
        <v>151.56</v>
      </c>
      <c r="EZ32" s="3">
        <f t="shared" si="62"/>
        <v>0</v>
      </c>
      <c r="FA32" s="3">
        <f t="shared" si="62"/>
        <v>18.149999999999999</v>
      </c>
      <c r="FB32" s="3">
        <f t="shared" si="62"/>
        <v>2.37</v>
      </c>
      <c r="FC32" s="3">
        <f t="shared" si="62"/>
        <v>4.34</v>
      </c>
      <c r="FD32" s="3">
        <f t="shared" si="62"/>
        <v>181.59</v>
      </c>
      <c r="FE32" s="3">
        <f t="shared" si="62"/>
        <v>19.84</v>
      </c>
      <c r="FF32" s="3">
        <f t="shared" si="63"/>
        <v>169.43</v>
      </c>
      <c r="FG32" s="3">
        <f t="shared" si="63"/>
        <v>0.02</v>
      </c>
      <c r="FH32" s="3">
        <f t="shared" si="63"/>
        <v>0</v>
      </c>
      <c r="FI32" s="3">
        <f t="shared" si="63"/>
        <v>5.05</v>
      </c>
      <c r="FJ32" s="3">
        <f t="shared" si="63"/>
        <v>0</v>
      </c>
      <c r="FK32" s="3">
        <f t="shared" si="63"/>
        <v>10.87</v>
      </c>
      <c r="FL32" s="3">
        <f t="shared" si="63"/>
        <v>30.36</v>
      </c>
      <c r="FM32" s="3">
        <f t="shared" si="63"/>
        <v>31.76</v>
      </c>
      <c r="FN32" s="3">
        <f t="shared" si="63"/>
        <v>65.760000000000005</v>
      </c>
      <c r="FO32" s="3">
        <f t="shared" si="63"/>
        <v>29.54</v>
      </c>
      <c r="FP32" s="3">
        <f t="shared" si="64"/>
        <v>11.44</v>
      </c>
      <c r="FQ32" s="3">
        <f t="shared" si="64"/>
        <v>0</v>
      </c>
      <c r="FR32" s="3">
        <f t="shared" si="64"/>
        <v>30.71</v>
      </c>
      <c r="FS32" s="3">
        <f t="shared" si="64"/>
        <v>0</v>
      </c>
      <c r="FT32" s="3">
        <f t="shared" si="64"/>
        <v>16.46</v>
      </c>
      <c r="FU32" s="3">
        <f t="shared" si="64"/>
        <v>618.82000000000005</v>
      </c>
      <c r="FV32" s="3">
        <f t="shared" si="64"/>
        <v>2.68</v>
      </c>
      <c r="FW32" s="3">
        <f t="shared" si="64"/>
        <v>0</v>
      </c>
      <c r="FX32" s="3">
        <f t="shared" si="64"/>
        <v>0</v>
      </c>
      <c r="FY32" s="3">
        <f t="shared" si="64"/>
        <v>0.08</v>
      </c>
      <c r="FZ32" s="3">
        <f t="shared" si="65"/>
        <v>0.27</v>
      </c>
      <c r="GA32" s="3">
        <f t="shared" si="65"/>
        <v>0</v>
      </c>
      <c r="GB32" s="3">
        <f t="shared" si="65"/>
        <v>7.0000000000000007E-2</v>
      </c>
      <c r="GC32" s="3">
        <f t="shared" si="65"/>
        <v>0.27</v>
      </c>
      <c r="GD32" s="3">
        <f t="shared" si="65"/>
        <v>0.01</v>
      </c>
      <c r="GE32" s="3">
        <f t="shared" si="65"/>
        <v>102.63</v>
      </c>
      <c r="GF32" s="3">
        <f t="shared" si="65"/>
        <v>11.81</v>
      </c>
      <c r="GG32" s="3">
        <f t="shared" si="65"/>
        <v>11.74</v>
      </c>
      <c r="GH32" s="3">
        <f t="shared" si="65"/>
        <v>0.09</v>
      </c>
      <c r="GI32" s="3">
        <f t="shared" si="65"/>
        <v>3.6</v>
      </c>
      <c r="GJ32" s="3">
        <f t="shared" si="66"/>
        <v>4.3499999999999996</v>
      </c>
      <c r="GK32" s="3">
        <f t="shared" si="66"/>
        <v>0</v>
      </c>
      <c r="GL32" s="3">
        <f t="shared" si="66"/>
        <v>4.41</v>
      </c>
      <c r="GM32" s="3">
        <f t="shared" si="66"/>
        <v>1.7</v>
      </c>
      <c r="GN32" s="3">
        <f t="shared" si="66"/>
        <v>0.42</v>
      </c>
      <c r="GO32" s="3">
        <f t="shared" si="66"/>
        <v>18.75</v>
      </c>
      <c r="GP32" s="3">
        <f t="shared" si="66"/>
        <v>72.3</v>
      </c>
      <c r="GQ32" s="3">
        <f t="shared" si="66"/>
        <v>21.99</v>
      </c>
      <c r="GR32" s="3">
        <f t="shared" si="66"/>
        <v>33.89</v>
      </c>
      <c r="GS32" s="3">
        <f t="shared" si="66"/>
        <v>39.71</v>
      </c>
      <c r="GT32" s="3">
        <f t="shared" si="67"/>
        <v>8.3800000000000008</v>
      </c>
      <c r="GU32" s="3">
        <f t="shared" si="67"/>
        <v>0</v>
      </c>
      <c r="GV32" s="3">
        <f t="shared" si="67"/>
        <v>55.9</v>
      </c>
      <c r="GW32" s="3">
        <f t="shared" si="67"/>
        <v>1.42</v>
      </c>
      <c r="GX32" s="3">
        <f t="shared" si="67"/>
        <v>4.79</v>
      </c>
      <c r="GY32" s="3">
        <f t="shared" si="67"/>
        <v>4.9800000000000004</v>
      </c>
      <c r="GZ32" s="3">
        <f t="shared" si="67"/>
        <v>15.96</v>
      </c>
      <c r="HA32" s="3">
        <f t="shared" si="67"/>
        <v>0</v>
      </c>
      <c r="HB32" s="3">
        <f t="shared" si="67"/>
        <v>5.52</v>
      </c>
      <c r="HC32" s="3">
        <f t="shared" si="67"/>
        <v>49.3</v>
      </c>
      <c r="HD32" s="3">
        <f t="shared" si="68"/>
        <v>78.23</v>
      </c>
      <c r="HE32" s="3">
        <f t="shared" si="68"/>
        <v>0</v>
      </c>
      <c r="HF32" s="3">
        <f t="shared" si="68"/>
        <v>3.05</v>
      </c>
      <c r="HG32" s="3">
        <f t="shared" si="68"/>
        <v>0.09</v>
      </c>
      <c r="HH32" s="3">
        <f t="shared" si="68"/>
        <v>6.67</v>
      </c>
      <c r="HI32" s="3">
        <f t="shared" si="68"/>
        <v>6.65</v>
      </c>
      <c r="HJ32" s="3">
        <f t="shared" si="68"/>
        <v>50.46</v>
      </c>
      <c r="HK32" s="3">
        <f t="shared" si="68"/>
        <v>124.82</v>
      </c>
      <c r="HL32" s="3">
        <f t="shared" si="68"/>
        <v>0</v>
      </c>
      <c r="HM32" s="3">
        <f t="shared" si="68"/>
        <v>0.01</v>
      </c>
      <c r="HN32" s="3">
        <f t="shared" si="69"/>
        <v>21.18</v>
      </c>
      <c r="HO32" s="3">
        <f t="shared" si="69"/>
        <v>32.47</v>
      </c>
      <c r="HP32" s="3">
        <f t="shared" si="69"/>
        <v>56.94</v>
      </c>
      <c r="HQ32" s="3">
        <f t="shared" si="69"/>
        <v>50.42</v>
      </c>
      <c r="HR32" s="3">
        <f t="shared" si="69"/>
        <v>750.83</v>
      </c>
      <c r="HS32" s="3">
        <f t="shared" si="69"/>
        <v>20.39</v>
      </c>
      <c r="HT32" s="3">
        <f t="shared" si="69"/>
        <v>53.6</v>
      </c>
      <c r="HU32" s="3">
        <f t="shared" si="69"/>
        <v>0.37</v>
      </c>
      <c r="HV32" s="3">
        <f t="shared" si="69"/>
        <v>98.02</v>
      </c>
      <c r="HW32" s="3">
        <f t="shared" si="69"/>
        <v>80.010000000000005</v>
      </c>
      <c r="HX32" s="3">
        <f t="shared" si="69"/>
        <v>0</v>
      </c>
      <c r="HY32" s="3">
        <f t="shared" si="69"/>
        <v>10.54</v>
      </c>
      <c r="HZ32" s="3">
        <f t="shared" si="69"/>
        <v>25.73</v>
      </c>
      <c r="IA32" s="3">
        <f t="shared" si="69"/>
        <v>12.08</v>
      </c>
      <c r="IB32" s="3">
        <f t="shared" si="69"/>
        <v>0</v>
      </c>
      <c r="IC32" s="3">
        <f t="shared" si="23"/>
        <v>9661.9300000000057</v>
      </c>
    </row>
    <row r="33" spans="1:237" x14ac:dyDescent="0.45">
      <c r="A33">
        <v>2021</v>
      </c>
      <c r="B33" s="3">
        <f t="shared" si="47"/>
        <v>0</v>
      </c>
      <c r="C33" s="3">
        <f t="shared" si="47"/>
        <v>0</v>
      </c>
      <c r="D33" s="3">
        <f t="shared" si="47"/>
        <v>0</v>
      </c>
      <c r="E33" s="3">
        <f t="shared" si="47"/>
        <v>0</v>
      </c>
      <c r="F33" s="3">
        <f t="shared" si="47"/>
        <v>0</v>
      </c>
      <c r="G33" s="3">
        <f t="shared" si="47"/>
        <v>0</v>
      </c>
      <c r="H33" s="3">
        <f t="shared" si="47"/>
        <v>0</v>
      </c>
      <c r="I33" s="3">
        <f t="shared" si="47"/>
        <v>0</v>
      </c>
      <c r="J33" s="3">
        <f t="shared" si="47"/>
        <v>0</v>
      </c>
      <c r="K33" s="3">
        <f t="shared" si="47"/>
        <v>0</v>
      </c>
      <c r="L33" s="3">
        <f t="shared" si="48"/>
        <v>0</v>
      </c>
      <c r="M33" s="3">
        <f t="shared" si="48"/>
        <v>0</v>
      </c>
      <c r="N33" s="3">
        <f t="shared" si="48"/>
        <v>0</v>
      </c>
      <c r="O33" s="3">
        <f t="shared" si="48"/>
        <v>0</v>
      </c>
      <c r="P33" s="3">
        <f t="shared" si="48"/>
        <v>0</v>
      </c>
      <c r="Q33" s="3">
        <f t="shared" si="48"/>
        <v>0</v>
      </c>
      <c r="R33" s="3">
        <f t="shared" si="48"/>
        <v>0</v>
      </c>
      <c r="S33" s="3">
        <f t="shared" si="48"/>
        <v>0</v>
      </c>
      <c r="T33" s="3">
        <f t="shared" si="48"/>
        <v>0</v>
      </c>
      <c r="U33" s="3">
        <f t="shared" si="48"/>
        <v>0</v>
      </c>
      <c r="V33" s="3">
        <f t="shared" si="49"/>
        <v>0</v>
      </c>
      <c r="W33" s="3">
        <f t="shared" si="49"/>
        <v>0</v>
      </c>
      <c r="X33" s="3">
        <f t="shared" si="49"/>
        <v>0</v>
      </c>
      <c r="Y33" s="3">
        <f t="shared" si="49"/>
        <v>0</v>
      </c>
      <c r="Z33" s="3">
        <f t="shared" si="49"/>
        <v>0</v>
      </c>
      <c r="AA33" s="3">
        <f t="shared" si="49"/>
        <v>0</v>
      </c>
      <c r="AB33" s="3">
        <f t="shared" si="49"/>
        <v>0</v>
      </c>
      <c r="AC33" s="3">
        <f t="shared" si="49"/>
        <v>0</v>
      </c>
      <c r="AD33" s="3">
        <f t="shared" si="49"/>
        <v>0</v>
      </c>
      <c r="AE33" s="3">
        <f t="shared" si="49"/>
        <v>0</v>
      </c>
      <c r="AF33" s="3">
        <f t="shared" si="50"/>
        <v>0</v>
      </c>
      <c r="AG33" s="3">
        <f t="shared" si="50"/>
        <v>0</v>
      </c>
      <c r="AH33" s="3">
        <f t="shared" si="50"/>
        <v>0</v>
      </c>
      <c r="AI33" s="3">
        <f t="shared" si="50"/>
        <v>0</v>
      </c>
      <c r="AJ33" s="3">
        <f t="shared" si="50"/>
        <v>0</v>
      </c>
      <c r="AK33" s="3">
        <f t="shared" si="50"/>
        <v>0</v>
      </c>
      <c r="AL33" s="3">
        <f t="shared" si="50"/>
        <v>0</v>
      </c>
      <c r="AM33" s="3">
        <f t="shared" si="50"/>
        <v>0</v>
      </c>
      <c r="AN33" s="3">
        <f t="shared" si="50"/>
        <v>0</v>
      </c>
      <c r="AO33" s="3">
        <f t="shared" si="50"/>
        <v>0</v>
      </c>
      <c r="AP33" s="3">
        <f t="shared" si="51"/>
        <v>0</v>
      </c>
      <c r="AQ33" s="3">
        <f t="shared" si="51"/>
        <v>0</v>
      </c>
      <c r="AR33" s="3">
        <f t="shared" si="51"/>
        <v>0</v>
      </c>
      <c r="AS33" s="3">
        <f t="shared" si="51"/>
        <v>0</v>
      </c>
      <c r="AT33" s="3">
        <f t="shared" si="51"/>
        <v>0</v>
      </c>
      <c r="AU33" s="3">
        <f t="shared" si="51"/>
        <v>0</v>
      </c>
      <c r="AV33" s="3">
        <f t="shared" si="51"/>
        <v>0</v>
      </c>
      <c r="AW33" s="3">
        <f t="shared" si="51"/>
        <v>0</v>
      </c>
      <c r="AX33" s="3">
        <f t="shared" si="51"/>
        <v>0</v>
      </c>
      <c r="AY33" s="3">
        <f t="shared" si="51"/>
        <v>0</v>
      </c>
      <c r="AZ33" s="3">
        <f t="shared" si="52"/>
        <v>0</v>
      </c>
      <c r="BA33" s="3">
        <f t="shared" si="52"/>
        <v>0</v>
      </c>
      <c r="BB33" s="3">
        <f t="shared" si="52"/>
        <v>0</v>
      </c>
      <c r="BC33" s="3">
        <f t="shared" si="52"/>
        <v>0</v>
      </c>
      <c r="BD33" s="3">
        <f t="shared" si="52"/>
        <v>0</v>
      </c>
      <c r="BE33" s="3">
        <f t="shared" si="52"/>
        <v>0</v>
      </c>
      <c r="BF33" s="3">
        <f t="shared" si="52"/>
        <v>0</v>
      </c>
      <c r="BG33" s="3">
        <f t="shared" si="52"/>
        <v>0</v>
      </c>
      <c r="BH33" s="3">
        <f t="shared" si="52"/>
        <v>0</v>
      </c>
      <c r="BI33" s="3">
        <f t="shared" si="52"/>
        <v>0</v>
      </c>
      <c r="BJ33" s="3">
        <f t="shared" si="53"/>
        <v>0</v>
      </c>
      <c r="BK33" s="3">
        <f t="shared" si="53"/>
        <v>0</v>
      </c>
      <c r="BL33" s="3">
        <f t="shared" si="53"/>
        <v>0</v>
      </c>
      <c r="BM33" s="3">
        <f t="shared" si="53"/>
        <v>0</v>
      </c>
      <c r="BN33" s="3">
        <f t="shared" si="53"/>
        <v>0</v>
      </c>
      <c r="BO33" s="3">
        <f t="shared" si="53"/>
        <v>0</v>
      </c>
      <c r="BP33" s="3">
        <f t="shared" si="53"/>
        <v>0</v>
      </c>
      <c r="BQ33" s="3">
        <f t="shared" si="53"/>
        <v>0</v>
      </c>
      <c r="BR33" s="3">
        <f t="shared" si="53"/>
        <v>0</v>
      </c>
      <c r="BS33" s="3">
        <f t="shared" si="53"/>
        <v>0</v>
      </c>
      <c r="BT33" s="3">
        <f t="shared" si="54"/>
        <v>0</v>
      </c>
      <c r="BU33" s="3">
        <f t="shared" si="54"/>
        <v>0</v>
      </c>
      <c r="BV33" s="3">
        <f t="shared" si="54"/>
        <v>0</v>
      </c>
      <c r="BW33" s="3">
        <f t="shared" si="54"/>
        <v>0</v>
      </c>
      <c r="BX33" s="3">
        <f t="shared" si="54"/>
        <v>0</v>
      </c>
      <c r="BY33" s="3">
        <f t="shared" si="54"/>
        <v>0</v>
      </c>
      <c r="BZ33" s="3">
        <f t="shared" si="54"/>
        <v>0</v>
      </c>
      <c r="CA33" s="3">
        <f t="shared" si="54"/>
        <v>0</v>
      </c>
      <c r="CB33" s="3">
        <f t="shared" si="54"/>
        <v>0</v>
      </c>
      <c r="CC33" s="3">
        <f t="shared" si="54"/>
        <v>0</v>
      </c>
      <c r="CD33" s="3">
        <f t="shared" si="55"/>
        <v>0</v>
      </c>
      <c r="CE33" s="3">
        <f t="shared" si="55"/>
        <v>0</v>
      </c>
      <c r="CF33" s="3">
        <f t="shared" si="55"/>
        <v>0</v>
      </c>
      <c r="CG33" s="3">
        <f t="shared" si="55"/>
        <v>0</v>
      </c>
      <c r="CH33" s="3">
        <f t="shared" si="55"/>
        <v>0</v>
      </c>
      <c r="CI33" s="3">
        <f t="shared" si="55"/>
        <v>0</v>
      </c>
      <c r="CJ33" s="3">
        <f t="shared" si="55"/>
        <v>0</v>
      </c>
      <c r="CK33" s="3">
        <f t="shared" si="55"/>
        <v>0</v>
      </c>
      <c r="CL33" s="3">
        <f t="shared" si="55"/>
        <v>0</v>
      </c>
      <c r="CM33" s="3">
        <f t="shared" si="55"/>
        <v>0</v>
      </c>
      <c r="CN33" s="3">
        <f t="shared" si="56"/>
        <v>0</v>
      </c>
      <c r="CO33" s="3">
        <f t="shared" si="56"/>
        <v>0</v>
      </c>
      <c r="CP33" s="3">
        <f t="shared" si="56"/>
        <v>0</v>
      </c>
      <c r="CQ33" s="3">
        <f t="shared" si="56"/>
        <v>0</v>
      </c>
      <c r="CR33" s="3">
        <f t="shared" si="56"/>
        <v>0</v>
      </c>
      <c r="CS33" s="3">
        <f t="shared" si="56"/>
        <v>0</v>
      </c>
      <c r="CT33" s="3">
        <f t="shared" si="56"/>
        <v>0</v>
      </c>
      <c r="CU33" s="3">
        <f t="shared" si="56"/>
        <v>0</v>
      </c>
      <c r="CV33" s="3">
        <f t="shared" si="56"/>
        <v>0</v>
      </c>
      <c r="CW33" s="3">
        <f t="shared" si="56"/>
        <v>0</v>
      </c>
      <c r="CX33" s="3">
        <f t="shared" si="57"/>
        <v>0</v>
      </c>
      <c r="CY33" s="3">
        <f t="shared" si="57"/>
        <v>0</v>
      </c>
      <c r="CZ33" s="3">
        <f t="shared" si="57"/>
        <v>0</v>
      </c>
      <c r="DA33" s="3">
        <f t="shared" si="57"/>
        <v>0</v>
      </c>
      <c r="DB33" s="3">
        <f t="shared" si="57"/>
        <v>0</v>
      </c>
      <c r="DC33" s="3">
        <f t="shared" si="57"/>
        <v>0</v>
      </c>
      <c r="DD33" s="3">
        <f t="shared" si="57"/>
        <v>0</v>
      </c>
      <c r="DE33" s="3">
        <f t="shared" si="57"/>
        <v>0</v>
      </c>
      <c r="DF33" s="3">
        <f t="shared" si="57"/>
        <v>0</v>
      </c>
      <c r="DG33" s="3">
        <f t="shared" si="57"/>
        <v>0</v>
      </c>
      <c r="DH33" s="3">
        <f t="shared" si="58"/>
        <v>0</v>
      </c>
      <c r="DI33" s="3">
        <f t="shared" si="58"/>
        <v>0</v>
      </c>
      <c r="DJ33" s="3">
        <f t="shared" si="58"/>
        <v>0</v>
      </c>
      <c r="DK33" s="3">
        <f t="shared" si="58"/>
        <v>0</v>
      </c>
      <c r="DL33" s="3">
        <f t="shared" si="58"/>
        <v>0</v>
      </c>
      <c r="DM33" s="3">
        <f t="shared" si="58"/>
        <v>0</v>
      </c>
      <c r="DN33" s="3">
        <f t="shared" si="58"/>
        <v>0</v>
      </c>
      <c r="DO33" s="3">
        <f t="shared" si="58"/>
        <v>0</v>
      </c>
      <c r="DP33" s="3">
        <f t="shared" si="58"/>
        <v>0</v>
      </c>
      <c r="DQ33" s="3">
        <f t="shared" si="58"/>
        <v>0</v>
      </c>
      <c r="DR33" s="3">
        <f t="shared" si="59"/>
        <v>0</v>
      </c>
      <c r="DS33" s="3">
        <f t="shared" si="59"/>
        <v>0</v>
      </c>
      <c r="DT33" s="3">
        <f t="shared" si="59"/>
        <v>0</v>
      </c>
      <c r="DU33" s="3">
        <f t="shared" si="59"/>
        <v>0</v>
      </c>
      <c r="DV33" s="3">
        <f t="shared" si="59"/>
        <v>0</v>
      </c>
      <c r="DW33" s="3">
        <f t="shared" si="59"/>
        <v>0</v>
      </c>
      <c r="DX33" s="3">
        <f t="shared" si="59"/>
        <v>0</v>
      </c>
      <c r="DY33" s="3">
        <f t="shared" si="59"/>
        <v>0</v>
      </c>
      <c r="DZ33" s="3">
        <f t="shared" si="59"/>
        <v>0</v>
      </c>
      <c r="EA33" s="3">
        <f t="shared" si="59"/>
        <v>0</v>
      </c>
      <c r="EB33" s="3">
        <f t="shared" si="60"/>
        <v>0</v>
      </c>
      <c r="EC33" s="3">
        <f t="shared" si="60"/>
        <v>0</v>
      </c>
      <c r="ED33" s="3">
        <f t="shared" si="60"/>
        <v>0</v>
      </c>
      <c r="EE33" s="3">
        <f t="shared" si="60"/>
        <v>0</v>
      </c>
      <c r="EF33" s="3">
        <f t="shared" si="60"/>
        <v>0</v>
      </c>
      <c r="EG33" s="3">
        <f t="shared" si="60"/>
        <v>0</v>
      </c>
      <c r="EH33" s="3">
        <f t="shared" si="60"/>
        <v>0</v>
      </c>
      <c r="EI33" s="3">
        <f t="shared" si="60"/>
        <v>0</v>
      </c>
      <c r="EJ33" s="3">
        <f t="shared" si="60"/>
        <v>0</v>
      </c>
      <c r="EK33" s="3">
        <f t="shared" si="60"/>
        <v>0</v>
      </c>
      <c r="EL33" s="3">
        <f t="shared" si="61"/>
        <v>0</v>
      </c>
      <c r="EM33" s="3">
        <f t="shared" si="61"/>
        <v>0</v>
      </c>
      <c r="EN33" s="3">
        <f t="shared" si="61"/>
        <v>0</v>
      </c>
      <c r="EO33" s="3">
        <f t="shared" si="61"/>
        <v>0</v>
      </c>
      <c r="EP33" s="3">
        <f t="shared" si="61"/>
        <v>0</v>
      </c>
      <c r="EQ33" s="3">
        <f t="shared" si="61"/>
        <v>0</v>
      </c>
      <c r="ER33" s="3">
        <f t="shared" si="61"/>
        <v>0</v>
      </c>
      <c r="ES33" s="3">
        <f t="shared" si="61"/>
        <v>0</v>
      </c>
      <c r="ET33" s="3">
        <f t="shared" si="61"/>
        <v>0</v>
      </c>
      <c r="EU33" s="3">
        <f t="shared" si="61"/>
        <v>0</v>
      </c>
      <c r="EV33" s="3">
        <f t="shared" si="62"/>
        <v>0</v>
      </c>
      <c r="EW33" s="3">
        <f t="shared" si="62"/>
        <v>0</v>
      </c>
      <c r="EX33" s="3">
        <f t="shared" si="62"/>
        <v>0</v>
      </c>
      <c r="EY33" s="3">
        <f t="shared" si="62"/>
        <v>0</v>
      </c>
      <c r="EZ33" s="3">
        <f t="shared" si="62"/>
        <v>0</v>
      </c>
      <c r="FA33" s="3">
        <f t="shared" si="62"/>
        <v>0</v>
      </c>
      <c r="FB33" s="3">
        <f t="shared" si="62"/>
        <v>0</v>
      </c>
      <c r="FC33" s="3">
        <f t="shared" si="62"/>
        <v>0</v>
      </c>
      <c r="FD33" s="3">
        <f t="shared" si="62"/>
        <v>0</v>
      </c>
      <c r="FE33" s="3">
        <f t="shared" si="62"/>
        <v>0</v>
      </c>
      <c r="FF33" s="3">
        <f t="shared" si="63"/>
        <v>0</v>
      </c>
      <c r="FG33" s="3">
        <f t="shared" si="63"/>
        <v>0</v>
      </c>
      <c r="FH33" s="3">
        <f t="shared" si="63"/>
        <v>0</v>
      </c>
      <c r="FI33" s="3">
        <f t="shared" si="63"/>
        <v>0</v>
      </c>
      <c r="FJ33" s="3">
        <f t="shared" si="63"/>
        <v>0</v>
      </c>
      <c r="FK33" s="3">
        <f t="shared" si="63"/>
        <v>0</v>
      </c>
      <c r="FL33" s="3">
        <f t="shared" si="63"/>
        <v>0</v>
      </c>
      <c r="FM33" s="3">
        <f t="shared" si="63"/>
        <v>0</v>
      </c>
      <c r="FN33" s="3">
        <f t="shared" si="63"/>
        <v>0</v>
      </c>
      <c r="FO33" s="3">
        <f t="shared" si="63"/>
        <v>0</v>
      </c>
      <c r="FP33" s="3">
        <f t="shared" si="64"/>
        <v>0</v>
      </c>
      <c r="FQ33" s="3">
        <f t="shared" si="64"/>
        <v>0</v>
      </c>
      <c r="FR33" s="3">
        <f t="shared" si="64"/>
        <v>0</v>
      </c>
      <c r="FS33" s="3">
        <f t="shared" si="64"/>
        <v>0</v>
      </c>
      <c r="FT33" s="3">
        <f t="shared" si="64"/>
        <v>0</v>
      </c>
      <c r="FU33" s="3">
        <f t="shared" si="64"/>
        <v>0</v>
      </c>
      <c r="FV33" s="3">
        <f t="shared" si="64"/>
        <v>0</v>
      </c>
      <c r="FW33" s="3">
        <f t="shared" si="64"/>
        <v>0</v>
      </c>
      <c r="FX33" s="3">
        <f t="shared" si="64"/>
        <v>0</v>
      </c>
      <c r="FY33" s="3">
        <f t="shared" si="64"/>
        <v>0</v>
      </c>
      <c r="FZ33" s="3">
        <f t="shared" si="65"/>
        <v>0</v>
      </c>
      <c r="GA33" s="3">
        <f t="shared" si="65"/>
        <v>0</v>
      </c>
      <c r="GB33" s="3">
        <f t="shared" si="65"/>
        <v>0</v>
      </c>
      <c r="GC33" s="3">
        <f t="shared" si="65"/>
        <v>0</v>
      </c>
      <c r="GD33" s="3">
        <f t="shared" si="65"/>
        <v>0</v>
      </c>
      <c r="GE33" s="3">
        <f t="shared" si="65"/>
        <v>0</v>
      </c>
      <c r="GF33" s="3">
        <f t="shared" si="65"/>
        <v>0</v>
      </c>
      <c r="GG33" s="3">
        <f t="shared" si="65"/>
        <v>0</v>
      </c>
      <c r="GH33" s="3">
        <f t="shared" si="65"/>
        <v>0</v>
      </c>
      <c r="GI33" s="3">
        <f t="shared" si="65"/>
        <v>0</v>
      </c>
      <c r="GJ33" s="3">
        <f t="shared" si="66"/>
        <v>0</v>
      </c>
      <c r="GK33" s="3">
        <f t="shared" si="66"/>
        <v>0</v>
      </c>
      <c r="GL33" s="3">
        <f t="shared" si="66"/>
        <v>0</v>
      </c>
      <c r="GM33" s="3">
        <f t="shared" si="66"/>
        <v>0</v>
      </c>
      <c r="GN33" s="3">
        <f t="shared" si="66"/>
        <v>0</v>
      </c>
      <c r="GO33" s="3">
        <f t="shared" si="66"/>
        <v>0</v>
      </c>
      <c r="GP33" s="3">
        <f t="shared" si="66"/>
        <v>0</v>
      </c>
      <c r="GQ33" s="3">
        <f t="shared" si="66"/>
        <v>0</v>
      </c>
      <c r="GR33" s="3">
        <f t="shared" si="66"/>
        <v>0</v>
      </c>
      <c r="GS33" s="3">
        <f t="shared" si="66"/>
        <v>0</v>
      </c>
      <c r="GT33" s="3">
        <f t="shared" si="67"/>
        <v>0</v>
      </c>
      <c r="GU33" s="3">
        <f t="shared" si="67"/>
        <v>0</v>
      </c>
      <c r="GV33" s="3">
        <f t="shared" si="67"/>
        <v>0</v>
      </c>
      <c r="GW33" s="3">
        <f t="shared" si="67"/>
        <v>0</v>
      </c>
      <c r="GX33" s="3">
        <f t="shared" si="67"/>
        <v>0</v>
      </c>
      <c r="GY33" s="3">
        <f t="shared" si="67"/>
        <v>0</v>
      </c>
      <c r="GZ33" s="3">
        <f t="shared" si="67"/>
        <v>0</v>
      </c>
      <c r="HA33" s="3">
        <f t="shared" si="67"/>
        <v>0</v>
      </c>
      <c r="HB33" s="3">
        <f t="shared" si="67"/>
        <v>0</v>
      </c>
      <c r="HC33" s="3">
        <f t="shared" si="67"/>
        <v>0</v>
      </c>
      <c r="HD33" s="3">
        <f t="shared" si="68"/>
        <v>0</v>
      </c>
      <c r="HE33" s="3">
        <f t="shared" si="68"/>
        <v>0</v>
      </c>
      <c r="HF33" s="3">
        <f t="shared" si="68"/>
        <v>0</v>
      </c>
      <c r="HG33" s="3">
        <f t="shared" si="68"/>
        <v>0</v>
      </c>
      <c r="HH33" s="3">
        <f t="shared" si="68"/>
        <v>0</v>
      </c>
      <c r="HI33" s="3">
        <f t="shared" si="68"/>
        <v>0</v>
      </c>
      <c r="HJ33" s="3">
        <f t="shared" si="68"/>
        <v>0</v>
      </c>
      <c r="HK33" s="3">
        <f t="shared" si="68"/>
        <v>0</v>
      </c>
      <c r="HL33" s="3">
        <f t="shared" si="68"/>
        <v>0</v>
      </c>
      <c r="HM33" s="3">
        <f t="shared" si="68"/>
        <v>0</v>
      </c>
      <c r="HN33" s="3">
        <f t="shared" si="69"/>
        <v>0</v>
      </c>
      <c r="HO33" s="3">
        <f t="shared" si="69"/>
        <v>0</v>
      </c>
      <c r="HP33" s="3">
        <f t="shared" si="69"/>
        <v>0</v>
      </c>
      <c r="HQ33" s="3">
        <f t="shared" si="69"/>
        <v>0</v>
      </c>
      <c r="HR33" s="3">
        <f t="shared" si="69"/>
        <v>0</v>
      </c>
      <c r="HS33" s="3">
        <f t="shared" si="69"/>
        <v>0</v>
      </c>
      <c r="HT33" s="3">
        <f t="shared" si="69"/>
        <v>0</v>
      </c>
      <c r="HU33" s="3">
        <f t="shared" si="69"/>
        <v>0</v>
      </c>
      <c r="HV33" s="3">
        <f t="shared" si="69"/>
        <v>0</v>
      </c>
      <c r="HW33" s="3">
        <f t="shared" si="69"/>
        <v>0</v>
      </c>
      <c r="HX33" s="3">
        <f t="shared" si="69"/>
        <v>0</v>
      </c>
      <c r="HY33" s="3">
        <f t="shared" si="69"/>
        <v>0</v>
      </c>
      <c r="HZ33" s="3">
        <f t="shared" si="69"/>
        <v>0</v>
      </c>
      <c r="IA33" s="3">
        <f t="shared" si="69"/>
        <v>0</v>
      </c>
      <c r="IB33" s="3">
        <f t="shared" si="69"/>
        <v>0</v>
      </c>
      <c r="IC33" s="3">
        <f t="shared" si="23"/>
        <v>0</v>
      </c>
    </row>
    <row r="34" spans="1:237" x14ac:dyDescent="0.45">
      <c r="A34">
        <v>2022</v>
      </c>
      <c r="B34" s="3">
        <f t="shared" si="47"/>
        <v>0</v>
      </c>
      <c r="C34" s="3">
        <f t="shared" si="47"/>
        <v>0</v>
      </c>
      <c r="D34" s="3">
        <f t="shared" si="47"/>
        <v>0</v>
      </c>
      <c r="E34" s="3">
        <f t="shared" si="47"/>
        <v>0</v>
      </c>
      <c r="F34" s="3">
        <f t="shared" si="47"/>
        <v>0</v>
      </c>
      <c r="G34" s="3">
        <f t="shared" si="47"/>
        <v>0</v>
      </c>
      <c r="H34" s="3">
        <f t="shared" si="47"/>
        <v>0</v>
      </c>
      <c r="I34" s="3">
        <f t="shared" si="47"/>
        <v>0</v>
      </c>
      <c r="J34" s="3">
        <f t="shared" si="47"/>
        <v>0</v>
      </c>
      <c r="K34" s="3">
        <f t="shared" si="47"/>
        <v>0</v>
      </c>
      <c r="L34" s="3">
        <f t="shared" si="48"/>
        <v>0</v>
      </c>
      <c r="M34" s="3">
        <f t="shared" si="48"/>
        <v>0</v>
      </c>
      <c r="N34" s="3">
        <f t="shared" si="48"/>
        <v>0</v>
      </c>
      <c r="O34" s="3">
        <f t="shared" si="48"/>
        <v>0</v>
      </c>
      <c r="P34" s="3">
        <f t="shared" si="48"/>
        <v>0</v>
      </c>
      <c r="Q34" s="3">
        <f t="shared" si="48"/>
        <v>0</v>
      </c>
      <c r="R34" s="3">
        <f t="shared" si="48"/>
        <v>0</v>
      </c>
      <c r="S34" s="3">
        <f t="shared" si="48"/>
        <v>0</v>
      </c>
      <c r="T34" s="3">
        <f t="shared" si="48"/>
        <v>0</v>
      </c>
      <c r="U34" s="3">
        <f t="shared" si="48"/>
        <v>0</v>
      </c>
      <c r="V34" s="3">
        <f t="shared" si="49"/>
        <v>0</v>
      </c>
      <c r="W34" s="3">
        <f t="shared" si="49"/>
        <v>0</v>
      </c>
      <c r="X34" s="3">
        <f t="shared" si="49"/>
        <v>0</v>
      </c>
      <c r="Y34" s="3">
        <f t="shared" si="49"/>
        <v>0</v>
      </c>
      <c r="Z34" s="3">
        <f t="shared" si="49"/>
        <v>0</v>
      </c>
      <c r="AA34" s="3">
        <f t="shared" si="49"/>
        <v>0</v>
      </c>
      <c r="AB34" s="3">
        <f t="shared" si="49"/>
        <v>0</v>
      </c>
      <c r="AC34" s="3">
        <f t="shared" si="49"/>
        <v>0</v>
      </c>
      <c r="AD34" s="3">
        <f t="shared" si="49"/>
        <v>0</v>
      </c>
      <c r="AE34" s="3">
        <f t="shared" si="49"/>
        <v>0</v>
      </c>
      <c r="AF34" s="3">
        <f t="shared" si="50"/>
        <v>0</v>
      </c>
      <c r="AG34" s="3">
        <f t="shared" si="50"/>
        <v>0</v>
      </c>
      <c r="AH34" s="3">
        <f t="shared" si="50"/>
        <v>0</v>
      </c>
      <c r="AI34" s="3">
        <f t="shared" si="50"/>
        <v>0</v>
      </c>
      <c r="AJ34" s="3">
        <f t="shared" si="50"/>
        <v>0</v>
      </c>
      <c r="AK34" s="3">
        <f t="shared" si="50"/>
        <v>0</v>
      </c>
      <c r="AL34" s="3">
        <f t="shared" si="50"/>
        <v>0</v>
      </c>
      <c r="AM34" s="3">
        <f t="shared" si="50"/>
        <v>0</v>
      </c>
      <c r="AN34" s="3">
        <f t="shared" si="50"/>
        <v>0</v>
      </c>
      <c r="AO34" s="3">
        <f t="shared" si="50"/>
        <v>0</v>
      </c>
      <c r="AP34" s="3">
        <f t="shared" si="51"/>
        <v>0</v>
      </c>
      <c r="AQ34" s="3">
        <f t="shared" si="51"/>
        <v>0</v>
      </c>
      <c r="AR34" s="3">
        <f t="shared" si="51"/>
        <v>0</v>
      </c>
      <c r="AS34" s="3">
        <f t="shared" si="51"/>
        <v>0</v>
      </c>
      <c r="AT34" s="3">
        <f t="shared" si="51"/>
        <v>0</v>
      </c>
      <c r="AU34" s="3">
        <f t="shared" si="51"/>
        <v>0</v>
      </c>
      <c r="AV34" s="3">
        <f t="shared" si="51"/>
        <v>0</v>
      </c>
      <c r="AW34" s="3">
        <f t="shared" si="51"/>
        <v>0</v>
      </c>
      <c r="AX34" s="3">
        <f t="shared" si="51"/>
        <v>0</v>
      </c>
      <c r="AY34" s="3">
        <f t="shared" si="51"/>
        <v>0</v>
      </c>
      <c r="AZ34" s="3">
        <f t="shared" si="52"/>
        <v>0</v>
      </c>
      <c r="BA34" s="3">
        <f t="shared" si="52"/>
        <v>0</v>
      </c>
      <c r="BB34" s="3">
        <f t="shared" si="52"/>
        <v>0</v>
      </c>
      <c r="BC34" s="3">
        <f t="shared" si="52"/>
        <v>0</v>
      </c>
      <c r="BD34" s="3">
        <f t="shared" si="52"/>
        <v>0</v>
      </c>
      <c r="BE34" s="3">
        <f t="shared" si="52"/>
        <v>0</v>
      </c>
      <c r="BF34" s="3">
        <f t="shared" si="52"/>
        <v>0</v>
      </c>
      <c r="BG34" s="3">
        <f t="shared" si="52"/>
        <v>0</v>
      </c>
      <c r="BH34" s="3">
        <f t="shared" si="52"/>
        <v>0</v>
      </c>
      <c r="BI34" s="3">
        <f t="shared" si="52"/>
        <v>0</v>
      </c>
      <c r="BJ34" s="3">
        <f t="shared" si="53"/>
        <v>0</v>
      </c>
      <c r="BK34" s="3">
        <f t="shared" si="53"/>
        <v>0</v>
      </c>
      <c r="BL34" s="3">
        <f t="shared" si="53"/>
        <v>0</v>
      </c>
      <c r="BM34" s="3">
        <f t="shared" si="53"/>
        <v>0</v>
      </c>
      <c r="BN34" s="3">
        <f t="shared" si="53"/>
        <v>0</v>
      </c>
      <c r="BO34" s="3">
        <f t="shared" si="53"/>
        <v>0</v>
      </c>
      <c r="BP34" s="3">
        <f t="shared" si="53"/>
        <v>0</v>
      </c>
      <c r="BQ34" s="3">
        <f t="shared" si="53"/>
        <v>0</v>
      </c>
      <c r="BR34" s="3">
        <f t="shared" si="53"/>
        <v>0</v>
      </c>
      <c r="BS34" s="3">
        <f t="shared" si="53"/>
        <v>0</v>
      </c>
      <c r="BT34" s="3">
        <f t="shared" si="54"/>
        <v>0</v>
      </c>
      <c r="BU34" s="3">
        <f t="shared" si="54"/>
        <v>0</v>
      </c>
      <c r="BV34" s="3">
        <f t="shared" si="54"/>
        <v>0</v>
      </c>
      <c r="BW34" s="3">
        <f t="shared" si="54"/>
        <v>0</v>
      </c>
      <c r="BX34" s="3">
        <f t="shared" si="54"/>
        <v>0</v>
      </c>
      <c r="BY34" s="3">
        <f t="shared" si="54"/>
        <v>0</v>
      </c>
      <c r="BZ34" s="3">
        <f t="shared" si="54"/>
        <v>0</v>
      </c>
      <c r="CA34" s="3">
        <f t="shared" si="54"/>
        <v>0</v>
      </c>
      <c r="CB34" s="3">
        <f t="shared" si="54"/>
        <v>0</v>
      </c>
      <c r="CC34" s="3">
        <f t="shared" si="54"/>
        <v>0</v>
      </c>
      <c r="CD34" s="3">
        <f t="shared" si="55"/>
        <v>0</v>
      </c>
      <c r="CE34" s="3">
        <f t="shared" si="55"/>
        <v>0</v>
      </c>
      <c r="CF34" s="3">
        <f t="shared" si="55"/>
        <v>0</v>
      </c>
      <c r="CG34" s="3">
        <f t="shared" si="55"/>
        <v>0</v>
      </c>
      <c r="CH34" s="3">
        <f t="shared" si="55"/>
        <v>0</v>
      </c>
      <c r="CI34" s="3">
        <f t="shared" si="55"/>
        <v>0</v>
      </c>
      <c r="CJ34" s="3">
        <f t="shared" si="55"/>
        <v>0</v>
      </c>
      <c r="CK34" s="3">
        <f t="shared" si="55"/>
        <v>0</v>
      </c>
      <c r="CL34" s="3">
        <f t="shared" si="55"/>
        <v>0</v>
      </c>
      <c r="CM34" s="3">
        <f t="shared" si="55"/>
        <v>0</v>
      </c>
      <c r="CN34" s="3">
        <f t="shared" si="56"/>
        <v>0</v>
      </c>
      <c r="CO34" s="3">
        <f t="shared" si="56"/>
        <v>0</v>
      </c>
      <c r="CP34" s="3">
        <f t="shared" si="56"/>
        <v>0</v>
      </c>
      <c r="CQ34" s="3">
        <f t="shared" si="56"/>
        <v>0</v>
      </c>
      <c r="CR34" s="3">
        <f t="shared" si="56"/>
        <v>0</v>
      </c>
      <c r="CS34" s="3">
        <f t="shared" si="56"/>
        <v>0</v>
      </c>
      <c r="CT34" s="3">
        <f t="shared" si="56"/>
        <v>0</v>
      </c>
      <c r="CU34" s="3">
        <f t="shared" si="56"/>
        <v>0</v>
      </c>
      <c r="CV34" s="3">
        <f t="shared" si="56"/>
        <v>0</v>
      </c>
      <c r="CW34" s="3">
        <f t="shared" si="56"/>
        <v>0</v>
      </c>
      <c r="CX34" s="3">
        <f t="shared" si="57"/>
        <v>0</v>
      </c>
      <c r="CY34" s="3">
        <f t="shared" si="57"/>
        <v>0</v>
      </c>
      <c r="CZ34" s="3">
        <f t="shared" si="57"/>
        <v>0</v>
      </c>
      <c r="DA34" s="3">
        <f t="shared" si="57"/>
        <v>0</v>
      </c>
      <c r="DB34" s="3">
        <f t="shared" si="57"/>
        <v>0</v>
      </c>
      <c r="DC34" s="3">
        <f t="shared" si="57"/>
        <v>0</v>
      </c>
      <c r="DD34" s="3">
        <f t="shared" si="57"/>
        <v>0</v>
      </c>
      <c r="DE34" s="3">
        <f t="shared" si="57"/>
        <v>0</v>
      </c>
      <c r="DF34" s="3">
        <f t="shared" si="57"/>
        <v>0</v>
      </c>
      <c r="DG34" s="3">
        <f t="shared" si="57"/>
        <v>0</v>
      </c>
      <c r="DH34" s="3">
        <f t="shared" si="58"/>
        <v>0</v>
      </c>
      <c r="DI34" s="3">
        <f t="shared" si="58"/>
        <v>0</v>
      </c>
      <c r="DJ34" s="3">
        <f t="shared" si="58"/>
        <v>0</v>
      </c>
      <c r="DK34" s="3">
        <f t="shared" si="58"/>
        <v>0</v>
      </c>
      <c r="DL34" s="3">
        <f t="shared" si="58"/>
        <v>0</v>
      </c>
      <c r="DM34" s="3">
        <f t="shared" si="58"/>
        <v>0</v>
      </c>
      <c r="DN34" s="3">
        <f t="shared" si="58"/>
        <v>0</v>
      </c>
      <c r="DO34" s="3">
        <f t="shared" si="58"/>
        <v>0</v>
      </c>
      <c r="DP34" s="3">
        <f t="shared" si="58"/>
        <v>0</v>
      </c>
      <c r="DQ34" s="3">
        <f t="shared" si="58"/>
        <v>0</v>
      </c>
      <c r="DR34" s="3">
        <f t="shared" si="59"/>
        <v>0</v>
      </c>
      <c r="DS34" s="3">
        <f t="shared" si="59"/>
        <v>0</v>
      </c>
      <c r="DT34" s="3">
        <f t="shared" si="59"/>
        <v>0</v>
      </c>
      <c r="DU34" s="3">
        <f t="shared" si="59"/>
        <v>0</v>
      </c>
      <c r="DV34" s="3">
        <f t="shared" si="59"/>
        <v>0</v>
      </c>
      <c r="DW34" s="3">
        <f t="shared" si="59"/>
        <v>0</v>
      </c>
      <c r="DX34" s="3">
        <f t="shared" si="59"/>
        <v>0</v>
      </c>
      <c r="DY34" s="3">
        <f t="shared" si="59"/>
        <v>0</v>
      </c>
      <c r="DZ34" s="3">
        <f t="shared" si="59"/>
        <v>0</v>
      </c>
      <c r="EA34" s="3">
        <f t="shared" si="59"/>
        <v>0</v>
      </c>
      <c r="EB34" s="3">
        <f t="shared" si="60"/>
        <v>0</v>
      </c>
      <c r="EC34" s="3">
        <f t="shared" si="60"/>
        <v>0</v>
      </c>
      <c r="ED34" s="3">
        <f t="shared" si="60"/>
        <v>0</v>
      </c>
      <c r="EE34" s="3">
        <f t="shared" si="60"/>
        <v>0</v>
      </c>
      <c r="EF34" s="3">
        <f t="shared" si="60"/>
        <v>0</v>
      </c>
      <c r="EG34" s="3">
        <f t="shared" si="60"/>
        <v>0</v>
      </c>
      <c r="EH34" s="3">
        <f t="shared" si="60"/>
        <v>0</v>
      </c>
      <c r="EI34" s="3">
        <f t="shared" si="60"/>
        <v>0</v>
      </c>
      <c r="EJ34" s="3">
        <f t="shared" si="60"/>
        <v>0</v>
      </c>
      <c r="EK34" s="3">
        <f t="shared" si="60"/>
        <v>0</v>
      </c>
      <c r="EL34" s="3">
        <f t="shared" si="61"/>
        <v>0</v>
      </c>
      <c r="EM34" s="3">
        <f t="shared" si="61"/>
        <v>0</v>
      </c>
      <c r="EN34" s="3">
        <f t="shared" si="61"/>
        <v>0</v>
      </c>
      <c r="EO34" s="3">
        <f t="shared" si="61"/>
        <v>0</v>
      </c>
      <c r="EP34" s="3">
        <f t="shared" si="61"/>
        <v>0</v>
      </c>
      <c r="EQ34" s="3">
        <f t="shared" si="61"/>
        <v>0</v>
      </c>
      <c r="ER34" s="3">
        <f t="shared" si="61"/>
        <v>0</v>
      </c>
      <c r="ES34" s="3">
        <f t="shared" si="61"/>
        <v>0</v>
      </c>
      <c r="ET34" s="3">
        <f t="shared" si="61"/>
        <v>0</v>
      </c>
      <c r="EU34" s="3">
        <f t="shared" si="61"/>
        <v>0</v>
      </c>
      <c r="EV34" s="3">
        <f t="shared" si="62"/>
        <v>0</v>
      </c>
      <c r="EW34" s="3">
        <f t="shared" si="62"/>
        <v>0</v>
      </c>
      <c r="EX34" s="3">
        <f t="shared" si="62"/>
        <v>0</v>
      </c>
      <c r="EY34" s="3">
        <f t="shared" si="62"/>
        <v>0</v>
      </c>
      <c r="EZ34" s="3">
        <f t="shared" si="62"/>
        <v>0</v>
      </c>
      <c r="FA34" s="3">
        <f t="shared" si="62"/>
        <v>0</v>
      </c>
      <c r="FB34" s="3">
        <f t="shared" si="62"/>
        <v>0</v>
      </c>
      <c r="FC34" s="3">
        <f t="shared" si="62"/>
        <v>0</v>
      </c>
      <c r="FD34" s="3">
        <f t="shared" si="62"/>
        <v>0</v>
      </c>
      <c r="FE34" s="3">
        <f t="shared" si="62"/>
        <v>0</v>
      </c>
      <c r="FF34" s="3">
        <f t="shared" si="63"/>
        <v>0</v>
      </c>
      <c r="FG34" s="3">
        <f t="shared" si="63"/>
        <v>0</v>
      </c>
      <c r="FH34" s="3">
        <f t="shared" si="63"/>
        <v>0</v>
      </c>
      <c r="FI34" s="3">
        <f t="shared" si="63"/>
        <v>0</v>
      </c>
      <c r="FJ34" s="3">
        <f t="shared" si="63"/>
        <v>0</v>
      </c>
      <c r="FK34" s="3">
        <f t="shared" si="63"/>
        <v>0</v>
      </c>
      <c r="FL34" s="3">
        <f t="shared" si="63"/>
        <v>0</v>
      </c>
      <c r="FM34" s="3">
        <f t="shared" si="63"/>
        <v>0</v>
      </c>
      <c r="FN34" s="3">
        <f t="shared" si="63"/>
        <v>0</v>
      </c>
      <c r="FO34" s="3">
        <f t="shared" si="63"/>
        <v>0</v>
      </c>
      <c r="FP34" s="3">
        <f t="shared" si="64"/>
        <v>0</v>
      </c>
      <c r="FQ34" s="3">
        <f t="shared" si="64"/>
        <v>0</v>
      </c>
      <c r="FR34" s="3">
        <f t="shared" si="64"/>
        <v>0</v>
      </c>
      <c r="FS34" s="3">
        <f t="shared" si="64"/>
        <v>0</v>
      </c>
      <c r="FT34" s="3">
        <f t="shared" si="64"/>
        <v>0</v>
      </c>
      <c r="FU34" s="3">
        <f t="shared" si="64"/>
        <v>0</v>
      </c>
      <c r="FV34" s="3">
        <f t="shared" si="64"/>
        <v>0</v>
      </c>
      <c r="FW34" s="3">
        <f t="shared" si="64"/>
        <v>0</v>
      </c>
      <c r="FX34" s="3">
        <f t="shared" si="64"/>
        <v>0</v>
      </c>
      <c r="FY34" s="3">
        <f t="shared" si="64"/>
        <v>0</v>
      </c>
      <c r="FZ34" s="3">
        <f t="shared" si="65"/>
        <v>0</v>
      </c>
      <c r="GA34" s="3">
        <f t="shared" si="65"/>
        <v>0</v>
      </c>
      <c r="GB34" s="3">
        <f t="shared" si="65"/>
        <v>0</v>
      </c>
      <c r="GC34" s="3">
        <f t="shared" si="65"/>
        <v>0</v>
      </c>
      <c r="GD34" s="3">
        <f t="shared" si="65"/>
        <v>0</v>
      </c>
      <c r="GE34" s="3">
        <f t="shared" si="65"/>
        <v>0</v>
      </c>
      <c r="GF34" s="3">
        <f t="shared" si="65"/>
        <v>0</v>
      </c>
      <c r="GG34" s="3">
        <f t="shared" si="65"/>
        <v>0</v>
      </c>
      <c r="GH34" s="3">
        <f t="shared" si="65"/>
        <v>0</v>
      </c>
      <c r="GI34" s="3">
        <f t="shared" si="65"/>
        <v>0</v>
      </c>
      <c r="GJ34" s="3">
        <f t="shared" si="66"/>
        <v>0</v>
      </c>
      <c r="GK34" s="3">
        <f t="shared" si="66"/>
        <v>0</v>
      </c>
      <c r="GL34" s="3">
        <f t="shared" si="66"/>
        <v>0</v>
      </c>
      <c r="GM34" s="3">
        <f t="shared" si="66"/>
        <v>0</v>
      </c>
      <c r="GN34" s="3">
        <f t="shared" si="66"/>
        <v>0</v>
      </c>
      <c r="GO34" s="3">
        <f t="shared" si="66"/>
        <v>0</v>
      </c>
      <c r="GP34" s="3">
        <f t="shared" si="66"/>
        <v>0</v>
      </c>
      <c r="GQ34" s="3">
        <f t="shared" si="66"/>
        <v>0</v>
      </c>
      <c r="GR34" s="3">
        <f t="shared" si="66"/>
        <v>0</v>
      </c>
      <c r="GS34" s="3">
        <f t="shared" si="66"/>
        <v>0</v>
      </c>
      <c r="GT34" s="3">
        <f t="shared" si="67"/>
        <v>0</v>
      </c>
      <c r="GU34" s="3">
        <f t="shared" si="67"/>
        <v>0</v>
      </c>
      <c r="GV34" s="3">
        <f t="shared" si="67"/>
        <v>0</v>
      </c>
      <c r="GW34" s="3">
        <f t="shared" si="67"/>
        <v>0</v>
      </c>
      <c r="GX34" s="3">
        <f t="shared" si="67"/>
        <v>0</v>
      </c>
      <c r="GY34" s="3">
        <f t="shared" si="67"/>
        <v>0</v>
      </c>
      <c r="GZ34" s="3">
        <f t="shared" si="67"/>
        <v>0</v>
      </c>
      <c r="HA34" s="3">
        <f t="shared" si="67"/>
        <v>0</v>
      </c>
      <c r="HB34" s="3">
        <f t="shared" si="67"/>
        <v>0</v>
      </c>
      <c r="HC34" s="3">
        <f t="shared" si="67"/>
        <v>0</v>
      </c>
      <c r="HD34" s="3">
        <f t="shared" si="68"/>
        <v>0</v>
      </c>
      <c r="HE34" s="3">
        <f t="shared" si="68"/>
        <v>0</v>
      </c>
      <c r="HF34" s="3">
        <f t="shared" si="68"/>
        <v>0</v>
      </c>
      <c r="HG34" s="3">
        <f t="shared" si="68"/>
        <v>0</v>
      </c>
      <c r="HH34" s="3">
        <f t="shared" si="68"/>
        <v>0</v>
      </c>
      <c r="HI34" s="3">
        <f t="shared" si="68"/>
        <v>0</v>
      </c>
      <c r="HJ34" s="3">
        <f t="shared" si="68"/>
        <v>0</v>
      </c>
      <c r="HK34" s="3">
        <f t="shared" si="68"/>
        <v>0</v>
      </c>
      <c r="HL34" s="3">
        <f t="shared" si="68"/>
        <v>0</v>
      </c>
      <c r="HM34" s="3">
        <f t="shared" si="68"/>
        <v>0</v>
      </c>
      <c r="HN34" s="3">
        <f t="shared" si="69"/>
        <v>0</v>
      </c>
      <c r="HO34" s="3">
        <f t="shared" si="69"/>
        <v>0</v>
      </c>
      <c r="HP34" s="3">
        <f t="shared" si="69"/>
        <v>0</v>
      </c>
      <c r="HQ34" s="3">
        <f t="shared" si="69"/>
        <v>0</v>
      </c>
      <c r="HR34" s="3">
        <f t="shared" si="69"/>
        <v>0</v>
      </c>
      <c r="HS34" s="3">
        <f t="shared" si="69"/>
        <v>0</v>
      </c>
      <c r="HT34" s="3">
        <f t="shared" si="69"/>
        <v>0</v>
      </c>
      <c r="HU34" s="3">
        <f t="shared" si="69"/>
        <v>0</v>
      </c>
      <c r="HV34" s="3">
        <f t="shared" si="69"/>
        <v>0</v>
      </c>
      <c r="HW34" s="3">
        <f t="shared" si="69"/>
        <v>0</v>
      </c>
      <c r="HX34" s="3">
        <f t="shared" si="69"/>
        <v>0</v>
      </c>
      <c r="HY34" s="3">
        <f t="shared" si="69"/>
        <v>0</v>
      </c>
      <c r="HZ34" s="3">
        <f t="shared" si="69"/>
        <v>0</v>
      </c>
      <c r="IA34" s="3">
        <f t="shared" si="69"/>
        <v>0</v>
      </c>
      <c r="IB34" s="3">
        <f t="shared" si="69"/>
        <v>0</v>
      </c>
      <c r="IC34" s="3">
        <f t="shared" si="23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B7351-FB71-410F-9BC6-77F82BB6B21E}">
  <sheetPr>
    <pageSetUpPr fitToPage="1"/>
  </sheetPr>
  <dimension ref="A1:T38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P11" sqref="P11:P37"/>
    </sheetView>
  </sheetViews>
  <sheetFormatPr defaultRowHeight="14.25" x14ac:dyDescent="0.45"/>
  <cols>
    <col min="4" max="4" width="13.86328125" bestFit="1" customWidth="1"/>
    <col min="5" max="5" width="13.6640625" bestFit="1" customWidth="1"/>
    <col min="6" max="7" width="11.19921875" bestFit="1" customWidth="1"/>
    <col min="8" max="8" width="13.86328125" bestFit="1" customWidth="1"/>
    <col min="9" max="9" width="13.6640625" bestFit="1" customWidth="1"/>
  </cols>
  <sheetData>
    <row r="1" spans="1:20" x14ac:dyDescent="0.45">
      <c r="A1" s="6" t="s">
        <v>527</v>
      </c>
    </row>
    <row r="2" spans="1:20" x14ac:dyDescent="0.45">
      <c r="A2" s="1" t="s">
        <v>512</v>
      </c>
    </row>
    <row r="3" spans="1:20" x14ac:dyDescent="0.45">
      <c r="F3" s="55" t="s">
        <v>537</v>
      </c>
      <c r="G3" s="55"/>
    </row>
    <row r="4" spans="1:20" x14ac:dyDescent="0.45">
      <c r="A4" s="7"/>
      <c r="B4" s="7" t="s">
        <v>518</v>
      </c>
      <c r="C4" s="7" t="s">
        <v>519</v>
      </c>
      <c r="D4" s="7" t="s">
        <v>522</v>
      </c>
      <c r="E4" s="7" t="s">
        <v>523</v>
      </c>
      <c r="F4" s="7" t="s">
        <v>524</v>
      </c>
      <c r="G4" s="7" t="s">
        <v>524</v>
      </c>
      <c r="H4" s="7" t="s">
        <v>520</v>
      </c>
      <c r="I4" s="7" t="s">
        <v>521</v>
      </c>
      <c r="K4" s="7" t="s">
        <v>592</v>
      </c>
      <c r="L4" s="45" t="s">
        <v>594</v>
      </c>
      <c r="M4" s="63" t="s">
        <v>604</v>
      </c>
      <c r="N4" s="7" t="s">
        <v>605</v>
      </c>
      <c r="O4" s="45" t="s">
        <v>594</v>
      </c>
      <c r="P4" s="63" t="s">
        <v>604</v>
      </c>
      <c r="Q4">
        <v>26</v>
      </c>
      <c r="R4">
        <v>30</v>
      </c>
      <c r="S4">
        <v>22</v>
      </c>
      <c r="T4">
        <v>26</v>
      </c>
    </row>
    <row r="5" spans="1:20" x14ac:dyDescent="0.45">
      <c r="A5" s="8" t="s">
        <v>516</v>
      </c>
      <c r="B5" s="8" t="s">
        <v>504</v>
      </c>
      <c r="C5" s="8" t="s">
        <v>504</v>
      </c>
      <c r="D5" s="8" t="s">
        <v>504</v>
      </c>
      <c r="E5" s="8" t="s">
        <v>504</v>
      </c>
      <c r="F5" s="8" t="s">
        <v>525</v>
      </c>
      <c r="G5" s="8" t="s">
        <v>526</v>
      </c>
      <c r="H5" s="8" t="s">
        <v>504</v>
      </c>
      <c r="I5" s="8" t="s">
        <v>504</v>
      </c>
      <c r="K5" s="45" t="s">
        <v>593</v>
      </c>
      <c r="L5" s="45" t="s">
        <v>504</v>
      </c>
      <c r="N5" s="45" t="s">
        <v>593</v>
      </c>
      <c r="O5" s="45" t="s">
        <v>504</v>
      </c>
      <c r="Q5">
        <f>SUM(Q7:Q36)</f>
        <v>25</v>
      </c>
      <c r="R5">
        <f t="shared" ref="R5:T5" si="0">SUM(R7:R36)</f>
        <v>24</v>
      </c>
      <c r="S5">
        <f t="shared" si="0"/>
        <v>26</v>
      </c>
      <c r="T5">
        <f t="shared" si="0"/>
        <v>25</v>
      </c>
    </row>
    <row r="6" spans="1:20" x14ac:dyDescent="0.45">
      <c r="A6" s="4">
        <v>1990</v>
      </c>
      <c r="B6" s="5">
        <f>GHG!B2</f>
        <v>32661.42</v>
      </c>
      <c r="C6" s="5">
        <f>'CO2'!B2</f>
        <v>22752.701000000001</v>
      </c>
      <c r="D6" s="4"/>
      <c r="E6" s="4"/>
      <c r="F6" s="10"/>
      <c r="G6" s="10"/>
      <c r="H6" s="10"/>
      <c r="I6" s="10"/>
      <c r="K6" s="30">
        <f>'NYS GHG'!M6</f>
        <v>253.50966049016176</v>
      </c>
      <c r="L6" s="14">
        <f>K6/B6</f>
        <v>7.761746442443769E-3</v>
      </c>
      <c r="N6" s="30">
        <f>'NYS GHG'!H6</f>
        <v>252.08461399999999</v>
      </c>
      <c r="O6" s="66">
        <f>N6/C6</f>
        <v>1.1079326977487199E-2</v>
      </c>
    </row>
    <row r="7" spans="1:20" x14ac:dyDescent="0.45">
      <c r="A7" s="4">
        <v>1991</v>
      </c>
      <c r="B7" s="5">
        <f>GHG!B3</f>
        <v>32835.512000000002</v>
      </c>
      <c r="C7" s="5">
        <f>'CO2'!B3</f>
        <v>23229.474999999999</v>
      </c>
      <c r="D7" s="14">
        <f t="shared" ref="D7:D36" si="1">(B7-B6)/B6</f>
        <v>5.3302030346507956E-3</v>
      </c>
      <c r="E7" s="15">
        <f t="shared" ref="E7:E32" si="2">(C7-C6)/C6</f>
        <v>2.0954611059144038E-2</v>
      </c>
      <c r="F7" s="11"/>
      <c r="G7" s="11"/>
      <c r="H7" s="11"/>
      <c r="I7" s="11"/>
      <c r="K7" s="30">
        <f>'NYS GHG'!M7</f>
        <v>249.99709980377361</v>
      </c>
      <c r="L7" s="14">
        <f t="shared" ref="L7:L36" si="3">K7/B7</f>
        <v>7.61361966287517E-3</v>
      </c>
      <c r="N7" s="30">
        <f>'NYS GHG'!H7</f>
        <v>248.533928</v>
      </c>
      <c r="O7" s="66">
        <f t="shared" ref="O7:O37" si="4">N7/C7</f>
        <v>1.0699076410465583E-2</v>
      </c>
      <c r="Q7">
        <f>IF(D7&gt;0,1,0)</f>
        <v>1</v>
      </c>
      <c r="R7">
        <f t="shared" ref="R7" si="5">IF(E7&gt;0,1,0)</f>
        <v>1</v>
      </c>
    </row>
    <row r="8" spans="1:20" x14ac:dyDescent="0.45">
      <c r="A8" s="4">
        <v>1992</v>
      </c>
      <c r="B8" s="5">
        <f>GHG!B4</f>
        <v>32736.210999999999</v>
      </c>
      <c r="C8" s="5">
        <f>'CO2'!B4</f>
        <v>22567.199000000001</v>
      </c>
      <c r="D8" s="14">
        <f t="shared" si="1"/>
        <v>-3.0241952676115756E-3</v>
      </c>
      <c r="E8" s="15">
        <f t="shared" si="2"/>
        <v>-2.8510157892074534E-2</v>
      </c>
      <c r="F8" s="11"/>
      <c r="G8" s="11"/>
      <c r="H8" s="11"/>
      <c r="I8" s="11"/>
      <c r="K8" s="30">
        <f>'NYS GHG'!M8</f>
        <v>256.33585952735848</v>
      </c>
      <c r="L8" s="14">
        <f t="shared" si="3"/>
        <v>7.830346020416306E-3</v>
      </c>
      <c r="N8" s="30">
        <f>'NYS GHG'!H8</f>
        <v>254.75700599999999</v>
      </c>
      <c r="O8" s="66">
        <f t="shared" si="4"/>
        <v>1.1288818164806362E-2</v>
      </c>
      <c r="Q8">
        <f t="shared" ref="Q8:Q36" si="6">IF(D8&gt;0,1,0)</f>
        <v>0</v>
      </c>
      <c r="R8">
        <f>IF(E8&gt;0,1,0)</f>
        <v>0</v>
      </c>
    </row>
    <row r="9" spans="1:20" x14ac:dyDescent="0.45">
      <c r="A9" s="4">
        <v>1993</v>
      </c>
      <c r="B9" s="5">
        <f>GHG!B5</f>
        <v>32884.18</v>
      </c>
      <c r="C9" s="5">
        <f>'CO2'!B5</f>
        <v>22798.35</v>
      </c>
      <c r="D9" s="14">
        <f t="shared" si="1"/>
        <v>4.5200405141572727E-3</v>
      </c>
      <c r="E9" s="15">
        <f t="shared" si="2"/>
        <v>1.0242786444166067E-2</v>
      </c>
      <c r="F9" s="11"/>
      <c r="G9" s="11"/>
      <c r="H9" s="11"/>
      <c r="I9" s="11"/>
      <c r="K9" s="30">
        <f>'NYS GHG'!M9</f>
        <v>252.84249384595691</v>
      </c>
      <c r="L9" s="14">
        <f t="shared" si="3"/>
        <v>7.6888793896018361E-3</v>
      </c>
      <c r="N9" s="30">
        <f>'NYS GHG'!H9</f>
        <v>251.25106400000001</v>
      </c>
      <c r="O9" s="66">
        <f t="shared" si="4"/>
        <v>1.1020581050821661E-2</v>
      </c>
      <c r="Q9">
        <f t="shared" si="6"/>
        <v>1</v>
      </c>
      <c r="R9">
        <f t="shared" ref="R9:R36" si="7">IF(E9&gt;0,1,0)</f>
        <v>1</v>
      </c>
    </row>
    <row r="10" spans="1:20" x14ac:dyDescent="0.45">
      <c r="A10" s="4">
        <v>1994</v>
      </c>
      <c r="B10" s="5">
        <f>GHG!B6</f>
        <v>33162.737999999998</v>
      </c>
      <c r="C10" s="5">
        <f>'CO2'!B6</f>
        <v>23034.775000000001</v>
      </c>
      <c r="D10" s="14">
        <f t="shared" si="1"/>
        <v>8.4708817431359777E-3</v>
      </c>
      <c r="E10" s="15">
        <f t="shared" si="2"/>
        <v>1.0370268023782551E-2</v>
      </c>
      <c r="F10" s="12"/>
      <c r="G10" s="12"/>
      <c r="H10" s="12"/>
      <c r="I10" s="12"/>
      <c r="K10" s="30">
        <f>'NYS GHG'!M10</f>
        <v>253.50961281239887</v>
      </c>
      <c r="L10" s="14">
        <f t="shared" si="3"/>
        <v>7.644411411759755E-3</v>
      </c>
      <c r="N10" s="30">
        <f>'NYS GHG'!H10</f>
        <v>251.92882599999999</v>
      </c>
      <c r="O10" s="66">
        <f t="shared" si="4"/>
        <v>1.0936891113544629E-2</v>
      </c>
      <c r="Q10">
        <f t="shared" si="6"/>
        <v>1</v>
      </c>
      <c r="R10">
        <f t="shared" si="7"/>
        <v>1</v>
      </c>
    </row>
    <row r="11" spans="1:20" x14ac:dyDescent="0.45">
      <c r="A11" s="4">
        <v>1995</v>
      </c>
      <c r="B11" s="5">
        <f>GHG!B7</f>
        <v>33960.870999999999</v>
      </c>
      <c r="C11" s="5">
        <f>'CO2'!B7</f>
        <v>23524.49</v>
      </c>
      <c r="D11" s="14">
        <f t="shared" si="1"/>
        <v>2.406716236759467E-2</v>
      </c>
      <c r="E11" s="15">
        <f t="shared" si="2"/>
        <v>2.125981260941338E-2</v>
      </c>
      <c r="F11" s="16">
        <f>AVERAGE(D7:D11)</f>
        <v>7.8728184783854287E-3</v>
      </c>
      <c r="G11" s="16">
        <f>AVERAGE(E7:E11)</f>
        <v>6.8634640488863001E-3</v>
      </c>
      <c r="H11" s="14">
        <f t="shared" ref="H11:H36" si="8">(SUM(B9:B11)-SUM(B6:B8))/SUM(B6:B8)</f>
        <v>1.8065654277192453E-2</v>
      </c>
      <c r="I11" s="14">
        <f t="shared" ref="I11:I32" si="9">(SUM(C9:C11)-SUM(C6:C8))/SUM(C6:C8)</f>
        <v>1.179062537039915E-2</v>
      </c>
      <c r="K11" s="30">
        <f>'NYS GHG'!M11</f>
        <v>257.67569920121292</v>
      </c>
      <c r="L11" s="14">
        <f t="shared" si="3"/>
        <v>7.5874290503683758E-3</v>
      </c>
      <c r="M11" s="16">
        <f>AVERAGE(L7:L11)</f>
        <v>7.6729371070042877E-3</v>
      </c>
      <c r="N11" s="30">
        <f>'NYS GHG'!H11</f>
        <v>256.03916900000002</v>
      </c>
      <c r="O11" s="66">
        <f t="shared" si="4"/>
        <v>1.0883941330927897E-2</v>
      </c>
      <c r="P11" s="16">
        <f>AVERAGE(O7:O11)</f>
        <v>1.0965861614113226E-2</v>
      </c>
      <c r="Q11">
        <f t="shared" si="6"/>
        <v>1</v>
      </c>
      <c r="R11">
        <f t="shared" si="7"/>
        <v>1</v>
      </c>
      <c r="S11">
        <f t="shared" ref="S11:S36" si="10">IF(F11&gt;0,1,0)</f>
        <v>1</v>
      </c>
      <c r="T11">
        <f t="shared" ref="T11:T36" si="11">IF(G11&gt;0,1,0)</f>
        <v>1</v>
      </c>
    </row>
    <row r="12" spans="1:20" x14ac:dyDescent="0.45">
      <c r="A12" s="4">
        <v>1996</v>
      </c>
      <c r="B12" s="5">
        <f>GHG!B8</f>
        <v>34351</v>
      </c>
      <c r="C12" s="5">
        <f>'CO2'!B8</f>
        <v>24250.16</v>
      </c>
      <c r="D12" s="14">
        <f t="shared" si="1"/>
        <v>1.1487602894519425E-2</v>
      </c>
      <c r="E12" s="15">
        <f t="shared" si="2"/>
        <v>3.0847427510649464E-2</v>
      </c>
      <c r="F12" s="16">
        <f t="shared" ref="F12:G12" si="12">AVERAGE(D8:D12)</f>
        <v>9.104298450359153E-3</v>
      </c>
      <c r="G12" s="16">
        <f t="shared" si="12"/>
        <v>8.8420273391873853E-3</v>
      </c>
      <c r="H12" s="14">
        <f t="shared" si="8"/>
        <v>3.0660487670302571E-2</v>
      </c>
      <c r="I12" s="14">
        <f t="shared" si="9"/>
        <v>3.2282239598020956E-2</v>
      </c>
      <c r="K12" s="30">
        <f>'NYS GHG'!M12</f>
        <v>257.03934150929916</v>
      </c>
      <c r="L12" s="14">
        <f t="shared" si="3"/>
        <v>7.4827324243631676E-3</v>
      </c>
      <c r="M12" s="16">
        <f t="shared" ref="M12:M36" si="13">AVERAGE(L8:L12)</f>
        <v>7.6467596593018886E-3</v>
      </c>
      <c r="N12" s="30">
        <f>'NYS GHG'!H12</f>
        <v>255.41225900000001</v>
      </c>
      <c r="O12" s="66">
        <f t="shared" si="4"/>
        <v>1.0532394796570414E-2</v>
      </c>
      <c r="P12" s="16">
        <f t="shared" ref="P12:P37" si="14">AVERAGE(O8:O12)</f>
        <v>1.0932525291334193E-2</v>
      </c>
      <c r="Q12">
        <f t="shared" si="6"/>
        <v>1</v>
      </c>
      <c r="R12">
        <f t="shared" si="7"/>
        <v>1</v>
      </c>
      <c r="S12">
        <f t="shared" si="10"/>
        <v>1</v>
      </c>
      <c r="T12">
        <f t="shared" si="11"/>
        <v>1</v>
      </c>
    </row>
    <row r="13" spans="1:20" x14ac:dyDescent="0.45">
      <c r="A13" s="4">
        <v>1997</v>
      </c>
      <c r="B13" s="5">
        <f>GHG!B9</f>
        <v>35715</v>
      </c>
      <c r="C13" s="5">
        <f>'CO2'!B9</f>
        <v>24395.951000000001</v>
      </c>
      <c r="D13" s="14">
        <f t="shared" si="1"/>
        <v>3.9707723210386889E-2</v>
      </c>
      <c r="E13" s="15">
        <f t="shared" si="2"/>
        <v>6.0119603334576385E-3</v>
      </c>
      <c r="F13" s="16">
        <f t="shared" ref="F13:G13" si="15">AVERAGE(D9:D13)</f>
        <v>1.7650682145958847E-2</v>
      </c>
      <c r="G13" s="16">
        <f t="shared" si="15"/>
        <v>1.5746450984293819E-2</v>
      </c>
      <c r="H13" s="14">
        <f t="shared" si="8"/>
        <v>5.3083376210931711E-2</v>
      </c>
      <c r="I13" s="14">
        <f t="shared" si="9"/>
        <v>5.5120747673651403E-2</v>
      </c>
      <c r="K13" s="30">
        <f>'NYS GHG'!M13</f>
        <v>261.64461324366573</v>
      </c>
      <c r="L13" s="14">
        <f t="shared" si="3"/>
        <v>7.3259026527695854E-3</v>
      </c>
      <c r="M13" s="16">
        <f t="shared" si="13"/>
        <v>7.5458709857725449E-3</v>
      </c>
      <c r="N13" s="30">
        <f>'NYS GHG'!H13</f>
        <v>259.95811900000001</v>
      </c>
      <c r="O13" s="66">
        <f t="shared" si="4"/>
        <v>1.0655789520154389E-2</v>
      </c>
      <c r="P13" s="16">
        <f t="shared" si="14"/>
        <v>1.0805919562403798E-2</v>
      </c>
      <c r="Q13">
        <f t="shared" si="6"/>
        <v>1</v>
      </c>
      <c r="R13">
        <f t="shared" si="7"/>
        <v>1</v>
      </c>
      <c r="S13">
        <f t="shared" si="10"/>
        <v>1</v>
      </c>
      <c r="T13">
        <f t="shared" si="11"/>
        <v>1</v>
      </c>
    </row>
    <row r="14" spans="1:20" x14ac:dyDescent="0.45">
      <c r="A14" s="4">
        <v>1998</v>
      </c>
      <c r="B14" s="5">
        <f>GHG!B10</f>
        <v>35261.237999999998</v>
      </c>
      <c r="C14" s="5">
        <f>'CO2'!B10</f>
        <v>24330.945</v>
      </c>
      <c r="D14" s="14">
        <f t="shared" si="1"/>
        <v>-1.2705081898362102E-2</v>
      </c>
      <c r="E14" s="15">
        <f t="shared" si="2"/>
        <v>-2.6646225023161108E-3</v>
      </c>
      <c r="F14" s="16">
        <f t="shared" ref="F14:G14" si="16">AVERAGE(D10:D14)</f>
        <v>1.4205657663454972E-2</v>
      </c>
      <c r="G14" s="16">
        <f t="shared" si="16"/>
        <v>1.3164969194997383E-2</v>
      </c>
      <c r="H14" s="14">
        <f t="shared" si="8"/>
        <v>5.3190347003871798E-2</v>
      </c>
      <c r="I14" s="14">
        <f t="shared" si="9"/>
        <v>5.2185199851523235E-2</v>
      </c>
      <c r="K14" s="30">
        <f>'NYS GHG'!M14</f>
        <v>260.75095074056605</v>
      </c>
      <c r="L14" s="14">
        <f t="shared" si="3"/>
        <v>7.3948325563772338E-3</v>
      </c>
      <c r="M14" s="16">
        <f t="shared" si="13"/>
        <v>7.487061619127623E-3</v>
      </c>
      <c r="N14" s="30">
        <f>'NYS GHG'!H14</f>
        <v>259.09721000000002</v>
      </c>
      <c r="O14" s="66">
        <f t="shared" si="4"/>
        <v>1.0648875742393073E-2</v>
      </c>
      <c r="P14" s="16">
        <f t="shared" si="14"/>
        <v>1.073157850071808E-2</v>
      </c>
      <c r="Q14">
        <f t="shared" si="6"/>
        <v>0</v>
      </c>
      <c r="R14">
        <f t="shared" si="7"/>
        <v>0</v>
      </c>
      <c r="S14">
        <f t="shared" si="10"/>
        <v>1</v>
      </c>
      <c r="T14">
        <f t="shared" si="11"/>
        <v>1</v>
      </c>
    </row>
    <row r="15" spans="1:20" x14ac:dyDescent="0.45">
      <c r="A15" s="4">
        <v>1999</v>
      </c>
      <c r="B15" s="5">
        <f>GHG!B11</f>
        <v>35264.629000000001</v>
      </c>
      <c r="C15" s="5">
        <f>'CO2'!B11</f>
        <v>24833.493999999999</v>
      </c>
      <c r="D15" s="14">
        <f t="shared" si="1"/>
        <v>9.6167922408262011E-5</v>
      </c>
      <c r="E15" s="15">
        <f t="shared" si="2"/>
        <v>2.0654725905631659E-2</v>
      </c>
      <c r="F15" s="16">
        <f t="shared" ref="F15:G15" si="17">AVERAGE(D11:D15)</f>
        <v>1.2530714899309427E-2</v>
      </c>
      <c r="G15" s="16">
        <f t="shared" si="17"/>
        <v>1.5221860771367206E-2</v>
      </c>
      <c r="H15" s="14">
        <f t="shared" si="8"/>
        <v>4.6969956789880328E-2</v>
      </c>
      <c r="I15" s="14">
        <f t="shared" si="9"/>
        <v>3.8850266048622711E-2</v>
      </c>
      <c r="K15" s="30">
        <f>'NYS GHG'!M15</f>
        <v>268.28962193274936</v>
      </c>
      <c r="L15" s="14">
        <f t="shared" si="3"/>
        <v>7.6078957737723361E-3</v>
      </c>
      <c r="M15" s="16">
        <f t="shared" si="13"/>
        <v>7.4797584915301391E-3</v>
      </c>
      <c r="N15" s="30">
        <f>'NYS GHG'!H15</f>
        <v>266.60094400000003</v>
      </c>
      <c r="O15" s="66">
        <f t="shared" si="4"/>
        <v>1.0735539026445496E-2</v>
      </c>
      <c r="P15" s="16">
        <f t="shared" si="14"/>
        <v>1.0691308083298254E-2</v>
      </c>
      <c r="Q15">
        <f t="shared" si="6"/>
        <v>1</v>
      </c>
      <c r="R15">
        <f t="shared" si="7"/>
        <v>1</v>
      </c>
      <c r="S15">
        <f t="shared" si="10"/>
        <v>1</v>
      </c>
      <c r="T15">
        <f t="shared" si="11"/>
        <v>1</v>
      </c>
    </row>
    <row r="16" spans="1:20" x14ac:dyDescent="0.45">
      <c r="A16" s="4">
        <v>2000</v>
      </c>
      <c r="B16" s="5">
        <f>GHG!B12</f>
        <v>35994.910000000003</v>
      </c>
      <c r="C16" s="5">
        <f>'CO2'!B12</f>
        <v>25501.287</v>
      </c>
      <c r="D16" s="14">
        <f t="shared" si="1"/>
        <v>2.0708597274623326E-2</v>
      </c>
      <c r="E16" s="15">
        <f t="shared" si="2"/>
        <v>2.6890819310403987E-2</v>
      </c>
      <c r="F16" s="16">
        <f t="shared" ref="F16:G16" si="18">AVERAGE(D12:D16)</f>
        <v>1.185900188071516E-2</v>
      </c>
      <c r="G16" s="16">
        <f t="shared" si="18"/>
        <v>1.634806211156533E-2</v>
      </c>
      <c r="H16" s="14">
        <f t="shared" si="8"/>
        <v>2.3973671187322385E-2</v>
      </c>
      <c r="I16" s="14">
        <f t="shared" si="9"/>
        <v>3.4572595564224276E-2</v>
      </c>
      <c r="K16" s="30">
        <f>'NYS GHG'!M16</f>
        <v>281.35595678247978</v>
      </c>
      <c r="L16" s="14">
        <f t="shared" si="3"/>
        <v>7.8165484170534035E-3</v>
      </c>
      <c r="M16" s="16">
        <f t="shared" si="13"/>
        <v>7.5255823648671446E-3</v>
      </c>
      <c r="N16" s="30">
        <f>'NYS GHG'!H16</f>
        <v>279.66895199999999</v>
      </c>
      <c r="O16" s="66">
        <f t="shared" si="4"/>
        <v>1.0966856378660418E-2</v>
      </c>
      <c r="P16" s="16">
        <f t="shared" si="14"/>
        <v>1.0707891092844759E-2</v>
      </c>
      <c r="Q16">
        <f t="shared" si="6"/>
        <v>1</v>
      </c>
      <c r="R16">
        <f t="shared" si="7"/>
        <v>1</v>
      </c>
      <c r="S16">
        <f t="shared" si="10"/>
        <v>1</v>
      </c>
      <c r="T16">
        <f t="shared" si="11"/>
        <v>1</v>
      </c>
    </row>
    <row r="17" spans="1:20" x14ac:dyDescent="0.45">
      <c r="A17" s="4">
        <v>2001</v>
      </c>
      <c r="B17" s="5">
        <f>GHG!B13</f>
        <v>36066.809000000001</v>
      </c>
      <c r="C17" s="5">
        <f>'CO2'!B13</f>
        <v>25674.93</v>
      </c>
      <c r="D17" s="14">
        <f t="shared" si="1"/>
        <v>1.9974768654789695E-3</v>
      </c>
      <c r="E17" s="15">
        <f t="shared" si="2"/>
        <v>6.8091857481545944E-3</v>
      </c>
      <c r="F17" s="16">
        <f t="shared" ref="F17:G17" si="19">AVERAGE(D13:D17)</f>
        <v>9.9609766749070693E-3</v>
      </c>
      <c r="G17" s="16">
        <f t="shared" si="19"/>
        <v>1.1540413759066354E-2</v>
      </c>
      <c r="H17" s="14">
        <f t="shared" si="8"/>
        <v>1.8979990721868172E-2</v>
      </c>
      <c r="I17" s="14">
        <f t="shared" si="9"/>
        <v>4.155628037393011E-2</v>
      </c>
      <c r="K17" s="30">
        <f>'NYS GHG'!M17</f>
        <v>271.90223091698118</v>
      </c>
      <c r="L17" s="14">
        <f t="shared" si="3"/>
        <v>7.5388491096337685E-3</v>
      </c>
      <c r="M17" s="16">
        <f t="shared" si="13"/>
        <v>7.5368057019212665E-3</v>
      </c>
      <c r="N17" s="30">
        <f>'NYS GHG'!H17</f>
        <v>270.22345000000001</v>
      </c>
      <c r="O17" s="66">
        <f t="shared" si="4"/>
        <v>1.0524797925447119E-2</v>
      </c>
      <c r="P17" s="16">
        <f t="shared" si="14"/>
        <v>1.0706371718620098E-2</v>
      </c>
      <c r="Q17">
        <f t="shared" si="6"/>
        <v>1</v>
      </c>
      <c r="R17">
        <f t="shared" si="7"/>
        <v>1</v>
      </c>
      <c r="S17">
        <f t="shared" si="10"/>
        <v>1</v>
      </c>
      <c r="T17">
        <f t="shared" si="11"/>
        <v>1</v>
      </c>
    </row>
    <row r="18" spans="1:20" x14ac:dyDescent="0.45">
      <c r="A18" s="4">
        <v>2002</v>
      </c>
      <c r="B18" s="5">
        <f>GHG!B14</f>
        <v>37012.718999999997</v>
      </c>
      <c r="C18" s="5">
        <f>'CO2'!B14</f>
        <v>26248.289000000001</v>
      </c>
      <c r="D18" s="14">
        <f t="shared" si="1"/>
        <v>2.6226606296109983E-2</v>
      </c>
      <c r="E18" s="15">
        <f t="shared" si="2"/>
        <v>2.2331472763509011E-2</v>
      </c>
      <c r="F18" s="16">
        <f t="shared" ref="F18:G18" si="20">AVERAGE(D14:D18)</f>
        <v>7.2647532920516872E-3</v>
      </c>
      <c r="G18" s="16">
        <f t="shared" si="20"/>
        <v>1.4804316245076627E-2</v>
      </c>
      <c r="H18" s="14">
        <f t="shared" si="8"/>
        <v>2.6671196122674816E-2</v>
      </c>
      <c r="I18" s="14">
        <f t="shared" si="9"/>
        <v>5.2529846565522682E-2</v>
      </c>
      <c r="K18" s="30">
        <f>'NYS GHG'!M18</f>
        <v>267.35754260822102</v>
      </c>
      <c r="L18" s="14">
        <f t="shared" si="3"/>
        <v>7.2233964386194116E-3</v>
      </c>
      <c r="M18" s="16">
        <f t="shared" si="13"/>
        <v>7.51630445909123E-3</v>
      </c>
      <c r="N18" s="30">
        <f>'NYS GHG'!H18</f>
        <v>265.650193</v>
      </c>
      <c r="O18" s="66">
        <f t="shared" si="4"/>
        <v>1.0120667027096509E-2</v>
      </c>
      <c r="P18" s="16">
        <f t="shared" si="14"/>
        <v>1.0599347220008524E-2</v>
      </c>
      <c r="Q18">
        <f t="shared" si="6"/>
        <v>1</v>
      </c>
      <c r="R18">
        <f t="shared" si="7"/>
        <v>1</v>
      </c>
      <c r="S18">
        <f t="shared" si="10"/>
        <v>1</v>
      </c>
      <c r="T18">
        <f t="shared" si="11"/>
        <v>1</v>
      </c>
    </row>
    <row r="19" spans="1:20" x14ac:dyDescent="0.45">
      <c r="A19" s="4">
        <v>2003</v>
      </c>
      <c r="B19" s="5">
        <f>GHG!B15</f>
        <v>38009.25</v>
      </c>
      <c r="C19" s="5">
        <f>'CO2'!B15</f>
        <v>27648.648000000001</v>
      </c>
      <c r="D19" s="14">
        <f t="shared" si="1"/>
        <v>2.6924014958209438E-2</v>
      </c>
      <c r="E19" s="15">
        <f t="shared" si="2"/>
        <v>5.3350486959359539E-2</v>
      </c>
      <c r="F19" s="16">
        <f t="shared" ref="F19:G19" si="21">AVERAGE(D15:D19)</f>
        <v>1.5190572663365997E-2</v>
      </c>
      <c r="G19" s="16">
        <f t="shared" si="21"/>
        <v>2.6007338137411757E-2</v>
      </c>
      <c r="H19" s="14">
        <f t="shared" si="8"/>
        <v>4.2883662029615022E-2</v>
      </c>
      <c r="I19" s="14">
        <f t="shared" si="9"/>
        <v>6.5708073340102577E-2</v>
      </c>
      <c r="K19" s="30">
        <f>'NYS GHG'!M19</f>
        <v>275.54542074258762</v>
      </c>
      <c r="L19" s="14">
        <f t="shared" si="3"/>
        <v>7.2494306186674986E-3</v>
      </c>
      <c r="M19" s="16">
        <f t="shared" si="13"/>
        <v>7.4872240715492836E-3</v>
      </c>
      <c r="N19" s="30">
        <f>'NYS GHG'!H19</f>
        <v>273.85046299999999</v>
      </c>
      <c r="O19" s="66">
        <f t="shared" si="4"/>
        <v>9.9046601844690555E-3</v>
      </c>
      <c r="P19" s="16">
        <f t="shared" si="14"/>
        <v>1.0450504108423717E-2</v>
      </c>
      <c r="Q19">
        <f t="shared" si="6"/>
        <v>1</v>
      </c>
      <c r="R19">
        <f t="shared" si="7"/>
        <v>1</v>
      </c>
      <c r="S19">
        <f t="shared" si="10"/>
        <v>1</v>
      </c>
      <c r="T19">
        <f t="shared" si="11"/>
        <v>1</v>
      </c>
    </row>
    <row r="20" spans="1:20" x14ac:dyDescent="0.45">
      <c r="A20" s="4">
        <v>2004</v>
      </c>
      <c r="B20" s="5">
        <f>GHG!B16</f>
        <v>39849.512000000002</v>
      </c>
      <c r="C20" s="5">
        <f>'CO2'!B16</f>
        <v>28620.192999999999</v>
      </c>
      <c r="D20" s="14">
        <f t="shared" si="1"/>
        <v>4.8416161855337911E-2</v>
      </c>
      <c r="E20" s="15">
        <f t="shared" si="2"/>
        <v>3.5138969543827177E-2</v>
      </c>
      <c r="F20" s="16">
        <f t="shared" ref="F20:G20" si="22">AVERAGE(D16:D20)</f>
        <v>2.4854571449951925E-2</v>
      </c>
      <c r="G20" s="16">
        <f t="shared" si="22"/>
        <v>2.8904186865050863E-2</v>
      </c>
      <c r="H20" s="14">
        <f t="shared" si="8"/>
        <v>7.0300845417753347E-2</v>
      </c>
      <c r="I20" s="14">
        <f t="shared" si="9"/>
        <v>8.5612994897454525E-2</v>
      </c>
      <c r="K20" s="30">
        <f>'NYS GHG'!M20</f>
        <v>277.22365020525604</v>
      </c>
      <c r="L20" s="14">
        <f t="shared" si="3"/>
        <v>6.9567639926244517E-3</v>
      </c>
      <c r="M20" s="16">
        <f t="shared" si="13"/>
        <v>7.3569977153197076E-3</v>
      </c>
      <c r="N20" s="30">
        <f>'NYS GHG'!H20</f>
        <v>275.51381199999997</v>
      </c>
      <c r="O20" s="66">
        <f t="shared" si="4"/>
        <v>9.6265532521042033E-3</v>
      </c>
      <c r="P20" s="16">
        <f t="shared" si="14"/>
        <v>1.0228706953555461E-2</v>
      </c>
      <c r="Q20">
        <f t="shared" si="6"/>
        <v>1</v>
      </c>
      <c r="R20">
        <f t="shared" si="7"/>
        <v>1</v>
      </c>
      <c r="S20">
        <f t="shared" si="10"/>
        <v>1</v>
      </c>
      <c r="T20">
        <f t="shared" si="11"/>
        <v>1</v>
      </c>
    </row>
    <row r="21" spans="1:20" x14ac:dyDescent="0.45">
      <c r="A21" s="4">
        <v>2005</v>
      </c>
      <c r="B21" s="5">
        <f>GHG!B17</f>
        <v>40784.410000000003</v>
      </c>
      <c r="C21" s="5">
        <f>'CO2'!B17</f>
        <v>29592.103999999999</v>
      </c>
      <c r="D21" s="14">
        <f t="shared" si="1"/>
        <v>2.3460713897826429E-2</v>
      </c>
      <c r="E21" s="15">
        <f t="shared" si="2"/>
        <v>3.3958925434220522E-2</v>
      </c>
      <c r="F21" s="16">
        <f t="shared" ref="F21:G21" si="23">AVERAGE(D17:D21)</f>
        <v>2.5404994774592543E-2</v>
      </c>
      <c r="G21" s="16">
        <f t="shared" si="23"/>
        <v>3.0317808089814168E-2</v>
      </c>
      <c r="H21" s="14">
        <f t="shared" si="8"/>
        <v>8.7726640406801781E-2</v>
      </c>
      <c r="I21" s="14">
        <f t="shared" si="9"/>
        <v>0.1089634204446845</v>
      </c>
      <c r="K21" s="30">
        <f>'NYS GHG'!M21</f>
        <v>278.48530159433966</v>
      </c>
      <c r="L21" s="14">
        <f t="shared" si="3"/>
        <v>6.8282292570700336E-3</v>
      </c>
      <c r="M21" s="16">
        <f t="shared" si="13"/>
        <v>7.1593338833230323E-3</v>
      </c>
      <c r="N21" s="30">
        <f>'NYS GHG'!H21</f>
        <v>276.77501000000001</v>
      </c>
      <c r="O21" s="66">
        <f t="shared" si="4"/>
        <v>9.3530020710930195E-3</v>
      </c>
      <c r="P21" s="16">
        <f t="shared" si="14"/>
        <v>9.9059360920419805E-3</v>
      </c>
      <c r="Q21">
        <f t="shared" si="6"/>
        <v>1</v>
      </c>
      <c r="R21">
        <f t="shared" si="7"/>
        <v>1</v>
      </c>
      <c r="S21">
        <f t="shared" si="10"/>
        <v>1</v>
      </c>
      <c r="T21">
        <f t="shared" si="11"/>
        <v>1</v>
      </c>
    </row>
    <row r="22" spans="1:20" x14ac:dyDescent="0.45">
      <c r="A22" s="4">
        <v>2006</v>
      </c>
      <c r="B22" s="5">
        <f>GHG!B18</f>
        <v>42278.18</v>
      </c>
      <c r="C22" s="5">
        <f>'CO2'!B18</f>
        <v>30605.766</v>
      </c>
      <c r="D22" s="14">
        <f t="shared" si="1"/>
        <v>3.6626004887651845E-2</v>
      </c>
      <c r="E22" s="15">
        <f t="shared" si="2"/>
        <v>3.4254475450613456E-2</v>
      </c>
      <c r="F22" s="16">
        <f t="shared" ref="F22:G22" si="24">AVERAGE(D18:D22)</f>
        <v>3.2330700379027119E-2</v>
      </c>
      <c r="G22" s="16">
        <f t="shared" si="24"/>
        <v>3.5806866030305938E-2</v>
      </c>
      <c r="H22" s="14">
        <f t="shared" si="8"/>
        <v>0.10643130848014209</v>
      </c>
      <c r="I22" s="14">
        <f t="shared" si="9"/>
        <v>0.11619930948710801</v>
      </c>
      <c r="K22" s="30">
        <f>'NYS GHG'!M22</f>
        <v>255.08407368477086</v>
      </c>
      <c r="L22" s="14">
        <f t="shared" si="3"/>
        <v>6.0334686517908498E-3</v>
      </c>
      <c r="M22" s="16">
        <f t="shared" si="13"/>
        <v>6.8582577917544489E-3</v>
      </c>
      <c r="N22" s="30">
        <f>'NYS GHG'!H22</f>
        <v>253.381677</v>
      </c>
      <c r="O22" s="66">
        <f t="shared" si="4"/>
        <v>8.2788869587514975E-3</v>
      </c>
      <c r="P22" s="16">
        <f t="shared" si="14"/>
        <v>9.456753898702857E-3</v>
      </c>
      <c r="Q22">
        <f t="shared" si="6"/>
        <v>1</v>
      </c>
      <c r="R22">
        <f t="shared" si="7"/>
        <v>1</v>
      </c>
      <c r="S22">
        <f t="shared" si="10"/>
        <v>1</v>
      </c>
      <c r="T22">
        <f t="shared" si="11"/>
        <v>1</v>
      </c>
    </row>
    <row r="23" spans="1:20" x14ac:dyDescent="0.45">
      <c r="A23" s="4">
        <v>2007</v>
      </c>
      <c r="B23" s="5">
        <f>GHG!B19</f>
        <v>43061.379000000001</v>
      </c>
      <c r="C23" s="5">
        <f>'CO2'!B19</f>
        <v>31499.734</v>
      </c>
      <c r="D23" s="14">
        <f t="shared" si="1"/>
        <v>1.8524898659308432E-2</v>
      </c>
      <c r="E23" s="15">
        <f t="shared" si="2"/>
        <v>2.9209136605174359E-2</v>
      </c>
      <c r="F23" s="16">
        <f t="shared" ref="F23:G23" si="25">AVERAGE(D19:D23)</f>
        <v>3.079035885166681E-2</v>
      </c>
      <c r="G23" s="16">
        <f t="shared" si="25"/>
        <v>3.7182398798639008E-2</v>
      </c>
      <c r="H23" s="14">
        <f t="shared" si="8"/>
        <v>9.7957194440628809E-2</v>
      </c>
      <c r="I23" s="14">
        <f t="shared" si="9"/>
        <v>0.1112553720663817</v>
      </c>
      <c r="K23" s="30">
        <f>'NYS GHG'!M23</f>
        <v>260.4868439680593</v>
      </c>
      <c r="L23" s="14">
        <f t="shared" si="3"/>
        <v>6.0491988416826901E-3</v>
      </c>
      <c r="M23" s="16">
        <f t="shared" si="13"/>
        <v>6.6234182723671044E-3</v>
      </c>
      <c r="N23" s="30">
        <f>'NYS GHG'!H23</f>
        <v>258.73581200000001</v>
      </c>
      <c r="O23" s="66">
        <f t="shared" si="4"/>
        <v>8.2139046634489045E-3</v>
      </c>
      <c r="P23" s="16">
        <f t="shared" si="14"/>
        <v>9.0754014259733368E-3</v>
      </c>
      <c r="Q23">
        <f t="shared" si="6"/>
        <v>1</v>
      </c>
      <c r="R23">
        <f t="shared" si="7"/>
        <v>1</v>
      </c>
      <c r="S23">
        <f t="shared" si="10"/>
        <v>1</v>
      </c>
      <c r="T23">
        <f t="shared" si="11"/>
        <v>1</v>
      </c>
    </row>
    <row r="24" spans="1:20" x14ac:dyDescent="0.45">
      <c r="A24" s="4">
        <v>2008</v>
      </c>
      <c r="B24" s="5">
        <f>GHG!B20</f>
        <v>43316.762000000002</v>
      </c>
      <c r="C24" s="5">
        <f>'CO2'!B20</f>
        <v>32041.901999999998</v>
      </c>
      <c r="D24" s="14">
        <f t="shared" si="1"/>
        <v>5.930673980505864E-3</v>
      </c>
      <c r="E24" s="15">
        <f t="shared" si="2"/>
        <v>1.7211827884006825E-2</v>
      </c>
      <c r="F24" s="16">
        <f t="shared" ref="F24:G24" si="26">AVERAGE(D20:D24)</f>
        <v>2.6591690656126099E-2</v>
      </c>
      <c r="G24" s="16">
        <f t="shared" si="26"/>
        <v>2.9954666983568468E-2</v>
      </c>
      <c r="H24" s="14">
        <f t="shared" si="8"/>
        <v>8.4397178794241981E-2</v>
      </c>
      <c r="I24" s="14">
        <f t="shared" si="9"/>
        <v>9.6510200301196239E-2</v>
      </c>
      <c r="K24" s="30">
        <f>'NYS GHG'!M24</f>
        <v>248.76954077816711</v>
      </c>
      <c r="L24" s="14">
        <f t="shared" si="3"/>
        <v>5.743031780126296E-3</v>
      </c>
      <c r="M24" s="16">
        <f t="shared" si="13"/>
        <v>6.3221385046588639E-3</v>
      </c>
      <c r="N24" s="30">
        <f>'NYS GHG'!H24</f>
        <v>247.04566700000001</v>
      </c>
      <c r="O24" s="66">
        <f t="shared" si="4"/>
        <v>7.7100812242668999E-3</v>
      </c>
      <c r="P24" s="16">
        <f t="shared" si="14"/>
        <v>8.6364856339329037E-3</v>
      </c>
      <c r="Q24">
        <f t="shared" si="6"/>
        <v>1</v>
      </c>
      <c r="R24">
        <f t="shared" si="7"/>
        <v>1</v>
      </c>
      <c r="S24">
        <f t="shared" si="10"/>
        <v>1</v>
      </c>
      <c r="T24">
        <f t="shared" si="11"/>
        <v>1</v>
      </c>
    </row>
    <row r="25" spans="1:20" x14ac:dyDescent="0.45">
      <c r="A25" s="4">
        <v>2009</v>
      </c>
      <c r="B25" s="5">
        <f>GHG!B21</f>
        <v>43270.129000000001</v>
      </c>
      <c r="C25" s="5">
        <f>'CO2'!B21</f>
        <v>31493.266</v>
      </c>
      <c r="D25" s="14">
        <f t="shared" si="1"/>
        <v>-1.0765578461289795E-3</v>
      </c>
      <c r="E25" s="15">
        <f t="shared" si="2"/>
        <v>-1.7122454216357025E-2</v>
      </c>
      <c r="F25" s="16">
        <f t="shared" ref="F25:G25" si="27">AVERAGE(D21:D25)</f>
        <v>1.6693146715832718E-2</v>
      </c>
      <c r="G25" s="16">
        <f t="shared" si="27"/>
        <v>1.9502382231531629E-2</v>
      </c>
      <c r="H25" s="14">
        <f t="shared" si="8"/>
        <v>5.4804757956218093E-2</v>
      </c>
      <c r="I25" s="14">
        <f t="shared" si="9"/>
        <v>6.9995210321125864E-2</v>
      </c>
      <c r="K25" s="30">
        <f>'NYS GHG'!M25</f>
        <v>228.74048057587603</v>
      </c>
      <c r="L25" s="14">
        <f t="shared" si="3"/>
        <v>5.2863369225424782E-3</v>
      </c>
      <c r="M25" s="16">
        <f t="shared" si="13"/>
        <v>5.9880530906424702E-3</v>
      </c>
      <c r="N25" s="30">
        <f>'NYS GHG'!H25</f>
        <v>227.12497200000001</v>
      </c>
      <c r="O25" s="66">
        <f t="shared" si="4"/>
        <v>7.2118583064709777E-3</v>
      </c>
      <c r="P25" s="16">
        <f t="shared" si="14"/>
        <v>8.1535466448062581E-3</v>
      </c>
      <c r="Q25">
        <f t="shared" si="6"/>
        <v>0</v>
      </c>
      <c r="R25">
        <f t="shared" si="7"/>
        <v>0</v>
      </c>
      <c r="S25">
        <f t="shared" si="10"/>
        <v>1</v>
      </c>
      <c r="T25">
        <f t="shared" si="11"/>
        <v>1</v>
      </c>
    </row>
    <row r="26" spans="1:20" x14ac:dyDescent="0.45">
      <c r="A26" s="4">
        <v>2010</v>
      </c>
      <c r="B26" s="5">
        <f>GHG!B22</f>
        <v>45080.620999999999</v>
      </c>
      <c r="C26" s="5">
        <f>'CO2'!B22</f>
        <v>33306.328000000001</v>
      </c>
      <c r="D26" s="14">
        <f t="shared" si="1"/>
        <v>4.1841613183080606E-2</v>
      </c>
      <c r="E26" s="15">
        <f t="shared" si="2"/>
        <v>5.7569830960053546E-2</v>
      </c>
      <c r="F26" s="16">
        <f t="shared" ref="F26:G26" si="28">AVERAGE(D22:D26)</f>
        <v>2.0369326572883553E-2</v>
      </c>
      <c r="G26" s="16">
        <f t="shared" si="28"/>
        <v>2.4224563336698236E-2</v>
      </c>
      <c r="H26" s="14">
        <f t="shared" si="8"/>
        <v>4.3953128370072071E-2</v>
      </c>
      <c r="I26" s="14">
        <f t="shared" si="9"/>
        <v>5.6096253071127221E-2</v>
      </c>
      <c r="K26" s="30">
        <f>'NYS GHG'!M26</f>
        <v>230.85292856832885</v>
      </c>
      <c r="L26" s="14">
        <f t="shared" si="3"/>
        <v>5.1208906054849785E-3</v>
      </c>
      <c r="M26" s="16">
        <f t="shared" si="13"/>
        <v>5.6465853603254587E-3</v>
      </c>
      <c r="N26" s="30">
        <f>'NYS GHG'!H26</f>
        <v>229.20219</v>
      </c>
      <c r="O26" s="66">
        <f t="shared" si="4"/>
        <v>6.8816409302160236E-3</v>
      </c>
      <c r="P26" s="16">
        <f t="shared" si="14"/>
        <v>7.6592744166308607E-3</v>
      </c>
      <c r="Q26">
        <f t="shared" si="6"/>
        <v>1</v>
      </c>
      <c r="R26">
        <f t="shared" si="7"/>
        <v>1</v>
      </c>
      <c r="S26">
        <f t="shared" si="10"/>
        <v>1</v>
      </c>
      <c r="T26">
        <f t="shared" si="11"/>
        <v>1</v>
      </c>
    </row>
    <row r="27" spans="1:20" x14ac:dyDescent="0.45">
      <c r="A27" s="4">
        <v>2011</v>
      </c>
      <c r="B27" s="5">
        <f>GHG!B23</f>
        <v>45256.468999999997</v>
      </c>
      <c r="C27" s="5">
        <f>'CO2'!B23</f>
        <v>34436.468999999997</v>
      </c>
      <c r="D27" s="14">
        <f t="shared" si="1"/>
        <v>3.9007448455512213E-3</v>
      </c>
      <c r="E27" s="15">
        <f t="shared" si="2"/>
        <v>3.393172012237422E-2</v>
      </c>
      <c r="F27" s="16">
        <f t="shared" ref="F27:G27" si="29">AVERAGE(D23:D27)</f>
        <v>1.3824274564463428E-2</v>
      </c>
      <c r="G27" s="16">
        <f t="shared" si="29"/>
        <v>2.4160012271050385E-2</v>
      </c>
      <c r="H27" s="14">
        <f t="shared" si="8"/>
        <v>3.8481576043200953E-2</v>
      </c>
      <c r="I27" s="14">
        <f t="shared" si="9"/>
        <v>5.4049935440597635E-2</v>
      </c>
      <c r="K27" s="30">
        <f>'NYS GHG'!M27</f>
        <v>233.79080996644205</v>
      </c>
      <c r="L27" s="14">
        <f t="shared" si="3"/>
        <v>5.1659092088346984E-3</v>
      </c>
      <c r="M27" s="16">
        <f t="shared" si="13"/>
        <v>5.4730734717342282E-3</v>
      </c>
      <c r="N27" s="30">
        <f>'NYS GHG'!H27</f>
        <v>232.12765300000001</v>
      </c>
      <c r="O27" s="66">
        <f t="shared" si="4"/>
        <v>6.7407507140177479E-3</v>
      </c>
      <c r="P27" s="16">
        <f t="shared" si="14"/>
        <v>7.3516471676841107E-3</v>
      </c>
      <c r="Q27">
        <f t="shared" si="6"/>
        <v>1</v>
      </c>
      <c r="R27">
        <f t="shared" si="7"/>
        <v>1</v>
      </c>
      <c r="S27">
        <f t="shared" si="10"/>
        <v>1</v>
      </c>
      <c r="T27">
        <f t="shared" si="11"/>
        <v>1</v>
      </c>
    </row>
    <row r="28" spans="1:20" x14ac:dyDescent="0.45">
      <c r="A28" s="4">
        <v>2012</v>
      </c>
      <c r="B28" s="5">
        <f>GHG!B24</f>
        <v>45800.171999999999</v>
      </c>
      <c r="C28" s="5">
        <f>'CO2'!B24</f>
        <v>34935.453000000001</v>
      </c>
      <c r="D28" s="14">
        <f t="shared" si="1"/>
        <v>1.2013818400193823E-2</v>
      </c>
      <c r="E28" s="15">
        <f t="shared" si="2"/>
        <v>1.4489987344521416E-2</v>
      </c>
      <c r="F28" s="16">
        <f t="shared" ref="F28:G28" si="30">AVERAGE(D24:D28)</f>
        <v>1.2522058512640507E-2</v>
      </c>
      <c r="G28" s="16">
        <f t="shared" si="30"/>
        <v>2.1216182418919798E-2</v>
      </c>
      <c r="H28" s="14">
        <f t="shared" si="8"/>
        <v>5.0050741132141474E-2</v>
      </c>
      <c r="I28" s="14">
        <f t="shared" si="9"/>
        <v>8.0426746796666324E-2</v>
      </c>
      <c r="K28" s="30">
        <f>'NYS GHG'!M28</f>
        <v>224.80056120485176</v>
      </c>
      <c r="L28" s="14">
        <f t="shared" si="3"/>
        <v>4.9082907637301399E-3</v>
      </c>
      <c r="M28" s="16">
        <f t="shared" si="13"/>
        <v>5.2448918561437182E-3</v>
      </c>
      <c r="N28" s="30">
        <f>'NYS GHG'!H28</f>
        <v>223.147986</v>
      </c>
      <c r="O28" s="66">
        <f t="shared" si="4"/>
        <v>6.3874364531640677E-3</v>
      </c>
      <c r="P28" s="16">
        <f t="shared" si="14"/>
        <v>6.9863535256271441E-3</v>
      </c>
      <c r="Q28">
        <f t="shared" si="6"/>
        <v>1</v>
      </c>
      <c r="R28">
        <f t="shared" si="7"/>
        <v>1</v>
      </c>
      <c r="S28">
        <f t="shared" si="10"/>
        <v>1</v>
      </c>
      <c r="T28">
        <f t="shared" si="11"/>
        <v>1</v>
      </c>
    </row>
    <row r="29" spans="1:20" x14ac:dyDescent="0.45">
      <c r="A29" s="4">
        <v>2013</v>
      </c>
      <c r="B29" s="5">
        <f>GHG!B25</f>
        <v>46443.601999999999</v>
      </c>
      <c r="C29" s="5">
        <f>'CO2'!B25</f>
        <v>35232.468999999997</v>
      </c>
      <c r="D29" s="14">
        <f t="shared" si="1"/>
        <v>1.4048637197257694E-2</v>
      </c>
      <c r="E29" s="15">
        <f t="shared" si="2"/>
        <v>8.501850541339652E-3</v>
      </c>
      <c r="F29" s="16">
        <f t="shared" ref="F29:G29" si="31">AVERAGE(D25:D29)</f>
        <v>1.4145651155990873E-2</v>
      </c>
      <c r="G29" s="16">
        <f t="shared" si="31"/>
        <v>1.9474186950386364E-2</v>
      </c>
      <c r="H29" s="14">
        <f t="shared" si="8"/>
        <v>4.4298938374411068E-2</v>
      </c>
      <c r="I29" s="14">
        <f t="shared" si="9"/>
        <v>8.0160833120545658E-2</v>
      </c>
      <c r="K29" s="30">
        <f>'NYS GHG'!M29</f>
        <v>226.08840511644206</v>
      </c>
      <c r="L29" s="14">
        <f t="shared" si="3"/>
        <v>4.8680204674142642E-3</v>
      </c>
      <c r="M29" s="16">
        <f t="shared" si="13"/>
        <v>5.0698895936013124E-3</v>
      </c>
      <c r="N29" s="30">
        <f>'NYS GHG'!H29</f>
        <v>224.40602200000001</v>
      </c>
      <c r="O29" s="66">
        <f t="shared" si="4"/>
        <v>6.3692959468721888E-3</v>
      </c>
      <c r="P29" s="16">
        <f t="shared" si="14"/>
        <v>6.7181964701482026E-3</v>
      </c>
      <c r="Q29">
        <f t="shared" si="6"/>
        <v>1</v>
      </c>
      <c r="R29">
        <f t="shared" si="7"/>
        <v>1</v>
      </c>
      <c r="S29">
        <f t="shared" si="10"/>
        <v>1</v>
      </c>
      <c r="T29">
        <f t="shared" si="11"/>
        <v>1</v>
      </c>
    </row>
    <row r="30" spans="1:20" x14ac:dyDescent="0.45">
      <c r="A30" s="4">
        <v>2014</v>
      </c>
      <c r="B30" s="5">
        <f>GHG!B26</f>
        <v>47106.48</v>
      </c>
      <c r="C30" s="5">
        <f>'CO2'!B26</f>
        <v>35466.195</v>
      </c>
      <c r="D30" s="14">
        <f t="shared" si="1"/>
        <v>1.4272751712927096E-2</v>
      </c>
      <c r="E30" s="15">
        <f t="shared" si="2"/>
        <v>6.6338240445199112E-3</v>
      </c>
      <c r="F30" s="16">
        <f t="shared" ref="F30:G30" si="32">AVERAGE(D26:D30)</f>
        <v>1.7215513067802089E-2</v>
      </c>
      <c r="G30" s="16">
        <f t="shared" si="32"/>
        <v>2.422544260256175E-2</v>
      </c>
      <c r="H30" s="14">
        <f t="shared" si="8"/>
        <v>4.2984466280972689E-2</v>
      </c>
      <c r="I30" s="14">
        <f t="shared" si="9"/>
        <v>6.4473073664762418E-2</v>
      </c>
      <c r="K30" s="30">
        <f>'NYS GHG'!M30</f>
        <v>230.40623343328838</v>
      </c>
      <c r="L30" s="14">
        <f t="shared" si="3"/>
        <v>4.8911791633186848E-3</v>
      </c>
      <c r="M30" s="16">
        <f t="shared" si="13"/>
        <v>4.990858041756553E-3</v>
      </c>
      <c r="N30" s="30">
        <f>'NYS GHG'!H30</f>
        <v>228.76230100000001</v>
      </c>
      <c r="O30" s="66">
        <f t="shared" si="4"/>
        <v>6.4501506575486882E-3</v>
      </c>
      <c r="P30" s="16">
        <f t="shared" si="14"/>
        <v>6.5658549403637438E-3</v>
      </c>
      <c r="Q30">
        <f t="shared" si="6"/>
        <v>1</v>
      </c>
      <c r="R30">
        <f t="shared" si="7"/>
        <v>1</v>
      </c>
      <c r="S30">
        <f t="shared" si="10"/>
        <v>1</v>
      </c>
      <c r="T30">
        <f t="shared" si="11"/>
        <v>1</v>
      </c>
    </row>
    <row r="31" spans="1:20" x14ac:dyDescent="0.45">
      <c r="A31" s="4">
        <v>2015</v>
      </c>
      <c r="B31" s="5">
        <f>GHG!B27</f>
        <v>47059.77</v>
      </c>
      <c r="C31" s="5">
        <f>'CO2'!B27</f>
        <v>35463.214999999997</v>
      </c>
      <c r="D31" s="14">
        <f t="shared" si="1"/>
        <v>-9.915833235683584E-4</v>
      </c>
      <c r="E31" s="15">
        <f t="shared" si="2"/>
        <v>-8.4023673811165858E-5</v>
      </c>
      <c r="F31" s="16">
        <f t="shared" ref="F31:G31" si="33">AVERAGE(D27:D31)</f>
        <v>8.648873766472295E-3</v>
      </c>
      <c r="G31" s="16">
        <f t="shared" si="33"/>
        <v>1.2694671675788808E-2</v>
      </c>
      <c r="H31" s="14">
        <f t="shared" si="8"/>
        <v>3.2853532782229723E-2</v>
      </c>
      <c r="I31" s="14">
        <f t="shared" si="9"/>
        <v>3.3927623425603633E-2</v>
      </c>
      <c r="K31" s="30">
        <f>'NYS GHG'!M31</f>
        <v>226.47926918126683</v>
      </c>
      <c r="L31" s="14">
        <f t="shared" si="3"/>
        <v>4.8125876769322682E-3</v>
      </c>
      <c r="M31" s="16">
        <f t="shared" si="13"/>
        <v>4.9291974560460115E-3</v>
      </c>
      <c r="N31" s="30">
        <f>'NYS GHG'!H31</f>
        <v>224.887362</v>
      </c>
      <c r="O31" s="66">
        <f t="shared" si="4"/>
        <v>6.3414262356077987E-3</v>
      </c>
      <c r="P31" s="16">
        <f t="shared" si="14"/>
        <v>6.4578120014420985E-3</v>
      </c>
      <c r="Q31">
        <f t="shared" si="6"/>
        <v>0</v>
      </c>
      <c r="R31">
        <f t="shared" si="7"/>
        <v>0</v>
      </c>
      <c r="S31">
        <f t="shared" si="10"/>
        <v>1</v>
      </c>
      <c r="T31">
        <f t="shared" si="11"/>
        <v>1</v>
      </c>
    </row>
    <row r="32" spans="1:20" x14ac:dyDescent="0.45">
      <c r="A32" s="4">
        <v>2016</v>
      </c>
      <c r="B32" s="5">
        <f>GHG!B28</f>
        <v>47691.828000000001</v>
      </c>
      <c r="C32" s="5">
        <f>'CO2'!B28</f>
        <v>35460.027000000002</v>
      </c>
      <c r="D32" s="14">
        <f t="shared" si="1"/>
        <v>1.3430962369769435E-2</v>
      </c>
      <c r="E32" s="15">
        <f t="shared" si="2"/>
        <v>-8.9895966848878349E-5</v>
      </c>
      <c r="F32" s="16">
        <f t="shared" ref="F32:G36" si="34">AVERAGE(D28:D32)</f>
        <v>1.0554917271315937E-2</v>
      </c>
      <c r="G32" s="16">
        <f t="shared" si="34"/>
        <v>5.890348457944187E-3</v>
      </c>
      <c r="H32" s="17">
        <f t="shared" si="8"/>
        <v>3.1693289443859317E-2</v>
      </c>
      <c r="I32" s="14">
        <f t="shared" si="9"/>
        <v>1.7064732970913401E-2</v>
      </c>
      <c r="K32" s="30">
        <f>'NYS GHG'!M32</f>
        <v>214.11948397237197</v>
      </c>
      <c r="L32" s="14">
        <f t="shared" si="3"/>
        <v>4.4896472404532695E-3</v>
      </c>
      <c r="M32" s="16">
        <f t="shared" si="13"/>
        <v>4.7939450623697257E-3</v>
      </c>
      <c r="N32" s="30">
        <f>'NYS GHG'!H32</f>
        <v>212.57171700000001</v>
      </c>
      <c r="O32" s="66">
        <f t="shared" si="4"/>
        <v>5.9946857062460777E-3</v>
      </c>
      <c r="P32" s="16">
        <f t="shared" si="14"/>
        <v>6.3085989998877641E-3</v>
      </c>
      <c r="Q32">
        <f t="shared" si="6"/>
        <v>1</v>
      </c>
      <c r="R32">
        <f t="shared" si="7"/>
        <v>0</v>
      </c>
      <c r="S32">
        <f t="shared" si="10"/>
        <v>1</v>
      </c>
      <c r="T32">
        <f t="shared" si="11"/>
        <v>1</v>
      </c>
    </row>
    <row r="33" spans="1:20" x14ac:dyDescent="0.45">
      <c r="A33" s="4">
        <v>2017</v>
      </c>
      <c r="B33" s="5">
        <f>GHG!B29</f>
        <v>48390.921999999999</v>
      </c>
      <c r="C33" s="9">
        <f>'CO2'!B29</f>
        <v>36025.453000000001</v>
      </c>
      <c r="D33" s="14">
        <f t="shared" si="1"/>
        <v>1.4658570017488055E-2</v>
      </c>
      <c r="E33" s="14">
        <f>(C33-C32)/C32</f>
        <v>1.5945447531667122E-2</v>
      </c>
      <c r="F33" s="16">
        <f t="shared" si="34"/>
        <v>1.1083867594774786E-2</v>
      </c>
      <c r="G33" s="16">
        <f t="shared" ref="G33" si="35">AVERAGE(E29:E33)</f>
        <v>6.1814404953733281E-3</v>
      </c>
      <c r="H33" s="17">
        <f t="shared" si="8"/>
        <v>2.7213915232619339E-2</v>
      </c>
      <c r="I33" s="18">
        <f>(SUM(C31:C33)-SUM(C28:C30))/SUM(C28:C30)</f>
        <v>1.244463471967119E-2</v>
      </c>
      <c r="K33" s="30">
        <f>'NYS GHG'!M33</f>
        <v>204.73533544973046</v>
      </c>
      <c r="L33" s="14">
        <f t="shared" si="3"/>
        <v>4.2308624632060214E-3</v>
      </c>
      <c r="M33" s="16">
        <f t="shared" si="13"/>
        <v>4.6584594022649004E-3</v>
      </c>
      <c r="N33" s="30">
        <f>'NYS GHG'!H33</f>
        <v>203.281431</v>
      </c>
      <c r="O33" s="66">
        <f t="shared" si="4"/>
        <v>5.6427168591051437E-3</v>
      </c>
      <c r="P33" s="16">
        <f t="shared" si="14"/>
        <v>6.1596550810759793E-3</v>
      </c>
      <c r="Q33">
        <f t="shared" si="6"/>
        <v>1</v>
      </c>
      <c r="R33">
        <f t="shared" si="7"/>
        <v>1</v>
      </c>
      <c r="S33">
        <f t="shared" si="10"/>
        <v>1</v>
      </c>
      <c r="T33">
        <f t="shared" si="11"/>
        <v>1</v>
      </c>
    </row>
    <row r="34" spans="1:20" x14ac:dyDescent="0.45">
      <c r="A34" s="4">
        <v>2018</v>
      </c>
      <c r="B34" s="5">
        <f>GHG!B30</f>
        <v>49585.91</v>
      </c>
      <c r="C34" s="9">
        <f>'CO2'!B30</f>
        <v>36766.945</v>
      </c>
      <c r="D34" s="14">
        <f t="shared" si="1"/>
        <v>2.4694466453852745E-2</v>
      </c>
      <c r="E34" s="14">
        <f>(C34-C33)/C33</f>
        <v>2.0582447637785384E-2</v>
      </c>
      <c r="F34" s="16">
        <f t="shared" si="34"/>
        <v>1.3213033446093795E-2</v>
      </c>
      <c r="G34" s="16">
        <f t="shared" ref="G34" si="36">AVERAGE(E30:E34)</f>
        <v>8.5975599146624754E-3</v>
      </c>
      <c r="H34" s="17">
        <f t="shared" si="8"/>
        <v>3.5977621255159416E-2</v>
      </c>
      <c r="I34" s="18">
        <f>(SUM(C32:C34)-SUM(C29:C31))/SUM(C29:C31)</f>
        <v>1.9692059143000207E-2</v>
      </c>
      <c r="K34" s="30">
        <f>'NYS GHG'!M34</f>
        <v>216.56457043423183</v>
      </c>
      <c r="L34" s="14">
        <f t="shared" si="3"/>
        <v>4.3674618542693241E-3</v>
      </c>
      <c r="M34" s="16">
        <f t="shared" si="13"/>
        <v>4.5583476796359134E-3</v>
      </c>
      <c r="N34" s="30">
        <f>'NYS GHG'!H34</f>
        <v>215.095528</v>
      </c>
      <c r="O34" s="66">
        <f t="shared" si="4"/>
        <v>5.8502420584576722E-3</v>
      </c>
      <c r="P34" s="16">
        <f t="shared" si="14"/>
        <v>6.0558443033930758E-3</v>
      </c>
      <c r="Q34">
        <f t="shared" si="6"/>
        <v>1</v>
      </c>
      <c r="R34">
        <f t="shared" si="7"/>
        <v>1</v>
      </c>
      <c r="S34">
        <f t="shared" si="10"/>
        <v>1</v>
      </c>
      <c r="T34">
        <f t="shared" si="11"/>
        <v>1</v>
      </c>
    </row>
    <row r="35" spans="1:20" x14ac:dyDescent="0.45">
      <c r="A35" s="4">
        <v>2019</v>
      </c>
      <c r="B35" s="5">
        <f>GHG!B31</f>
        <v>49880.601999999999</v>
      </c>
      <c r="C35" s="9">
        <f>'CO2'!B31</f>
        <v>37040.101999999999</v>
      </c>
      <c r="D35" s="46">
        <f t="shared" si="1"/>
        <v>5.9430592279136442E-3</v>
      </c>
      <c r="E35" s="14">
        <f>(C35-C34)/C34</f>
        <v>7.4294179187310572E-3</v>
      </c>
      <c r="F35" s="47">
        <f t="shared" si="34"/>
        <v>1.1547094949091105E-2</v>
      </c>
      <c r="G35" s="16">
        <f t="shared" ref="G35" si="37">AVERAGE(E31:E35)</f>
        <v>8.7566786895047037E-3</v>
      </c>
      <c r="H35" s="17">
        <f t="shared" si="8"/>
        <v>4.2291253939024886E-2</v>
      </c>
      <c r="I35" s="18">
        <f>(SUM(C33:C35)-SUM(C30:C32))/SUM(C30:C32)</f>
        <v>3.2362827523939187E-2</v>
      </c>
      <c r="K35" s="30">
        <f>'NYS GHG'!M35</f>
        <v>211.52227494407009</v>
      </c>
      <c r="L35" s="46">
        <f t="shared" si="3"/>
        <v>4.2405718147521575E-3</v>
      </c>
      <c r="M35" s="16">
        <f t="shared" si="13"/>
        <v>4.4282262099226083E-3</v>
      </c>
      <c r="N35" s="30">
        <f>'NYS GHG'!H35</f>
        <v>210.09433100000001</v>
      </c>
      <c r="O35" s="66">
        <f t="shared" si="4"/>
        <v>5.6720775498944366E-3</v>
      </c>
      <c r="P35" s="16">
        <f t="shared" si="14"/>
        <v>5.9002296818622254E-3</v>
      </c>
      <c r="Q35">
        <f t="shared" si="6"/>
        <v>1</v>
      </c>
      <c r="R35">
        <f t="shared" si="7"/>
        <v>1</v>
      </c>
      <c r="S35">
        <f t="shared" si="10"/>
        <v>1</v>
      </c>
      <c r="T35">
        <f t="shared" si="11"/>
        <v>1</v>
      </c>
    </row>
    <row r="36" spans="1:20" x14ac:dyDescent="0.45">
      <c r="A36" s="4">
        <v>2020</v>
      </c>
      <c r="B36" s="5">
        <f>GHG!B32</f>
        <v>47513.148000000001</v>
      </c>
      <c r="C36" s="5">
        <f>'CO2'!B32</f>
        <v>35007.737999999998</v>
      </c>
      <c r="D36" s="14">
        <f t="shared" si="1"/>
        <v>-4.7462418356538638E-2</v>
      </c>
      <c r="E36" s="14">
        <f>(C36-C35)/C35</f>
        <v>-5.4869287346994929E-2</v>
      </c>
      <c r="F36" s="16">
        <f t="shared" si="34"/>
        <v>2.2529279424970488E-3</v>
      </c>
      <c r="G36" s="16">
        <f t="shared" ref="G36:G38" si="38">AVERAGE(E32:E36)</f>
        <v>-2.2003740451320489E-3</v>
      </c>
      <c r="H36" s="14">
        <f t="shared" si="8"/>
        <v>2.6806430402371108E-2</v>
      </c>
      <c r="I36" s="14">
        <f>(SUM(C34:C36)-SUM(C31:C33))/SUM(C31:C33)</f>
        <v>1.7448459749789202E-2</v>
      </c>
      <c r="K36" s="30">
        <f>'NYS GHG'!M36</f>
        <v>249.74613100000002</v>
      </c>
      <c r="L36" s="46">
        <f t="shared" si="3"/>
        <v>5.256358324226381E-3</v>
      </c>
      <c r="M36" s="16">
        <f t="shared" si="13"/>
        <v>4.5169803393814312E-3</v>
      </c>
      <c r="N36" s="30">
        <f>'NYS GHG'!H36</f>
        <v>183.63175799999999</v>
      </c>
      <c r="O36" s="66">
        <f t="shared" si="4"/>
        <v>5.2454619604385749E-3</v>
      </c>
      <c r="P36" s="16">
        <f t="shared" si="14"/>
        <v>5.6810368268283814E-3</v>
      </c>
      <c r="Q36">
        <f t="shared" si="6"/>
        <v>0</v>
      </c>
      <c r="R36">
        <f t="shared" si="7"/>
        <v>0</v>
      </c>
      <c r="S36">
        <f t="shared" si="10"/>
        <v>1</v>
      </c>
      <c r="T36">
        <f t="shared" si="11"/>
        <v>0</v>
      </c>
    </row>
    <row r="37" spans="1:20" x14ac:dyDescent="0.45">
      <c r="A37" s="4">
        <v>2021</v>
      </c>
      <c r="B37" s="35">
        <f>GHG!B33</f>
        <v>0</v>
      </c>
      <c r="C37" s="42">
        <f>'CO2'!B33</f>
        <v>36816.542999999998</v>
      </c>
      <c r="E37" s="19">
        <f t="shared" ref="E37:E38" si="39">(C37-C36)/C36</f>
        <v>5.1668719641354735E-2</v>
      </c>
      <c r="G37" s="43">
        <f t="shared" si="38"/>
        <v>8.1513490765086731E-3</v>
      </c>
      <c r="I37" s="44">
        <f t="shared" ref="I37:I38" si="40">(SUM(C35:C37)-SUM(C32:C34))/SUM(C32:C34)</f>
        <v>5.6530650468105828E-3</v>
      </c>
      <c r="K37" s="30">
        <f>'NYS GHG'!M37</f>
        <v>268.30212799999993</v>
      </c>
      <c r="L37" s="46"/>
      <c r="N37" s="30">
        <f>'NYS GHG'!H37</f>
        <v>199.59965299999999</v>
      </c>
      <c r="O37" s="66">
        <f t="shared" si="4"/>
        <v>5.4214664587058049E-3</v>
      </c>
      <c r="P37" s="16">
        <f t="shared" si="14"/>
        <v>5.566392977320327E-3</v>
      </c>
    </row>
    <row r="38" spans="1:20" x14ac:dyDescent="0.45">
      <c r="A38" s="4">
        <v>2022</v>
      </c>
      <c r="B38" s="5">
        <f>GHG!B34</f>
        <v>0</v>
      </c>
      <c r="C38" s="9">
        <f>'CO2'!B34</f>
        <v>37149.785000000003</v>
      </c>
      <c r="E38" s="14">
        <f t="shared" si="39"/>
        <v>9.0514201727197926E-3</v>
      </c>
      <c r="G38" s="16">
        <f t="shared" si="38"/>
        <v>6.7725436047192085E-3</v>
      </c>
      <c r="I38" s="18">
        <f t="shared" si="40"/>
        <v>-7.8158468577152335E-3</v>
      </c>
      <c r="K38" s="30"/>
    </row>
  </sheetData>
  <mergeCells count="1">
    <mergeCell ref="F3:G3"/>
  </mergeCells>
  <hyperlinks>
    <hyperlink ref="A2" r:id="rId1" xr:uid="{33E2155E-A80E-42F2-AE3A-AB3703AB7F16}"/>
  </hyperlinks>
  <pageMargins left="0.7" right="0.7" top="0.75" bottom="0.75" header="0.3" footer="0.3"/>
  <pageSetup scale="47" orientation="portrait" horizontalDpi="4294967293" verticalDpi="20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53387-CABE-415A-A628-69C70C723E49}">
  <dimension ref="A3:V37"/>
  <sheetViews>
    <sheetView workbookViewId="0">
      <selection activeCell="R46" sqref="R46"/>
    </sheetView>
  </sheetViews>
  <sheetFormatPr defaultRowHeight="14.25" x14ac:dyDescent="0.45"/>
  <cols>
    <col min="1" max="1" width="4.73046875" bestFit="1" customWidth="1"/>
    <col min="2" max="2" width="9.796875" bestFit="1" customWidth="1"/>
    <col min="3" max="3" width="9.53125" bestFit="1" customWidth="1"/>
    <col min="4" max="4" width="7.06640625" bestFit="1" customWidth="1"/>
    <col min="5" max="5" width="6.796875" bestFit="1" customWidth="1"/>
    <col min="16" max="16" width="4.73046875" bestFit="1" customWidth="1"/>
    <col min="17" max="17" width="16.86328125" bestFit="1" customWidth="1"/>
    <col min="18" max="18" width="16.06640625" bestFit="1" customWidth="1"/>
    <col min="19" max="19" width="11.59765625" bestFit="1" customWidth="1"/>
    <col min="20" max="20" width="11.33203125" bestFit="1" customWidth="1"/>
  </cols>
  <sheetData>
    <row r="3" spans="1:22" x14ac:dyDescent="0.45">
      <c r="Q3" s="55"/>
      <c r="R3" s="55"/>
      <c r="S3" s="55"/>
      <c r="T3" s="55"/>
    </row>
    <row r="4" spans="1:22" x14ac:dyDescent="0.45">
      <c r="A4" s="8" t="s">
        <v>516</v>
      </c>
      <c r="B4" s="8" t="s">
        <v>600</v>
      </c>
      <c r="C4" s="8" t="s">
        <v>601</v>
      </c>
      <c r="D4" s="63" t="s">
        <v>602</v>
      </c>
      <c r="E4" s="63" t="s">
        <v>603</v>
      </c>
      <c r="P4" s="8" t="s">
        <v>516</v>
      </c>
      <c r="Q4" s="8" t="s">
        <v>606</v>
      </c>
      <c r="R4" s="8" t="s">
        <v>607</v>
      </c>
      <c r="S4" s="63" t="s">
        <v>608</v>
      </c>
      <c r="T4" s="63" t="s">
        <v>609</v>
      </c>
      <c r="U4" s="8" t="s">
        <v>600</v>
      </c>
      <c r="V4" s="8" t="s">
        <v>601</v>
      </c>
    </row>
    <row r="5" spans="1:22" x14ac:dyDescent="0.45">
      <c r="A5" s="4">
        <v>1990</v>
      </c>
      <c r="B5" s="5">
        <f>GHG!B2</f>
        <v>32661.42</v>
      </c>
      <c r="C5" s="5">
        <f>'CO2'!B2</f>
        <v>22752.701000000001</v>
      </c>
      <c r="D5" s="5">
        <f>'NYS GHG'!M6</f>
        <v>253.50966049016176</v>
      </c>
      <c r="E5" s="5">
        <f>'NYS GHG'!H6</f>
        <v>252.08461399999999</v>
      </c>
      <c r="P5" s="4">
        <v>1990</v>
      </c>
      <c r="Q5" s="5">
        <f>GHG!Q2</f>
        <v>2.23</v>
      </c>
      <c r="R5" s="5">
        <f>'CO2'!Q2</f>
        <v>2.0230000000000001</v>
      </c>
      <c r="S5" s="5">
        <f>'NYS GHG'!AB6</f>
        <v>0</v>
      </c>
      <c r="T5" s="5">
        <f>'NYS GHG'!W6</f>
        <v>0</v>
      </c>
    </row>
    <row r="6" spans="1:22" x14ac:dyDescent="0.45">
      <c r="A6" s="4">
        <v>1991</v>
      </c>
      <c r="B6" s="5">
        <f>GHG!B3</f>
        <v>32835.512000000002</v>
      </c>
      <c r="C6" s="5">
        <f>'CO2'!B3</f>
        <v>23229.474999999999</v>
      </c>
      <c r="D6" s="5">
        <f>'NYS GHG'!M7</f>
        <v>249.99709980377361</v>
      </c>
      <c r="E6" s="5">
        <f>'NYS GHG'!H7</f>
        <v>248.533928</v>
      </c>
      <c r="P6" s="4">
        <v>1991</v>
      </c>
    </row>
    <row r="7" spans="1:22" x14ac:dyDescent="0.45">
      <c r="A7" s="4">
        <v>1992</v>
      </c>
      <c r="B7" s="5">
        <f>GHG!B4</f>
        <v>32736.210999999999</v>
      </c>
      <c r="C7" s="5">
        <f>'CO2'!B4</f>
        <v>22567.199000000001</v>
      </c>
      <c r="D7" s="5">
        <f>'NYS GHG'!M8</f>
        <v>256.33585952735848</v>
      </c>
      <c r="E7" s="5">
        <f>'NYS GHG'!H8</f>
        <v>254.75700599999999</v>
      </c>
      <c r="P7" s="4">
        <v>1992</v>
      </c>
    </row>
    <row r="8" spans="1:22" x14ac:dyDescent="0.45">
      <c r="A8" s="4">
        <v>1993</v>
      </c>
      <c r="B8" s="5">
        <f>GHG!B5</f>
        <v>32884.18</v>
      </c>
      <c r="C8" s="5">
        <f>'CO2'!B5</f>
        <v>22798.35</v>
      </c>
      <c r="D8" s="5">
        <f>'NYS GHG'!M9</f>
        <v>252.84249384595691</v>
      </c>
      <c r="E8" s="5">
        <f>'NYS GHG'!H9</f>
        <v>251.25106400000001</v>
      </c>
      <c r="P8" s="4">
        <v>1993</v>
      </c>
    </row>
    <row r="9" spans="1:22" x14ac:dyDescent="0.45">
      <c r="A9" s="4">
        <v>1994</v>
      </c>
      <c r="B9" s="5">
        <f>GHG!B6</f>
        <v>33162.737999999998</v>
      </c>
      <c r="C9" s="5">
        <f>'CO2'!B6</f>
        <v>23034.775000000001</v>
      </c>
      <c r="D9" s="5">
        <f>'NYS GHG'!M10</f>
        <v>253.50961281239887</v>
      </c>
      <c r="E9" s="5">
        <f>'NYS GHG'!H10</f>
        <v>251.92882599999999</v>
      </c>
      <c r="P9" s="4">
        <v>1994</v>
      </c>
      <c r="U9" s="5">
        <f>AVERAGE(B5:B9)</f>
        <v>32856.012199999997</v>
      </c>
      <c r="V9" s="5">
        <f>AVERAGE(C5:C9)</f>
        <v>22876.5</v>
      </c>
    </row>
    <row r="10" spans="1:22" x14ac:dyDescent="0.45">
      <c r="A10" s="4">
        <v>1995</v>
      </c>
      <c r="B10" s="5">
        <f>GHG!B7</f>
        <v>33960.870999999999</v>
      </c>
      <c r="C10" s="5">
        <f>'CO2'!B7</f>
        <v>23524.49</v>
      </c>
      <c r="D10" s="5">
        <f>'NYS GHG'!M11</f>
        <v>257.67569920121292</v>
      </c>
      <c r="E10" s="5">
        <f>'NYS GHG'!H11</f>
        <v>256.03916900000002</v>
      </c>
      <c r="P10" s="4">
        <v>1995</v>
      </c>
      <c r="Q10" s="5">
        <f>U10-U9</f>
        <v>259.89020000000164</v>
      </c>
      <c r="R10" s="5">
        <f>V10-V9</f>
        <v>154.35780000000159</v>
      </c>
      <c r="S10" s="5">
        <f>AVERAGE(D6:D10)</f>
        <v>254.07215303814013</v>
      </c>
      <c r="T10" s="5">
        <f>AVERAGE(E6:E10)</f>
        <v>252.50199860000004</v>
      </c>
      <c r="U10" s="5">
        <f>AVERAGE(B6:B10)</f>
        <v>33115.902399999999</v>
      </c>
      <c r="V10" s="5">
        <f>AVERAGE(C6:C10)</f>
        <v>23030.857800000002</v>
      </c>
    </row>
    <row r="11" spans="1:22" x14ac:dyDescent="0.45">
      <c r="A11" s="4">
        <v>1996</v>
      </c>
      <c r="B11" s="5">
        <f>GHG!B8</f>
        <v>34351</v>
      </c>
      <c r="C11" s="5">
        <f>'CO2'!B8</f>
        <v>24250.16</v>
      </c>
      <c r="D11" s="5">
        <f>'NYS GHG'!M12</f>
        <v>257.03934150929916</v>
      </c>
      <c r="E11" s="5">
        <f>'NYS GHG'!H12</f>
        <v>255.41225900000001</v>
      </c>
      <c r="P11" s="4">
        <v>1996</v>
      </c>
      <c r="Q11" s="5">
        <f>U11-U10</f>
        <v>303.09760000000097</v>
      </c>
      <c r="R11" s="5">
        <f>V11-V10</f>
        <v>204.13699999999881</v>
      </c>
      <c r="S11" s="5">
        <f t="shared" ref="S11:T11" si="0">AVERAGE(D7:D11)</f>
        <v>255.48060137924526</v>
      </c>
      <c r="T11" s="5">
        <f t="shared" si="0"/>
        <v>253.87766479999999</v>
      </c>
      <c r="U11" s="5">
        <f>AVERAGE(B7:B11)</f>
        <v>33419</v>
      </c>
      <c r="V11" s="5">
        <f>AVERAGE(C7:C11)</f>
        <v>23234.9948</v>
      </c>
    </row>
    <row r="12" spans="1:22" x14ac:dyDescent="0.45">
      <c r="A12" s="4">
        <v>1997</v>
      </c>
      <c r="B12" s="5">
        <f>GHG!B9</f>
        <v>35715</v>
      </c>
      <c r="C12" s="5">
        <f>'CO2'!B9</f>
        <v>24395.951000000001</v>
      </c>
      <c r="D12" s="5">
        <f>'NYS GHG'!M13</f>
        <v>261.64461324366573</v>
      </c>
      <c r="E12" s="5">
        <f>'NYS GHG'!H13</f>
        <v>259.95811900000001</v>
      </c>
      <c r="P12" s="4">
        <v>1997</v>
      </c>
      <c r="Q12" s="5">
        <f>U12-U11</f>
        <v>595.75779999999941</v>
      </c>
      <c r="R12" s="5">
        <f>V12-V11</f>
        <v>365.75040000000081</v>
      </c>
      <c r="S12" s="5">
        <f t="shared" ref="S12:T12" si="1">AVERAGE(D8:D12)</f>
        <v>256.54235212250671</v>
      </c>
      <c r="T12" s="5">
        <f t="shared" si="1"/>
        <v>254.91788740000001</v>
      </c>
      <c r="U12" s="5">
        <f>AVERAGE(B8:B12)</f>
        <v>34014.757799999999</v>
      </c>
      <c r="V12" s="5">
        <f>AVERAGE(C8:C12)</f>
        <v>23600.745200000001</v>
      </c>
    </row>
    <row r="13" spans="1:22" x14ac:dyDescent="0.45">
      <c r="A13" s="4">
        <v>1998</v>
      </c>
      <c r="B13" s="5">
        <f>GHG!B10</f>
        <v>35261.237999999998</v>
      </c>
      <c r="C13" s="5">
        <f>'CO2'!B10</f>
        <v>24330.945</v>
      </c>
      <c r="D13" s="5">
        <f>'NYS GHG'!M14</f>
        <v>260.75095074056605</v>
      </c>
      <c r="E13" s="5">
        <f>'NYS GHG'!H14</f>
        <v>259.09721000000002</v>
      </c>
      <c r="P13" s="4">
        <v>1998</v>
      </c>
      <c r="Q13" s="5">
        <f>U13-U12</f>
        <v>475.41159999999945</v>
      </c>
      <c r="R13" s="5">
        <f>V13-V12</f>
        <v>306.51899999999659</v>
      </c>
      <c r="S13" s="5">
        <f t="shared" ref="S13:T13" si="2">AVERAGE(D9:D13)</f>
        <v>258.12404350142862</v>
      </c>
      <c r="T13" s="5">
        <f t="shared" si="2"/>
        <v>256.48711659999998</v>
      </c>
      <c r="U13" s="5">
        <f>AVERAGE(B9:B13)</f>
        <v>34490.169399999999</v>
      </c>
      <c r="V13" s="5">
        <f>AVERAGE(C9:C13)</f>
        <v>23907.264199999998</v>
      </c>
    </row>
    <row r="14" spans="1:22" x14ac:dyDescent="0.45">
      <c r="A14" s="4">
        <v>1999</v>
      </c>
      <c r="B14" s="5">
        <f>GHG!B11</f>
        <v>35264.629000000001</v>
      </c>
      <c r="C14" s="5">
        <f>'CO2'!B11</f>
        <v>24833.493999999999</v>
      </c>
      <c r="D14" s="5">
        <f>'NYS GHG'!M15</f>
        <v>268.28962193274936</v>
      </c>
      <c r="E14" s="5">
        <f>'NYS GHG'!H15</f>
        <v>266.60094400000003</v>
      </c>
      <c r="P14" s="4">
        <v>1999</v>
      </c>
      <c r="Q14" s="5">
        <f>U14-U13</f>
        <v>420.37820000000647</v>
      </c>
      <c r="R14" s="5">
        <f>V14-V13</f>
        <v>359.74380000000383</v>
      </c>
      <c r="S14" s="5">
        <f t="shared" ref="S14:T14" si="3">AVERAGE(D10:D14)</f>
        <v>261.08004532549865</v>
      </c>
      <c r="T14" s="5">
        <f t="shared" si="3"/>
        <v>259.42154020000004</v>
      </c>
      <c r="U14" s="5">
        <f>AVERAGE(B10:B14)</f>
        <v>34910.547600000005</v>
      </c>
      <c r="V14" s="5">
        <f>AVERAGE(C10:C14)</f>
        <v>24267.008000000002</v>
      </c>
    </row>
    <row r="15" spans="1:22" x14ac:dyDescent="0.45">
      <c r="A15" s="4">
        <v>2000</v>
      </c>
      <c r="B15" s="5">
        <f>GHG!B12</f>
        <v>35994.910000000003</v>
      </c>
      <c r="C15" s="5">
        <f>'CO2'!B12</f>
        <v>25501.287</v>
      </c>
      <c r="D15" s="5">
        <f>'NYS GHG'!M16</f>
        <v>281.35595678247978</v>
      </c>
      <c r="E15" s="5">
        <f>'NYS GHG'!H16</f>
        <v>279.66895199999999</v>
      </c>
      <c r="P15" s="4">
        <v>2000</v>
      </c>
      <c r="Q15" s="5">
        <f>U15-U14</f>
        <v>406.80779999999504</v>
      </c>
      <c r="R15" s="5">
        <f>V15-V14</f>
        <v>395.35940000000119</v>
      </c>
      <c r="S15" s="5">
        <f t="shared" ref="S15:T15" si="4">AVERAGE(D11:D15)</f>
        <v>265.81609684175203</v>
      </c>
      <c r="T15" s="5">
        <f t="shared" si="4"/>
        <v>264.14749680000006</v>
      </c>
      <c r="U15" s="5">
        <f>AVERAGE(B11:B15)</f>
        <v>35317.3554</v>
      </c>
      <c r="V15" s="5">
        <f>AVERAGE(C11:C15)</f>
        <v>24662.367400000003</v>
      </c>
    </row>
    <row r="16" spans="1:22" x14ac:dyDescent="0.45">
      <c r="A16" s="4">
        <v>2001</v>
      </c>
      <c r="B16" s="5">
        <f>GHG!B13</f>
        <v>36066.809000000001</v>
      </c>
      <c r="C16" s="5">
        <f>'CO2'!B13</f>
        <v>25674.93</v>
      </c>
      <c r="D16" s="5">
        <f>'NYS GHG'!M17</f>
        <v>271.90223091698118</v>
      </c>
      <c r="E16" s="5">
        <f>'NYS GHG'!H17</f>
        <v>270.22345000000001</v>
      </c>
      <c r="P16" s="4">
        <v>2001</v>
      </c>
      <c r="Q16" s="5">
        <f>U16-U15</f>
        <v>343.16180000000168</v>
      </c>
      <c r="R16" s="5">
        <f>V16-V15</f>
        <v>284.95399999999427</v>
      </c>
      <c r="S16" s="5">
        <f t="shared" ref="S16:T16" si="5">AVERAGE(D12:D16)</f>
        <v>268.78867472328841</v>
      </c>
      <c r="T16" s="5">
        <f t="shared" si="5"/>
        <v>267.109735</v>
      </c>
      <c r="U16" s="5">
        <f>AVERAGE(B12:B16)</f>
        <v>35660.517200000002</v>
      </c>
      <c r="V16" s="5">
        <f>AVERAGE(C12:C16)</f>
        <v>24947.321399999997</v>
      </c>
    </row>
    <row r="17" spans="1:22" x14ac:dyDescent="0.45">
      <c r="A17" s="4">
        <v>2002</v>
      </c>
      <c r="B17" s="5">
        <f>GHG!B14</f>
        <v>37012.718999999997</v>
      </c>
      <c r="C17" s="5">
        <f>'CO2'!B14</f>
        <v>26248.289000000001</v>
      </c>
      <c r="D17" s="5">
        <f>'NYS GHG'!M18</f>
        <v>267.35754260822102</v>
      </c>
      <c r="E17" s="5">
        <f>'NYS GHG'!H18</f>
        <v>265.650193</v>
      </c>
      <c r="P17" s="4">
        <v>2002</v>
      </c>
      <c r="Q17" s="5">
        <f>U17-U16</f>
        <v>259.54379999999946</v>
      </c>
      <c r="R17" s="5">
        <f>V17-V16</f>
        <v>370.46759999999995</v>
      </c>
      <c r="S17" s="5">
        <f t="shared" ref="S17:T17" si="6">AVERAGE(D13:D17)</f>
        <v>269.93126059619942</v>
      </c>
      <c r="T17" s="5">
        <f t="shared" si="6"/>
        <v>268.24814980000002</v>
      </c>
      <c r="U17" s="5">
        <f>AVERAGE(B13:B17)</f>
        <v>35920.061000000002</v>
      </c>
      <c r="V17" s="5">
        <f>AVERAGE(C13:C17)</f>
        <v>25317.788999999997</v>
      </c>
    </row>
    <row r="18" spans="1:22" x14ac:dyDescent="0.45">
      <c r="A18" s="4">
        <v>2003</v>
      </c>
      <c r="B18" s="5">
        <f>GHG!B15</f>
        <v>38009.25</v>
      </c>
      <c r="C18" s="5">
        <f>'CO2'!B15</f>
        <v>27648.648000000001</v>
      </c>
      <c r="D18" s="5">
        <f>'NYS GHG'!M19</f>
        <v>275.54542074258762</v>
      </c>
      <c r="E18" s="5">
        <f>'NYS GHG'!H19</f>
        <v>273.85046299999999</v>
      </c>
      <c r="P18" s="4">
        <v>2003</v>
      </c>
      <c r="Q18" s="5">
        <f>U18-U17</f>
        <v>549.60239999999612</v>
      </c>
      <c r="R18" s="5">
        <f>V18-V17</f>
        <v>663.54060000000754</v>
      </c>
      <c r="S18" s="5">
        <f t="shared" ref="S18:T18" si="7">AVERAGE(D14:D18)</f>
        <v>272.89015459660379</v>
      </c>
      <c r="T18" s="5">
        <f t="shared" si="7"/>
        <v>271.19880039999998</v>
      </c>
      <c r="U18" s="5">
        <f>AVERAGE(B14:B18)</f>
        <v>36469.663399999998</v>
      </c>
      <c r="V18" s="5">
        <f>AVERAGE(C14:C18)</f>
        <v>25981.329600000005</v>
      </c>
    </row>
    <row r="19" spans="1:22" x14ac:dyDescent="0.45">
      <c r="A19" s="4">
        <v>2004</v>
      </c>
      <c r="B19" s="5">
        <f>GHG!B16</f>
        <v>39849.512000000002</v>
      </c>
      <c r="C19" s="5">
        <f>'CO2'!B16</f>
        <v>28620.192999999999</v>
      </c>
      <c r="D19" s="5">
        <f>'NYS GHG'!M20</f>
        <v>277.22365020525604</v>
      </c>
      <c r="E19" s="5">
        <f>'NYS GHG'!H20</f>
        <v>275.51381199999997</v>
      </c>
      <c r="P19" s="4">
        <v>2004</v>
      </c>
      <c r="Q19" s="5">
        <f>U19-U18</f>
        <v>916.97660000000178</v>
      </c>
      <c r="R19" s="5">
        <f>V19-V18</f>
        <v>757.33979999999792</v>
      </c>
      <c r="S19" s="5">
        <f t="shared" ref="S19:T19" si="8">AVERAGE(D15:D19)</f>
        <v>274.67696025110513</v>
      </c>
      <c r="T19" s="5">
        <f t="shared" si="8"/>
        <v>272.98137399999996</v>
      </c>
      <c r="U19" s="5">
        <f>AVERAGE(B15:B19)</f>
        <v>37386.639999999999</v>
      </c>
      <c r="V19" s="5">
        <f>AVERAGE(C15:C19)</f>
        <v>26738.669400000002</v>
      </c>
    </row>
    <row r="20" spans="1:22" x14ac:dyDescent="0.45">
      <c r="A20" s="4">
        <v>2005</v>
      </c>
      <c r="B20" s="5">
        <f>GHG!B17</f>
        <v>40784.410000000003</v>
      </c>
      <c r="C20" s="5">
        <f>'CO2'!B17</f>
        <v>29592.103999999999</v>
      </c>
      <c r="D20" s="5">
        <f>'NYS GHG'!M21</f>
        <v>278.48530159433966</v>
      </c>
      <c r="E20" s="5">
        <f>'NYS GHG'!H21</f>
        <v>276.77501000000001</v>
      </c>
      <c r="P20" s="4">
        <v>2005</v>
      </c>
      <c r="Q20" s="5">
        <f>U20-U19</f>
        <v>957.89999999999418</v>
      </c>
      <c r="R20" s="5">
        <f>V20-V19</f>
        <v>818.163399999994</v>
      </c>
      <c r="S20" s="5">
        <f t="shared" ref="S20:T20" si="9">AVERAGE(D16:D20)</f>
        <v>274.10282921347709</v>
      </c>
      <c r="T20" s="5">
        <f t="shared" si="9"/>
        <v>272.40258560000001</v>
      </c>
      <c r="U20" s="5">
        <f>AVERAGE(B16:B20)</f>
        <v>38344.539999999994</v>
      </c>
      <c r="V20" s="5">
        <f>AVERAGE(C16:C20)</f>
        <v>27556.832799999996</v>
      </c>
    </row>
    <row r="21" spans="1:22" x14ac:dyDescent="0.45">
      <c r="A21" s="4">
        <v>2006</v>
      </c>
      <c r="B21" s="5">
        <f>GHG!B18</f>
        <v>42278.18</v>
      </c>
      <c r="C21" s="5">
        <f>'CO2'!B18</f>
        <v>30605.766</v>
      </c>
      <c r="D21" s="5">
        <f>'NYS GHG'!M22</f>
        <v>255.08407368477086</v>
      </c>
      <c r="E21" s="5">
        <f>'NYS GHG'!H22</f>
        <v>253.381677</v>
      </c>
      <c r="P21" s="4">
        <v>2006</v>
      </c>
      <c r="Q21" s="5">
        <f>U21-U20</f>
        <v>1242.2742000000071</v>
      </c>
      <c r="R21" s="5">
        <f>V21-V20</f>
        <v>986.1672000000035</v>
      </c>
      <c r="S21" s="5">
        <f t="shared" ref="S21:T21" si="10">AVERAGE(D17:D21)</f>
        <v>270.73919776703508</v>
      </c>
      <c r="T21" s="5">
        <f t="shared" si="10"/>
        <v>269.03423099999998</v>
      </c>
      <c r="U21" s="5">
        <f>AVERAGE(B17:B21)</f>
        <v>39586.814200000001</v>
      </c>
      <c r="V21" s="5">
        <f>AVERAGE(C17:C21)</f>
        <v>28543</v>
      </c>
    </row>
    <row r="22" spans="1:22" x14ac:dyDescent="0.45">
      <c r="A22" s="4">
        <v>2007</v>
      </c>
      <c r="B22" s="5">
        <f>GHG!B19</f>
        <v>43061.379000000001</v>
      </c>
      <c r="C22" s="5">
        <f>'CO2'!B19</f>
        <v>31499.734</v>
      </c>
      <c r="D22" s="5">
        <f>'NYS GHG'!M23</f>
        <v>260.4868439680593</v>
      </c>
      <c r="E22" s="5">
        <f>'NYS GHG'!H23</f>
        <v>258.73581200000001</v>
      </c>
      <c r="P22" s="4">
        <v>2007</v>
      </c>
      <c r="Q22" s="5">
        <f>U22-U21</f>
        <v>1209.7320000000036</v>
      </c>
      <c r="R22" s="5">
        <f>V22-V21</f>
        <v>1050.2890000000007</v>
      </c>
      <c r="S22" s="5">
        <f t="shared" ref="S22:T22" si="11">AVERAGE(D18:D22)</f>
        <v>269.36505803900269</v>
      </c>
      <c r="T22" s="5">
        <f t="shared" si="11"/>
        <v>267.65135479999998</v>
      </c>
      <c r="U22" s="5">
        <f>AVERAGE(B18:B22)</f>
        <v>40796.546200000004</v>
      </c>
      <c r="V22" s="5">
        <f>AVERAGE(C18:C22)</f>
        <v>29593.289000000001</v>
      </c>
    </row>
    <row r="23" spans="1:22" x14ac:dyDescent="0.45">
      <c r="A23" s="4">
        <v>2008</v>
      </c>
      <c r="B23" s="5">
        <f>GHG!B20</f>
        <v>43316.762000000002</v>
      </c>
      <c r="C23" s="5">
        <f>'CO2'!B20</f>
        <v>32041.901999999998</v>
      </c>
      <c r="D23" s="5">
        <f>'NYS GHG'!M24</f>
        <v>248.76954077816711</v>
      </c>
      <c r="E23" s="5">
        <f>'NYS GHG'!H24</f>
        <v>247.04566700000001</v>
      </c>
      <c r="P23" s="4">
        <v>2008</v>
      </c>
      <c r="Q23" s="5">
        <f>U23-U22</f>
        <v>1061.5023999999976</v>
      </c>
      <c r="R23" s="5">
        <f>V23-V22</f>
        <v>878.65079999999944</v>
      </c>
      <c r="S23" s="5">
        <f t="shared" ref="S23:T23" si="12">AVERAGE(D19:D23)</f>
        <v>264.00988204611861</v>
      </c>
      <c r="T23" s="5">
        <f t="shared" si="12"/>
        <v>262.29039560000001</v>
      </c>
      <c r="U23" s="5">
        <f>AVERAGE(B19:B23)</f>
        <v>41858.048600000002</v>
      </c>
      <c r="V23" s="5">
        <f>AVERAGE(C19:C23)</f>
        <v>30471.9398</v>
      </c>
    </row>
    <row r="24" spans="1:22" x14ac:dyDescent="0.45">
      <c r="A24" s="4">
        <v>2009</v>
      </c>
      <c r="B24" s="5">
        <f>GHG!B21</f>
        <v>43270.129000000001</v>
      </c>
      <c r="C24" s="5">
        <f>'CO2'!B21</f>
        <v>31493.266</v>
      </c>
      <c r="D24" s="5">
        <f>'NYS GHG'!M25</f>
        <v>228.74048057587603</v>
      </c>
      <c r="E24" s="5">
        <f>'NYS GHG'!H25</f>
        <v>227.12497200000001</v>
      </c>
      <c r="P24" s="4">
        <v>2009</v>
      </c>
      <c r="Q24" s="5">
        <f>U24-U23</f>
        <v>684.12339999999676</v>
      </c>
      <c r="R24" s="5">
        <f>V24-V23</f>
        <v>574.61460000000079</v>
      </c>
      <c r="S24" s="5">
        <f t="shared" ref="S24:T24" si="13">AVERAGE(D20:D24)</f>
        <v>254.31324812024258</v>
      </c>
      <c r="T24" s="5">
        <f t="shared" si="13"/>
        <v>252.61262760000005</v>
      </c>
      <c r="U24" s="5">
        <f>AVERAGE(B20:B24)</f>
        <v>42542.171999999999</v>
      </c>
      <c r="V24" s="5">
        <f>AVERAGE(C20:C24)</f>
        <v>31046.554400000001</v>
      </c>
    </row>
    <row r="25" spans="1:22" x14ac:dyDescent="0.45">
      <c r="A25" s="4">
        <v>2010</v>
      </c>
      <c r="B25" s="5">
        <f>GHG!B22</f>
        <v>45080.620999999999</v>
      </c>
      <c r="C25" s="5">
        <f>'CO2'!B22</f>
        <v>33306.328000000001</v>
      </c>
      <c r="D25" s="5">
        <f>'NYS GHG'!M26</f>
        <v>230.85292856832885</v>
      </c>
      <c r="E25" s="5">
        <f>'NYS GHG'!H26</f>
        <v>229.20219</v>
      </c>
      <c r="P25" s="4">
        <v>2010</v>
      </c>
      <c r="Q25" s="5">
        <f>U25-U24</f>
        <v>859.24220000000059</v>
      </c>
      <c r="R25" s="5">
        <f>V25-V24</f>
        <v>742.84480000000258</v>
      </c>
      <c r="S25" s="5">
        <f t="shared" ref="S25:T25" si="14">AVERAGE(D21:D25)</f>
        <v>244.78677351504044</v>
      </c>
      <c r="T25" s="5">
        <f t="shared" si="14"/>
        <v>243.09806359999999</v>
      </c>
      <c r="U25" s="5">
        <f>AVERAGE(B21:B25)</f>
        <v>43401.414199999999</v>
      </c>
      <c r="V25" s="5">
        <f>AVERAGE(C21:C25)</f>
        <v>31789.399200000003</v>
      </c>
    </row>
    <row r="26" spans="1:22" x14ac:dyDescent="0.45">
      <c r="A26" s="4">
        <v>2011</v>
      </c>
      <c r="B26" s="5">
        <f>GHG!B23</f>
        <v>45256.468999999997</v>
      </c>
      <c r="C26" s="5">
        <f>'CO2'!B23</f>
        <v>34436.468999999997</v>
      </c>
      <c r="D26" s="5">
        <f>'NYS GHG'!M27</f>
        <v>233.79080996644205</v>
      </c>
      <c r="E26" s="5">
        <f>'NYS GHG'!H27</f>
        <v>232.12765300000001</v>
      </c>
      <c r="P26" s="4">
        <v>2011</v>
      </c>
      <c r="Q26" s="5">
        <f>U26-U25</f>
        <v>595.65780000000086</v>
      </c>
      <c r="R26" s="5">
        <f>V26-V25</f>
        <v>766.14060000000245</v>
      </c>
      <c r="S26" s="5">
        <f t="shared" ref="S26:T26" si="15">AVERAGE(D22:D26)</f>
        <v>240.52812077137469</v>
      </c>
      <c r="T26" s="5">
        <f t="shared" si="15"/>
        <v>238.84725880000002</v>
      </c>
      <c r="U26" s="5">
        <f>AVERAGE(B22:B26)</f>
        <v>43997.072</v>
      </c>
      <c r="V26" s="5">
        <f>AVERAGE(C22:C26)</f>
        <v>32555.539800000006</v>
      </c>
    </row>
    <row r="27" spans="1:22" x14ac:dyDescent="0.45">
      <c r="A27" s="4">
        <v>2012</v>
      </c>
      <c r="B27" s="5">
        <f>GHG!B24</f>
        <v>45800.171999999999</v>
      </c>
      <c r="C27" s="5">
        <f>'CO2'!B24</f>
        <v>34935.453000000001</v>
      </c>
      <c r="D27" s="5">
        <f>'NYS GHG'!M28</f>
        <v>224.80056120485176</v>
      </c>
      <c r="E27" s="5">
        <f>'NYS GHG'!H28</f>
        <v>223.147986</v>
      </c>
      <c r="P27" s="4">
        <v>2012</v>
      </c>
      <c r="Q27" s="5">
        <f>U27-U26</f>
        <v>547.75859999999375</v>
      </c>
      <c r="R27" s="5">
        <f>V27-V26</f>
        <v>687.14379999999801</v>
      </c>
      <c r="S27" s="5">
        <f t="shared" ref="S27:T27" si="16">AVERAGE(D23:D27)</f>
        <v>233.39086421873316</v>
      </c>
      <c r="T27" s="5">
        <f t="shared" si="16"/>
        <v>231.72969360000002</v>
      </c>
      <c r="U27" s="5">
        <f>AVERAGE(B23:B27)</f>
        <v>44544.830599999994</v>
      </c>
      <c r="V27" s="5">
        <f>AVERAGE(C23:C27)</f>
        <v>33242.683600000004</v>
      </c>
    </row>
    <row r="28" spans="1:22" x14ac:dyDescent="0.45">
      <c r="A28" s="4">
        <v>2013</v>
      </c>
      <c r="B28" s="5">
        <f>GHG!B25</f>
        <v>46443.601999999999</v>
      </c>
      <c r="C28" s="5">
        <f>'CO2'!B25</f>
        <v>35232.468999999997</v>
      </c>
      <c r="D28" s="5">
        <f>'NYS GHG'!M29</f>
        <v>226.08840511644206</v>
      </c>
      <c r="E28" s="5">
        <f>'NYS GHG'!H29</f>
        <v>224.40602200000001</v>
      </c>
      <c r="P28" s="4">
        <v>2013</v>
      </c>
      <c r="Q28" s="5">
        <f>U28-U27</f>
        <v>625.36799999999494</v>
      </c>
      <c r="R28" s="5">
        <f>V28-V27</f>
        <v>638.11339999999473</v>
      </c>
      <c r="S28" s="5">
        <f t="shared" ref="S28:T28" si="17">AVERAGE(D24:D28)</f>
        <v>228.85463708638812</v>
      </c>
      <c r="T28" s="5">
        <f t="shared" si="17"/>
        <v>227.20176460000002</v>
      </c>
      <c r="U28" s="5">
        <f>AVERAGE(B24:B28)</f>
        <v>45170.198599999989</v>
      </c>
      <c r="V28" s="5">
        <f>AVERAGE(C24:C28)</f>
        <v>33880.796999999999</v>
      </c>
    </row>
    <row r="29" spans="1:22" x14ac:dyDescent="0.45">
      <c r="A29" s="4">
        <v>2014</v>
      </c>
      <c r="B29" s="5">
        <f>GHG!B26</f>
        <v>47106.48</v>
      </c>
      <c r="C29" s="5">
        <f>'CO2'!B26</f>
        <v>35466.195</v>
      </c>
      <c r="D29" s="5">
        <f>'NYS GHG'!M30</f>
        <v>230.40623343328838</v>
      </c>
      <c r="E29" s="5">
        <f>'NYS GHG'!H30</f>
        <v>228.76230100000001</v>
      </c>
      <c r="P29" s="4">
        <v>2014</v>
      </c>
      <c r="Q29" s="5">
        <f>U29-U28</f>
        <v>767.27020000001357</v>
      </c>
      <c r="R29" s="5">
        <f>V29-V28</f>
        <v>794.58580000000075</v>
      </c>
      <c r="S29" s="5">
        <f t="shared" ref="S29:T29" si="18">AVERAGE(D25:D29)</f>
        <v>229.18778765787064</v>
      </c>
      <c r="T29" s="5">
        <f t="shared" si="18"/>
        <v>227.52923040000002</v>
      </c>
      <c r="U29" s="5">
        <f>AVERAGE(B25:B29)</f>
        <v>45937.468800000002</v>
      </c>
      <c r="V29" s="5">
        <f>AVERAGE(C25:C29)</f>
        <v>34675.382799999999</v>
      </c>
    </row>
    <row r="30" spans="1:22" x14ac:dyDescent="0.45">
      <c r="A30" s="4">
        <v>2015</v>
      </c>
      <c r="B30" s="5">
        <f>GHG!B27</f>
        <v>47059.77</v>
      </c>
      <c r="C30" s="5">
        <f>'CO2'!B27</f>
        <v>35463.214999999997</v>
      </c>
      <c r="D30" s="5">
        <f>'NYS GHG'!M31</f>
        <v>226.47926918126683</v>
      </c>
      <c r="E30" s="5">
        <f>'NYS GHG'!H31</f>
        <v>224.887362</v>
      </c>
      <c r="P30" s="4">
        <v>2015</v>
      </c>
      <c r="Q30" s="5">
        <f>U30-U29</f>
        <v>395.82979999999952</v>
      </c>
      <c r="R30" s="5">
        <f>V30-V29</f>
        <v>431.37739999999758</v>
      </c>
      <c r="S30" s="5">
        <f t="shared" ref="S30:T30" si="19">AVERAGE(D26:D30)</f>
        <v>228.31305578045823</v>
      </c>
      <c r="T30" s="5">
        <f t="shared" si="19"/>
        <v>226.66626479999999</v>
      </c>
      <c r="U30" s="5">
        <f>AVERAGE(B26:B30)</f>
        <v>46333.298600000002</v>
      </c>
      <c r="V30" s="5">
        <f>AVERAGE(C26:C30)</f>
        <v>35106.760199999997</v>
      </c>
    </row>
    <row r="31" spans="1:22" x14ac:dyDescent="0.45">
      <c r="A31" s="4">
        <v>2016</v>
      </c>
      <c r="B31" s="5">
        <f>GHG!B28</f>
        <v>47691.828000000001</v>
      </c>
      <c r="C31" s="5">
        <f>'CO2'!B28</f>
        <v>35460.027000000002</v>
      </c>
      <c r="D31" s="5">
        <f>'NYS GHG'!M32</f>
        <v>214.11948397237197</v>
      </c>
      <c r="E31" s="5">
        <f>'NYS GHG'!H32</f>
        <v>212.57171700000001</v>
      </c>
      <c r="P31" s="4">
        <v>2016</v>
      </c>
      <c r="Q31" s="5">
        <f>U31-U30</f>
        <v>487.07179999999789</v>
      </c>
      <c r="R31" s="5">
        <f>V31-V30</f>
        <v>204.71160000000236</v>
      </c>
      <c r="S31" s="5">
        <f t="shared" ref="S31:T31" si="20">AVERAGE(D27:D31)</f>
        <v>224.37879058164418</v>
      </c>
      <c r="T31" s="5">
        <f t="shared" si="20"/>
        <v>222.75507759999999</v>
      </c>
      <c r="U31" s="5">
        <f>AVERAGE(B27:B31)</f>
        <v>46820.3704</v>
      </c>
      <c r="V31" s="5">
        <f>AVERAGE(C27:C31)</f>
        <v>35311.471799999999</v>
      </c>
    </row>
    <row r="32" spans="1:22" x14ac:dyDescent="0.45">
      <c r="A32" s="4">
        <v>2017</v>
      </c>
      <c r="B32" s="5">
        <f>GHG!B29</f>
        <v>48390.921999999999</v>
      </c>
      <c r="C32" s="9">
        <f>'CO2'!B29</f>
        <v>36025.453000000001</v>
      </c>
      <c r="D32" s="5">
        <f>'NYS GHG'!M33</f>
        <v>204.73533544973046</v>
      </c>
      <c r="E32" s="5">
        <f>'NYS GHG'!H33</f>
        <v>203.281431</v>
      </c>
      <c r="P32" s="4">
        <v>2017</v>
      </c>
      <c r="Q32" s="5">
        <f>U32-U31</f>
        <v>518.14999999999418</v>
      </c>
      <c r="R32" s="5">
        <f>V32-V31</f>
        <v>218</v>
      </c>
      <c r="S32" s="5">
        <f t="shared" ref="S32:T32" si="21">AVERAGE(D28:D32)</f>
        <v>220.36574543061997</v>
      </c>
      <c r="T32" s="5">
        <f t="shared" si="21"/>
        <v>218.7817666</v>
      </c>
      <c r="U32" s="5">
        <f>AVERAGE(B28:B32)</f>
        <v>47338.520399999994</v>
      </c>
      <c r="V32" s="5">
        <f>AVERAGE(C28:C32)</f>
        <v>35529.471799999999</v>
      </c>
    </row>
    <row r="33" spans="1:22" x14ac:dyDescent="0.45">
      <c r="A33" s="4">
        <v>2018</v>
      </c>
      <c r="B33" s="5">
        <f>GHG!B30</f>
        <v>49585.91</v>
      </c>
      <c r="C33" s="9">
        <f>'CO2'!B30</f>
        <v>36766.945</v>
      </c>
      <c r="D33" s="5">
        <f>'NYS GHG'!M34</f>
        <v>216.56457043423183</v>
      </c>
      <c r="E33" s="5">
        <f>'NYS GHG'!H34</f>
        <v>215.095528</v>
      </c>
      <c r="P33" s="4">
        <v>2018</v>
      </c>
      <c r="Q33" s="5">
        <f>U33-U32</f>
        <v>628.46160000000964</v>
      </c>
      <c r="R33" s="5">
        <f>V33-V32</f>
        <v>306.8952000000063</v>
      </c>
      <c r="S33" s="5">
        <f t="shared" ref="S33:T33" si="22">AVERAGE(D29:D33)</f>
        <v>218.46097849417788</v>
      </c>
      <c r="T33" s="5">
        <f t="shared" si="22"/>
        <v>216.91966780000001</v>
      </c>
      <c r="U33" s="5">
        <f>AVERAGE(B29:B33)</f>
        <v>47966.982000000004</v>
      </c>
      <c r="V33" s="5">
        <f>AVERAGE(C29:C33)</f>
        <v>35836.367000000006</v>
      </c>
    </row>
    <row r="34" spans="1:22" x14ac:dyDescent="0.45">
      <c r="A34" s="4">
        <v>2019</v>
      </c>
      <c r="B34" s="5">
        <f>GHG!B31</f>
        <v>49880.601999999999</v>
      </c>
      <c r="C34" s="9">
        <f>'CO2'!B31</f>
        <v>37040.101999999999</v>
      </c>
      <c r="D34" s="5">
        <f>'NYS GHG'!M35</f>
        <v>211.52227494407009</v>
      </c>
      <c r="E34" s="5">
        <f>'NYS GHG'!H35</f>
        <v>210.09433100000001</v>
      </c>
      <c r="P34" s="4">
        <v>2019</v>
      </c>
      <c r="Q34" s="5">
        <f>U34-U33</f>
        <v>554.82439999999769</v>
      </c>
      <c r="R34" s="5">
        <f>V34-V33</f>
        <v>314.78139999999985</v>
      </c>
      <c r="S34" s="5">
        <f t="shared" ref="S34:T34" si="23">AVERAGE(D30:D34)</f>
        <v>214.68418679633425</v>
      </c>
      <c r="T34" s="5">
        <f t="shared" si="23"/>
        <v>213.18607379999997</v>
      </c>
      <c r="U34" s="5">
        <f>AVERAGE(B30:B34)</f>
        <v>48521.806400000001</v>
      </c>
      <c r="V34" s="5">
        <f>AVERAGE(C30:C34)</f>
        <v>36151.148400000005</v>
      </c>
    </row>
    <row r="35" spans="1:22" x14ac:dyDescent="0.45">
      <c r="A35" s="4">
        <v>2020</v>
      </c>
      <c r="B35" s="5">
        <f>GHG!B32</f>
        <v>47513.148000000001</v>
      </c>
      <c r="C35" s="5">
        <f>'CO2'!B32</f>
        <v>35007.737999999998</v>
      </c>
      <c r="D35" s="5">
        <f>'NYS GHG'!M36</f>
        <v>249.74613100000002</v>
      </c>
      <c r="E35" s="5">
        <f>'NYS GHG'!H36</f>
        <v>183.63175799999999</v>
      </c>
    </row>
    <row r="36" spans="1:22" x14ac:dyDescent="0.45">
      <c r="A36" s="4">
        <v>2021</v>
      </c>
      <c r="B36" s="35"/>
      <c r="C36" s="42">
        <f>'CO2'!B33</f>
        <v>36816.542999999998</v>
      </c>
      <c r="D36" s="5">
        <f>'NYS GHG'!M37</f>
        <v>268.30212799999993</v>
      </c>
      <c r="E36" s="5">
        <f>'NYS GHG'!H37</f>
        <v>199.59965299999999</v>
      </c>
    </row>
    <row r="37" spans="1:22" x14ac:dyDescent="0.45">
      <c r="A37" s="4">
        <v>2022</v>
      </c>
      <c r="B37" s="5"/>
      <c r="C37" s="9">
        <f>'CO2'!B34</f>
        <v>37149.785000000003</v>
      </c>
      <c r="D37" s="5"/>
      <c r="E37" s="5"/>
    </row>
  </sheetData>
  <mergeCells count="1">
    <mergeCell ref="Q3:T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4E895-E82E-4E9E-9221-C3EEC374BE81}">
  <dimension ref="A1:S40"/>
  <sheetViews>
    <sheetView topLeftCell="A3" workbookViewId="0">
      <pane xSplit="1" ySplit="3" topLeftCell="B18" activePane="bottomRight" state="frozen"/>
      <selection activeCell="A3" sqref="A3"/>
      <selection pane="topRight" activeCell="B3" sqref="B3"/>
      <selection pane="bottomLeft" activeCell="A6" sqref="A6"/>
      <selection pane="bottomRight" activeCell="J36" sqref="J36:J37"/>
    </sheetView>
  </sheetViews>
  <sheetFormatPr defaultRowHeight="14.25" x14ac:dyDescent="0.45"/>
  <cols>
    <col min="1" max="1" width="5" style="22" bestFit="1" customWidth="1"/>
    <col min="2" max="2" width="6.53125" bestFit="1" customWidth="1"/>
    <col min="3" max="3" width="4.6640625" bestFit="1" customWidth="1"/>
    <col min="4" max="4" width="12" bestFit="1" customWidth="1"/>
    <col min="5" max="5" width="6.53125" bestFit="1" customWidth="1"/>
    <col min="6" max="6" width="8.53125" bestFit="1" customWidth="1"/>
    <col min="7" max="8" width="6.53125" bestFit="1" customWidth="1"/>
    <col min="9" max="9" width="4.6640625" bestFit="1" customWidth="1"/>
    <col min="10" max="10" width="12" bestFit="1" customWidth="1"/>
    <col min="11" max="11" width="5.53125" bestFit="1" customWidth="1"/>
    <col min="12" max="12" width="7.53125" bestFit="1" customWidth="1"/>
    <col min="16" max="16" width="0" hidden="1" customWidth="1"/>
    <col min="18" max="18" width="8.86328125" style="20"/>
  </cols>
  <sheetData>
    <row r="1" spans="1:18" x14ac:dyDescent="0.45">
      <c r="A1" s="21" t="s">
        <v>538</v>
      </c>
      <c r="P1" t="s">
        <v>539</v>
      </c>
    </row>
    <row r="2" spans="1:18" x14ac:dyDescent="0.45">
      <c r="B2" s="1" t="s">
        <v>540</v>
      </c>
    </row>
    <row r="3" spans="1:18" ht="14.65" thickBot="1" x14ac:dyDescent="0.5"/>
    <row r="4" spans="1:18" x14ac:dyDescent="0.45">
      <c r="A4" s="23"/>
      <c r="B4" s="56" t="s">
        <v>548</v>
      </c>
      <c r="C4" s="57"/>
      <c r="D4" s="57"/>
      <c r="E4" s="57"/>
      <c r="F4" s="57"/>
      <c r="G4" s="58"/>
      <c r="H4" s="59" t="s">
        <v>591</v>
      </c>
      <c r="I4" s="60"/>
      <c r="J4" s="60"/>
      <c r="K4" s="60"/>
      <c r="L4" s="60"/>
      <c r="M4" s="61"/>
      <c r="N4" s="36" t="s">
        <v>518</v>
      </c>
      <c r="O4" s="36" t="s">
        <v>546</v>
      </c>
      <c r="P4" s="37"/>
      <c r="Q4" s="36" t="s">
        <v>519</v>
      </c>
      <c r="R4" s="38" t="s">
        <v>546</v>
      </c>
    </row>
    <row r="5" spans="1:18" ht="14.65" thickBot="1" x14ac:dyDescent="0.5">
      <c r="A5" s="24" t="s">
        <v>516</v>
      </c>
      <c r="B5" s="25" t="s">
        <v>519</v>
      </c>
      <c r="C5" s="26" t="s">
        <v>541</v>
      </c>
      <c r="D5" s="26" t="s">
        <v>542</v>
      </c>
      <c r="E5" s="26" t="s">
        <v>543</v>
      </c>
      <c r="F5" s="26" t="s">
        <v>544</v>
      </c>
      <c r="G5" s="27" t="s">
        <v>517</v>
      </c>
      <c r="H5" s="25" t="s">
        <v>519</v>
      </c>
      <c r="I5" s="26" t="s">
        <v>541</v>
      </c>
      <c r="J5" s="26" t="s">
        <v>542</v>
      </c>
      <c r="K5" s="26" t="s">
        <v>543</v>
      </c>
      <c r="L5" s="26" t="s">
        <v>544</v>
      </c>
      <c r="M5" s="27" t="s">
        <v>517</v>
      </c>
      <c r="N5" s="39" t="s">
        <v>504</v>
      </c>
      <c r="O5" s="39" t="s">
        <v>547</v>
      </c>
      <c r="P5" s="40" t="s">
        <v>545</v>
      </c>
      <c r="Q5" s="39" t="s">
        <v>504</v>
      </c>
      <c r="R5" s="41" t="s">
        <v>547</v>
      </c>
    </row>
    <row r="6" spans="1:18" x14ac:dyDescent="0.45">
      <c r="A6" s="8">
        <v>1990</v>
      </c>
      <c r="B6" s="28">
        <v>252.08461399999999</v>
      </c>
      <c r="C6" s="28">
        <v>3.6914989999999999</v>
      </c>
      <c r="D6" s="29">
        <v>9.1297990000000002</v>
      </c>
      <c r="E6" s="28">
        <v>132.66338300000001</v>
      </c>
      <c r="F6" s="28">
        <v>4.020918</v>
      </c>
      <c r="G6" s="28">
        <f>SUM(B6:E6)</f>
        <v>397.56929500000001</v>
      </c>
      <c r="H6" s="28">
        <v>252.08461399999999</v>
      </c>
      <c r="I6" s="28">
        <v>1.4933883018867925E-2</v>
      </c>
      <c r="J6" s="29">
        <v>9.1297990000000002</v>
      </c>
      <c r="K6" s="28">
        <v>1.4101126071428571</v>
      </c>
      <c r="L6" s="34">
        <v>2.2292263829787234E-4</v>
      </c>
      <c r="M6" s="28">
        <f>SUM(H6:K6)-J6</f>
        <v>253.50966049016176</v>
      </c>
      <c r="N6" s="35">
        <f>summary!B6</f>
        <v>32661.42</v>
      </c>
      <c r="O6" s="19">
        <f t="shared" ref="O6:O32" si="0">(M6-J6)/N6</f>
        <v>7.4822179038805349E-3</v>
      </c>
      <c r="P6" s="28" t="e">
        <f>B6+D6+#REF!+#REF!+#REF!+F6</f>
        <v>#REF!</v>
      </c>
      <c r="Q6" s="35">
        <f>summary!C6</f>
        <v>22752.701000000001</v>
      </c>
      <c r="R6" s="19">
        <f t="shared" ref="R6:R32" si="1">H6/Q6</f>
        <v>1.1079326977487199E-2</v>
      </c>
    </row>
    <row r="7" spans="1:18" x14ac:dyDescent="0.45">
      <c r="A7" s="32">
        <v>1991</v>
      </c>
      <c r="B7" s="30">
        <v>248.533928</v>
      </c>
      <c r="C7" s="30">
        <v>3.5688569999999999</v>
      </c>
      <c r="D7" s="31">
        <v>8.7790859999999995</v>
      </c>
      <c r="E7" s="30">
        <v>136.29453699999999</v>
      </c>
      <c r="F7" s="30">
        <v>3.841777</v>
      </c>
      <c r="G7" s="30">
        <f t="shared" ref="G7:G35" si="2">SUM(B7:E7)</f>
        <v>397.17640799999998</v>
      </c>
      <c r="H7" s="30">
        <v>248.533928</v>
      </c>
      <c r="I7" s="30">
        <v>1.4462803773584906E-2</v>
      </c>
      <c r="J7" s="31">
        <v>8.7790859999999995</v>
      </c>
      <c r="K7" s="30">
        <v>1.4487089999999998</v>
      </c>
      <c r="L7" s="33">
        <v>2.1299085106382977E-4</v>
      </c>
      <c r="M7" s="28">
        <f t="shared" ref="M7:M35" si="3">SUM(H7:K7)-J7</f>
        <v>249.99709980377361</v>
      </c>
      <c r="N7" s="5">
        <f>summary!B7</f>
        <v>32835.512000000002</v>
      </c>
      <c r="O7" s="14">
        <f t="shared" si="0"/>
        <v>7.3462540740577937E-3</v>
      </c>
      <c r="P7" s="30" t="e">
        <f>B7+D7+#REF!+#REF!+#REF!+F7</f>
        <v>#REF!</v>
      </c>
      <c r="Q7" s="5">
        <f>summary!C7</f>
        <v>23229.474999999999</v>
      </c>
      <c r="R7" s="14">
        <f t="shared" si="1"/>
        <v>1.0699076410465583E-2</v>
      </c>
    </row>
    <row r="8" spans="1:18" x14ac:dyDescent="0.45">
      <c r="A8" s="32">
        <v>1992</v>
      </c>
      <c r="B8" s="30">
        <v>254.75700599999999</v>
      </c>
      <c r="C8" s="30">
        <v>3.7220270000000002</v>
      </c>
      <c r="D8" s="31">
        <v>9.6485529999999997</v>
      </c>
      <c r="E8" s="30">
        <v>147.121813</v>
      </c>
      <c r="F8" s="30">
        <v>3.804773</v>
      </c>
      <c r="G8" s="30">
        <f t="shared" si="2"/>
        <v>415.24939900000004</v>
      </c>
      <c r="H8" s="30">
        <v>254.75700599999999</v>
      </c>
      <c r="I8" s="30">
        <v>1.5058777358490566E-2</v>
      </c>
      <c r="J8" s="31">
        <v>9.6485529999999997</v>
      </c>
      <c r="K8" s="30">
        <v>1.56379475</v>
      </c>
      <c r="L8" s="33">
        <v>2.1093936170212763E-4</v>
      </c>
      <c r="M8" s="28">
        <f t="shared" si="3"/>
        <v>256.33585952735848</v>
      </c>
      <c r="N8" s="5">
        <f>summary!B8</f>
        <v>32736.210999999999</v>
      </c>
      <c r="O8" s="14">
        <f t="shared" si="0"/>
        <v>7.5356096197986529E-3</v>
      </c>
      <c r="P8" s="30" t="e">
        <f>B8+D8+#REF!+#REF!+#REF!+F8</f>
        <v>#REF!</v>
      </c>
      <c r="Q8" s="5">
        <f>summary!C8</f>
        <v>22567.199000000001</v>
      </c>
      <c r="R8" s="14">
        <f t="shared" si="1"/>
        <v>1.1288818164806362E-2</v>
      </c>
    </row>
    <row r="9" spans="1:18" x14ac:dyDescent="0.45">
      <c r="A9" s="32">
        <v>1993</v>
      </c>
      <c r="B9" s="30">
        <v>251.25106400000001</v>
      </c>
      <c r="C9" s="30">
        <v>3.6691150000000001</v>
      </c>
      <c r="D9" s="31">
        <v>11.01742</v>
      </c>
      <c r="E9" s="30">
        <v>148.32561699999999</v>
      </c>
      <c r="F9" s="30">
        <v>3.675627</v>
      </c>
      <c r="G9" s="30">
        <f t="shared" si="2"/>
        <v>414.26321600000006</v>
      </c>
      <c r="H9" s="30">
        <v>251.25106400000001</v>
      </c>
      <c r="I9" s="30">
        <v>1.4839524528301886E-2</v>
      </c>
      <c r="J9" s="31">
        <v>11.01742</v>
      </c>
      <c r="K9" s="30">
        <v>1.5765903214285715</v>
      </c>
      <c r="L9" s="33">
        <v>2.0377940425531915E-4</v>
      </c>
      <c r="M9" s="28">
        <f t="shared" si="3"/>
        <v>252.84249384595691</v>
      </c>
      <c r="N9" s="5">
        <f>summary!B9</f>
        <v>32884.18</v>
      </c>
      <c r="O9" s="14">
        <f t="shared" si="0"/>
        <v>7.3538422988183652E-3</v>
      </c>
      <c r="P9" s="30" t="e">
        <f>B9+D9+#REF!+#REF!+#REF!+F9</f>
        <v>#REF!</v>
      </c>
      <c r="Q9" s="5">
        <f>summary!C9</f>
        <v>22798.35</v>
      </c>
      <c r="R9" s="14">
        <f t="shared" si="1"/>
        <v>1.1020581050821661E-2</v>
      </c>
    </row>
    <row r="10" spans="1:18" x14ac:dyDescent="0.45">
      <c r="A10" s="32">
        <v>1994</v>
      </c>
      <c r="B10" s="30">
        <v>251.92882599999999</v>
      </c>
      <c r="C10" s="30">
        <v>3.8135119999999998</v>
      </c>
      <c r="D10" s="31">
        <v>10.70058</v>
      </c>
      <c r="E10" s="30">
        <v>147.27383499999999</v>
      </c>
      <c r="F10" s="30">
        <v>3.449014</v>
      </c>
      <c r="G10" s="30">
        <f t="shared" si="2"/>
        <v>413.71675299999993</v>
      </c>
      <c r="H10" s="30">
        <v>251.92882599999999</v>
      </c>
      <c r="I10" s="30">
        <v>1.5376098113207545E-2</v>
      </c>
      <c r="J10" s="31">
        <v>10.70058</v>
      </c>
      <c r="K10" s="30">
        <v>1.5654107142857143</v>
      </c>
      <c r="L10" s="33">
        <v>1.9121578723404255E-4</v>
      </c>
      <c r="M10" s="28">
        <f t="shared" si="3"/>
        <v>253.50961281239887</v>
      </c>
      <c r="N10" s="5">
        <f>summary!B10</f>
        <v>33162.737999999998</v>
      </c>
      <c r="O10" s="14">
        <f t="shared" si="0"/>
        <v>7.3217426381500493E-3</v>
      </c>
      <c r="P10" s="30" t="e">
        <f>B10+D10+#REF!+#REF!+#REF!+F10</f>
        <v>#REF!</v>
      </c>
      <c r="Q10" s="5">
        <f>summary!C10</f>
        <v>23034.775000000001</v>
      </c>
      <c r="R10" s="14">
        <f t="shared" si="1"/>
        <v>1.0936891113544629E-2</v>
      </c>
    </row>
    <row r="11" spans="1:18" x14ac:dyDescent="0.45">
      <c r="A11" s="32">
        <v>1995</v>
      </c>
      <c r="B11" s="30">
        <v>256.03916900000002</v>
      </c>
      <c r="C11" s="30">
        <v>3.6651899999999999</v>
      </c>
      <c r="D11" s="31">
        <v>10.796151999999999</v>
      </c>
      <c r="E11" s="30">
        <v>152.57142999999999</v>
      </c>
      <c r="F11" s="30">
        <v>3.1504449999999999</v>
      </c>
      <c r="G11" s="30">
        <f t="shared" si="2"/>
        <v>423.07194100000004</v>
      </c>
      <c r="H11" s="30">
        <v>256.03916900000002</v>
      </c>
      <c r="I11" s="30">
        <v>1.4810022641509435E-2</v>
      </c>
      <c r="J11" s="31">
        <v>10.796151999999999</v>
      </c>
      <c r="K11" s="30">
        <v>1.6217201785714284</v>
      </c>
      <c r="L11" s="33">
        <v>1.7466302127659572E-4</v>
      </c>
      <c r="M11" s="28">
        <f t="shared" si="3"/>
        <v>257.67569920121292</v>
      </c>
      <c r="N11" s="5">
        <f>summary!B11</f>
        <v>33960.870999999999</v>
      </c>
      <c r="O11" s="14">
        <f t="shared" si="0"/>
        <v>7.2695293121667259E-3</v>
      </c>
      <c r="P11" s="30" t="e">
        <f>B11+D11+#REF!+#REF!+#REF!+F11</f>
        <v>#REF!</v>
      </c>
      <c r="Q11" s="5">
        <f>summary!C11</f>
        <v>23524.49</v>
      </c>
      <c r="R11" s="14">
        <f t="shared" si="1"/>
        <v>1.0883941330927897E-2</v>
      </c>
    </row>
    <row r="12" spans="1:18" x14ac:dyDescent="0.45">
      <c r="A12" s="32">
        <v>1996</v>
      </c>
      <c r="B12" s="30">
        <v>255.41225900000001</v>
      </c>
      <c r="C12" s="30">
        <v>3.4340199999999999</v>
      </c>
      <c r="D12" s="31">
        <v>12.017058</v>
      </c>
      <c r="E12" s="30">
        <v>151.76378700000001</v>
      </c>
      <c r="F12" s="30">
        <v>2.8839489999999999</v>
      </c>
      <c r="G12" s="30">
        <f t="shared" si="2"/>
        <v>422.62712399999998</v>
      </c>
      <c r="H12" s="30">
        <v>255.41225900000001</v>
      </c>
      <c r="I12" s="30">
        <v>1.394697358490566E-2</v>
      </c>
      <c r="J12" s="31">
        <v>12.017058</v>
      </c>
      <c r="K12" s="30">
        <v>1.6131355357142856</v>
      </c>
      <c r="L12" s="33">
        <v>1.5988821276595745E-4</v>
      </c>
      <c r="M12" s="28">
        <f t="shared" si="3"/>
        <v>257.03934150929916</v>
      </c>
      <c r="N12" s="5">
        <f>summary!B12</f>
        <v>34351</v>
      </c>
      <c r="O12" s="14">
        <f t="shared" si="0"/>
        <v>7.1329010366306417E-3</v>
      </c>
      <c r="P12" s="30" t="e">
        <f>B12+D12+#REF!+#REF!+#REF!+F12</f>
        <v>#REF!</v>
      </c>
      <c r="Q12" s="5">
        <f>summary!C12</f>
        <v>24250.16</v>
      </c>
      <c r="R12" s="14">
        <f t="shared" si="1"/>
        <v>1.0532394796570414E-2</v>
      </c>
    </row>
    <row r="13" spans="1:18" x14ac:dyDescent="0.45">
      <c r="A13" s="32">
        <v>1997</v>
      </c>
      <c r="B13" s="30">
        <v>259.95811900000001</v>
      </c>
      <c r="C13" s="30">
        <v>3.5558610000000002</v>
      </c>
      <c r="D13" s="31">
        <v>15.862651</v>
      </c>
      <c r="E13" s="30">
        <v>157.30668</v>
      </c>
      <c r="F13" s="30">
        <v>2.656253</v>
      </c>
      <c r="G13" s="30">
        <f t="shared" si="2"/>
        <v>436.683311</v>
      </c>
      <c r="H13" s="30">
        <v>259.95811900000001</v>
      </c>
      <c r="I13" s="30">
        <v>1.4441815094339623E-2</v>
      </c>
      <c r="J13" s="31">
        <v>15.862651</v>
      </c>
      <c r="K13" s="30">
        <v>1.6720524285714284</v>
      </c>
      <c r="L13" s="33">
        <v>1.4726459574468086E-4</v>
      </c>
      <c r="M13" s="28">
        <f t="shared" si="3"/>
        <v>261.64461324366573</v>
      </c>
      <c r="N13" s="5">
        <f>summary!B13</f>
        <v>35715</v>
      </c>
      <c r="O13" s="14">
        <f t="shared" si="0"/>
        <v>6.8817573076764872E-3</v>
      </c>
      <c r="P13" s="30" t="e">
        <f>B13+D13+#REF!+#REF!+#REF!+F13</f>
        <v>#REF!</v>
      </c>
      <c r="Q13" s="5">
        <f>summary!C13</f>
        <v>24395.951000000001</v>
      </c>
      <c r="R13" s="14">
        <f t="shared" si="1"/>
        <v>1.0655789520154389E-2</v>
      </c>
    </row>
    <row r="14" spans="1:18" x14ac:dyDescent="0.45">
      <c r="A14" s="32">
        <v>1998</v>
      </c>
      <c r="B14" s="30">
        <v>259.09721000000002</v>
      </c>
      <c r="C14" s="30">
        <v>3.627065</v>
      </c>
      <c r="D14" s="31">
        <v>14.154013000000001</v>
      </c>
      <c r="E14" s="30">
        <v>154.20081400000001</v>
      </c>
      <c r="F14" s="30">
        <v>2.2498930000000001</v>
      </c>
      <c r="G14" s="30">
        <f t="shared" si="2"/>
        <v>431.07910200000003</v>
      </c>
      <c r="H14" s="30">
        <v>259.09721000000002</v>
      </c>
      <c r="I14" s="30">
        <v>1.4701490566037735E-2</v>
      </c>
      <c r="J14" s="31">
        <v>14.154013000000001</v>
      </c>
      <c r="K14" s="30">
        <v>1.6390392499999999</v>
      </c>
      <c r="L14" s="33">
        <v>1.2473565957446807E-4</v>
      </c>
      <c r="M14" s="28">
        <f t="shared" si="3"/>
        <v>260.75095074056605</v>
      </c>
      <c r="N14" s="5">
        <f>summary!B14</f>
        <v>35261.237999999998</v>
      </c>
      <c r="O14" s="14">
        <f t="shared" si="0"/>
        <v>6.9934282438003474E-3</v>
      </c>
      <c r="P14" s="30" t="e">
        <f>B14+D14+#REF!+#REF!+#REF!+F14</f>
        <v>#REF!</v>
      </c>
      <c r="Q14" s="5">
        <f>summary!C14</f>
        <v>24330.945</v>
      </c>
      <c r="R14" s="14">
        <f t="shared" si="1"/>
        <v>1.0648875742393073E-2</v>
      </c>
    </row>
    <row r="15" spans="1:18" x14ac:dyDescent="0.45">
      <c r="A15" s="32">
        <v>1999</v>
      </c>
      <c r="B15" s="30">
        <v>266.60094400000003</v>
      </c>
      <c r="C15" s="30">
        <v>3.7305229999999998</v>
      </c>
      <c r="D15" s="31">
        <v>14.491498999999999</v>
      </c>
      <c r="E15" s="30">
        <v>157.45023399999999</v>
      </c>
      <c r="F15" s="30">
        <v>2.3289680000000001</v>
      </c>
      <c r="G15" s="30">
        <f t="shared" si="2"/>
        <v>442.27319999999997</v>
      </c>
      <c r="H15" s="30">
        <v>266.60094400000003</v>
      </c>
      <c r="I15" s="30">
        <v>1.5099611320754717E-2</v>
      </c>
      <c r="J15" s="31">
        <v>14.491498999999999</v>
      </c>
      <c r="K15" s="30">
        <v>1.6735783214285715</v>
      </c>
      <c r="L15" s="33">
        <v>1.2911970212765958E-4</v>
      </c>
      <c r="M15" s="28">
        <f t="shared" si="3"/>
        <v>268.28962193274936</v>
      </c>
      <c r="N15" s="5">
        <f>summary!B15</f>
        <v>35264.629000000001</v>
      </c>
      <c r="O15" s="14">
        <f t="shared" si="0"/>
        <v>7.1969599604393784E-3</v>
      </c>
      <c r="P15" s="30" t="e">
        <f>B15+D15+#REF!+#REF!+#REF!+F15</f>
        <v>#REF!</v>
      </c>
      <c r="Q15" s="5">
        <f>summary!C15</f>
        <v>24833.493999999999</v>
      </c>
      <c r="R15" s="14">
        <f t="shared" si="1"/>
        <v>1.0735539026445496E-2</v>
      </c>
    </row>
    <row r="16" spans="1:18" x14ac:dyDescent="0.45">
      <c r="A16" s="32">
        <v>2000</v>
      </c>
      <c r="B16" s="30">
        <v>279.66895199999999</v>
      </c>
      <c r="C16" s="30">
        <v>3.599548</v>
      </c>
      <c r="D16" s="31">
        <v>15.482566</v>
      </c>
      <c r="E16" s="30">
        <v>157.337366</v>
      </c>
      <c r="F16" s="30">
        <v>2.1903800000000002</v>
      </c>
      <c r="G16" s="30">
        <f t="shared" si="2"/>
        <v>456.08843200000001</v>
      </c>
      <c r="H16" s="30">
        <v>279.66895199999999</v>
      </c>
      <c r="I16" s="30">
        <v>1.4626139622641509E-2</v>
      </c>
      <c r="J16" s="31">
        <v>15.482566</v>
      </c>
      <c r="K16" s="30">
        <v>1.672378642857143</v>
      </c>
      <c r="L16" s="33">
        <v>1.2143621276595745E-4</v>
      </c>
      <c r="M16" s="28">
        <f t="shared" si="3"/>
        <v>281.35595678247978</v>
      </c>
      <c r="N16" s="5">
        <f>summary!B16</f>
        <v>35994.910000000003</v>
      </c>
      <c r="O16" s="14">
        <f t="shared" si="0"/>
        <v>7.386416323376826E-3</v>
      </c>
      <c r="P16" s="30" t="e">
        <f>B16+D16+#REF!+#REF!+#REF!+F16</f>
        <v>#REF!</v>
      </c>
      <c r="Q16" s="5">
        <f>summary!C16</f>
        <v>25501.287</v>
      </c>
      <c r="R16" s="14">
        <f t="shared" si="1"/>
        <v>1.0966856378660418E-2</v>
      </c>
    </row>
    <row r="17" spans="1:18" x14ac:dyDescent="0.45">
      <c r="A17" s="32">
        <v>2001</v>
      </c>
      <c r="B17" s="30">
        <v>270.22345000000001</v>
      </c>
      <c r="C17" s="30">
        <v>3.5346090000000001</v>
      </c>
      <c r="D17" s="31">
        <v>10.604386</v>
      </c>
      <c r="E17" s="30">
        <v>156.59228400000001</v>
      </c>
      <c r="F17" s="30">
        <v>2.0859190000000001</v>
      </c>
      <c r="G17" s="30">
        <f t="shared" si="2"/>
        <v>440.95472899999999</v>
      </c>
      <c r="H17" s="30">
        <v>270.22345000000001</v>
      </c>
      <c r="I17" s="30">
        <v>1.4321916981132075E-2</v>
      </c>
      <c r="J17" s="31">
        <v>10.604386</v>
      </c>
      <c r="K17" s="30">
        <v>1.6644590000000001</v>
      </c>
      <c r="L17" s="33">
        <v>1.1564485106382978E-4</v>
      </c>
      <c r="M17" s="28">
        <f t="shared" si="3"/>
        <v>271.90223091698118</v>
      </c>
      <c r="N17" s="5">
        <f>summary!B17</f>
        <v>36066.809000000001</v>
      </c>
      <c r="O17" s="14">
        <f t="shared" si="0"/>
        <v>7.2448284769795184E-3</v>
      </c>
      <c r="P17" s="30" t="e">
        <f>B17+D17+#REF!+#REF!+#REF!+F17</f>
        <v>#REF!</v>
      </c>
      <c r="Q17" s="5">
        <f>summary!C17</f>
        <v>25674.93</v>
      </c>
      <c r="R17" s="14">
        <f t="shared" si="1"/>
        <v>1.0524797925447119E-2</v>
      </c>
    </row>
    <row r="18" spans="1:18" x14ac:dyDescent="0.45">
      <c r="A18" s="32">
        <v>2002</v>
      </c>
      <c r="B18" s="30">
        <v>265.650193</v>
      </c>
      <c r="C18" s="30">
        <v>3.4559959999999998</v>
      </c>
      <c r="D18" s="31">
        <v>10.159725</v>
      </c>
      <c r="E18" s="30">
        <v>159.309932</v>
      </c>
      <c r="F18" s="30">
        <v>1.9645600000000001</v>
      </c>
      <c r="G18" s="30">
        <f t="shared" si="2"/>
        <v>438.57584600000001</v>
      </c>
      <c r="H18" s="30">
        <v>265.650193</v>
      </c>
      <c r="I18" s="30">
        <v>1.400428679245283E-2</v>
      </c>
      <c r="J18" s="31">
        <v>10.159725</v>
      </c>
      <c r="K18" s="30">
        <v>1.6933453214285714</v>
      </c>
      <c r="L18" s="33">
        <v>1.0891663829787233E-4</v>
      </c>
      <c r="M18" s="28">
        <f t="shared" si="3"/>
        <v>267.35754260822102</v>
      </c>
      <c r="N18" s="5">
        <f>summary!B18</f>
        <v>37012.718999999997</v>
      </c>
      <c r="O18" s="14">
        <f t="shared" si="0"/>
        <v>6.9489036352131019E-3</v>
      </c>
      <c r="P18" s="30" t="e">
        <f>B18+D18+#REF!+#REF!+#REF!+F18</f>
        <v>#REF!</v>
      </c>
      <c r="Q18" s="5">
        <f>summary!C18</f>
        <v>26248.289000000001</v>
      </c>
      <c r="R18" s="14">
        <f t="shared" si="1"/>
        <v>1.0120667027096509E-2</v>
      </c>
    </row>
    <row r="19" spans="1:18" x14ac:dyDescent="0.45">
      <c r="A19" s="32">
        <v>2003</v>
      </c>
      <c r="B19" s="30">
        <v>273.85046299999999</v>
      </c>
      <c r="C19" s="30">
        <v>3.4664139999999999</v>
      </c>
      <c r="D19" s="31">
        <v>10.620084</v>
      </c>
      <c r="E19" s="30">
        <v>158.14039099999999</v>
      </c>
      <c r="F19" s="30">
        <v>1.836719</v>
      </c>
      <c r="G19" s="30">
        <f t="shared" si="2"/>
        <v>446.07735200000002</v>
      </c>
      <c r="H19" s="30">
        <v>273.85046299999999</v>
      </c>
      <c r="I19" s="30">
        <v>1.4043528301886791E-2</v>
      </c>
      <c r="J19" s="31">
        <v>10.620084</v>
      </c>
      <c r="K19" s="30">
        <v>1.6809142142857143</v>
      </c>
      <c r="L19" s="33">
        <v>1.0182902127659574E-4</v>
      </c>
      <c r="M19" s="28">
        <f t="shared" si="3"/>
        <v>275.54542074258762</v>
      </c>
      <c r="N19" s="5">
        <f>summary!B19</f>
        <v>38009.25</v>
      </c>
      <c r="O19" s="14">
        <f t="shared" si="0"/>
        <v>6.9700227376911566E-3</v>
      </c>
      <c r="P19" s="30" t="e">
        <f>B19+D19+#REF!+#REF!+#REF!+F19</f>
        <v>#REF!</v>
      </c>
      <c r="Q19" s="5">
        <f>summary!C19</f>
        <v>27648.648000000001</v>
      </c>
      <c r="R19" s="14">
        <f t="shared" si="1"/>
        <v>9.9046601844690555E-3</v>
      </c>
    </row>
    <row r="20" spans="1:18" x14ac:dyDescent="0.45">
      <c r="A20" s="32">
        <v>2004</v>
      </c>
      <c r="B20" s="30">
        <v>275.51381199999997</v>
      </c>
      <c r="C20" s="30">
        <v>3.5938750000000002</v>
      </c>
      <c r="D20" s="31">
        <v>12.690754999999999</v>
      </c>
      <c r="E20" s="30">
        <v>159.49599699999999</v>
      </c>
      <c r="F20" s="30">
        <v>1.728227</v>
      </c>
      <c r="G20" s="30">
        <f t="shared" si="2"/>
        <v>451.29443900000001</v>
      </c>
      <c r="H20" s="30">
        <v>275.51381199999997</v>
      </c>
      <c r="I20" s="30">
        <v>1.4515098113207546E-2</v>
      </c>
      <c r="J20" s="31">
        <v>12.690754999999999</v>
      </c>
      <c r="K20" s="30">
        <v>1.6953231071428572</v>
      </c>
      <c r="L20" s="33">
        <v>9.5814212765957455E-5</v>
      </c>
      <c r="M20" s="28">
        <f t="shared" si="3"/>
        <v>277.22365020525604</v>
      </c>
      <c r="N20" s="5">
        <f>summary!B20</f>
        <v>39849.512000000002</v>
      </c>
      <c r="O20" s="14">
        <f t="shared" si="0"/>
        <v>6.6382969810334438E-3</v>
      </c>
      <c r="P20" s="30" t="e">
        <f>B20+D20+#REF!+#REF!+#REF!+F20</f>
        <v>#REF!</v>
      </c>
      <c r="Q20" s="5">
        <f>summary!C20</f>
        <v>28620.192999999999</v>
      </c>
      <c r="R20" s="14">
        <f t="shared" si="1"/>
        <v>9.6265532521042033E-3</v>
      </c>
    </row>
    <row r="21" spans="1:18" x14ac:dyDescent="0.45">
      <c r="A21" s="32">
        <v>2005</v>
      </c>
      <c r="B21" s="30">
        <v>276.77501000000001</v>
      </c>
      <c r="C21" s="30">
        <v>3.4543720000000002</v>
      </c>
      <c r="D21" s="31">
        <v>10.102848</v>
      </c>
      <c r="E21" s="30">
        <v>159.58955599999999</v>
      </c>
      <c r="F21" s="30">
        <v>1.620878</v>
      </c>
      <c r="G21" s="30">
        <f t="shared" si="2"/>
        <v>449.921786</v>
      </c>
      <c r="H21" s="30">
        <v>276.77501000000001</v>
      </c>
      <c r="I21" s="30">
        <v>1.3974094339622642E-2</v>
      </c>
      <c r="J21" s="31">
        <v>10.102848</v>
      </c>
      <c r="K21" s="30">
        <v>1.6963174999999999</v>
      </c>
      <c r="L21" s="33">
        <v>8.9862723404255323E-5</v>
      </c>
      <c r="M21" s="28">
        <f t="shared" si="3"/>
        <v>278.48530159433966</v>
      </c>
      <c r="N21" s="5">
        <f>summary!B21</f>
        <v>40784.410000000003</v>
      </c>
      <c r="O21" s="14">
        <f t="shared" si="0"/>
        <v>6.5805157802782885E-3</v>
      </c>
      <c r="P21" s="30" t="e">
        <f>B21+D21+#REF!+#REF!+#REF!+F21</f>
        <v>#REF!</v>
      </c>
      <c r="Q21" s="5">
        <f>summary!C21</f>
        <v>29592.103999999999</v>
      </c>
      <c r="R21" s="14">
        <f t="shared" si="1"/>
        <v>9.3530020710930195E-3</v>
      </c>
    </row>
    <row r="22" spans="1:18" x14ac:dyDescent="0.45">
      <c r="A22" s="32">
        <v>2006</v>
      </c>
      <c r="B22" s="30">
        <v>253.381677</v>
      </c>
      <c r="C22" s="30">
        <v>3.466637</v>
      </c>
      <c r="D22" s="31">
        <v>10.492991</v>
      </c>
      <c r="E22" s="30">
        <v>158.844863</v>
      </c>
      <c r="F22" s="30">
        <v>1.1929730000000001</v>
      </c>
      <c r="G22" s="30">
        <f t="shared" si="2"/>
        <v>426.18616800000007</v>
      </c>
      <c r="H22" s="30">
        <v>253.381677</v>
      </c>
      <c r="I22" s="30">
        <v>1.3994649056603773E-2</v>
      </c>
      <c r="J22" s="31">
        <v>10.492991</v>
      </c>
      <c r="K22" s="30">
        <v>1.6884020357142859</v>
      </c>
      <c r="L22" s="33">
        <v>6.6139361702127666E-5</v>
      </c>
      <c r="M22" s="28">
        <f t="shared" si="3"/>
        <v>255.08407368477086</v>
      </c>
      <c r="N22" s="5">
        <f>summary!B22</f>
        <v>42278.18</v>
      </c>
      <c r="O22" s="14">
        <f t="shared" si="0"/>
        <v>5.7852793730659852E-3</v>
      </c>
      <c r="P22" s="30" t="e">
        <f>B22+D22+#REF!+#REF!+#REF!+F22</f>
        <v>#REF!</v>
      </c>
      <c r="Q22" s="5">
        <f>summary!C22</f>
        <v>30605.766</v>
      </c>
      <c r="R22" s="14">
        <f t="shared" si="1"/>
        <v>8.2788869587514975E-3</v>
      </c>
    </row>
    <row r="23" spans="1:18" x14ac:dyDescent="0.45">
      <c r="A23" s="32">
        <v>2007</v>
      </c>
      <c r="B23" s="30">
        <v>258.73581200000001</v>
      </c>
      <c r="C23" s="30">
        <v>3.3794919999999999</v>
      </c>
      <c r="D23" s="31">
        <v>11.42014</v>
      </c>
      <c r="E23" s="30">
        <v>163.45195100000001</v>
      </c>
      <c r="F23" s="30">
        <v>0.868788</v>
      </c>
      <c r="G23" s="30">
        <f t="shared" si="2"/>
        <v>436.98739500000005</v>
      </c>
      <c r="H23" s="30">
        <v>258.73581200000001</v>
      </c>
      <c r="I23" s="30">
        <v>1.3660003773584907E-2</v>
      </c>
      <c r="J23" s="31">
        <v>11.42014</v>
      </c>
      <c r="K23" s="30">
        <v>1.7373719642857142</v>
      </c>
      <c r="L23" s="33">
        <v>4.8166255319148933E-5</v>
      </c>
      <c r="M23" s="28">
        <f t="shared" si="3"/>
        <v>260.4868439680593</v>
      </c>
      <c r="N23" s="5">
        <f>summary!B23</f>
        <v>43061.379000000001</v>
      </c>
      <c r="O23" s="14">
        <f t="shared" si="0"/>
        <v>5.7839927506283364E-3</v>
      </c>
      <c r="P23" s="30" t="e">
        <f>B23+D23+#REF!+#REF!+#REF!+F23</f>
        <v>#REF!</v>
      </c>
      <c r="Q23" s="5">
        <f>summary!C23</f>
        <v>31499.734</v>
      </c>
      <c r="R23" s="14">
        <f t="shared" si="1"/>
        <v>8.2139046634489045E-3</v>
      </c>
    </row>
    <row r="24" spans="1:18" x14ac:dyDescent="0.45">
      <c r="A24" s="32">
        <v>2008</v>
      </c>
      <c r="B24" s="30">
        <v>247.04566700000001</v>
      </c>
      <c r="C24" s="30">
        <v>3.3285520000000002</v>
      </c>
      <c r="D24" s="31">
        <v>12.28725</v>
      </c>
      <c r="E24" s="30">
        <v>160.91753600000001</v>
      </c>
      <c r="F24" s="30">
        <v>0.56824200000000002</v>
      </c>
      <c r="G24" s="30">
        <f t="shared" si="2"/>
        <v>423.57900500000005</v>
      </c>
      <c r="H24" s="30">
        <v>247.04566700000001</v>
      </c>
      <c r="I24" s="30">
        <v>1.3440992452830187E-2</v>
      </c>
      <c r="J24" s="31">
        <v>12.28725</v>
      </c>
      <c r="K24" s="30">
        <v>1.7104327857142858</v>
      </c>
      <c r="L24" s="33">
        <v>3.1503787234042555E-5</v>
      </c>
      <c r="M24" s="28">
        <f t="shared" si="3"/>
        <v>248.76954077816711</v>
      </c>
      <c r="N24" s="5">
        <f>summary!B24</f>
        <v>43316.762000000002</v>
      </c>
      <c r="O24" s="14">
        <f t="shared" si="0"/>
        <v>5.4593713809487215E-3</v>
      </c>
      <c r="P24" s="30" t="e">
        <f>B24+D24+#REF!+#REF!+#REF!+F24</f>
        <v>#REF!</v>
      </c>
      <c r="Q24" s="5">
        <f>summary!C24</f>
        <v>32041.901999999998</v>
      </c>
      <c r="R24" s="14">
        <f t="shared" si="1"/>
        <v>7.7100812242668999E-3</v>
      </c>
    </row>
    <row r="25" spans="1:18" x14ac:dyDescent="0.45">
      <c r="A25" s="32">
        <v>2009</v>
      </c>
      <c r="B25" s="30">
        <v>227.12497200000001</v>
      </c>
      <c r="C25" s="30">
        <v>3.0259390000000002</v>
      </c>
      <c r="D25" s="31">
        <v>8.5633440000000007</v>
      </c>
      <c r="E25" s="30">
        <v>150.83721600000001</v>
      </c>
      <c r="F25" s="30">
        <v>0.42100300000000002</v>
      </c>
      <c r="G25" s="30">
        <f t="shared" si="2"/>
        <v>389.55147099999999</v>
      </c>
      <c r="H25" s="30">
        <v>227.12497200000001</v>
      </c>
      <c r="I25" s="30">
        <v>1.2221683018867923E-2</v>
      </c>
      <c r="J25" s="31">
        <v>8.5633440000000007</v>
      </c>
      <c r="K25" s="30">
        <v>1.6032868928571429</v>
      </c>
      <c r="L25" s="33">
        <v>2.3340680851063832E-5</v>
      </c>
      <c r="M25" s="28">
        <f t="shared" si="3"/>
        <v>228.74048057587603</v>
      </c>
      <c r="N25" s="5">
        <f>summary!B25</f>
        <v>43270.129000000001</v>
      </c>
      <c r="O25" s="14">
        <f t="shared" si="0"/>
        <v>5.0884326361928809E-3</v>
      </c>
      <c r="P25" s="30" t="e">
        <f>B25+D25+#REF!+#REF!+#REF!+F25</f>
        <v>#REF!</v>
      </c>
      <c r="Q25" s="5">
        <f>summary!C25</f>
        <v>31493.266</v>
      </c>
      <c r="R25" s="14">
        <f t="shared" si="1"/>
        <v>7.2118583064709777E-3</v>
      </c>
    </row>
    <row r="26" spans="1:18" x14ac:dyDescent="0.45">
      <c r="A26" s="32">
        <v>2010</v>
      </c>
      <c r="B26" s="30">
        <v>229.20219</v>
      </c>
      <c r="C26" s="30">
        <v>3.2211430000000001</v>
      </c>
      <c r="D26" s="31">
        <v>9.3373030000000004</v>
      </c>
      <c r="E26" s="30">
        <v>154.07894099999999</v>
      </c>
      <c r="F26" s="30">
        <v>0.28808899999999998</v>
      </c>
      <c r="G26" s="30">
        <f t="shared" si="2"/>
        <v>395.83957699999996</v>
      </c>
      <c r="H26" s="30">
        <v>229.20219</v>
      </c>
      <c r="I26" s="30">
        <v>1.2994675471698112E-2</v>
      </c>
      <c r="J26" s="31">
        <v>9.3373030000000004</v>
      </c>
      <c r="K26" s="30">
        <v>1.6377438928571428</v>
      </c>
      <c r="L26" s="33">
        <v>1.5971872340425532E-5</v>
      </c>
      <c r="M26" s="28">
        <f t="shared" si="3"/>
        <v>230.85292856832885</v>
      </c>
      <c r="N26" s="5">
        <f>summary!B26</f>
        <v>45080.620999999999</v>
      </c>
      <c r="O26" s="14">
        <f t="shared" si="0"/>
        <v>4.913766062990323E-3</v>
      </c>
      <c r="P26" s="30" t="e">
        <f>B26+D26+#REF!+#REF!+#REF!+F26</f>
        <v>#REF!</v>
      </c>
      <c r="Q26" s="5">
        <f>summary!C26</f>
        <v>33306.328000000001</v>
      </c>
      <c r="R26" s="14">
        <f t="shared" si="1"/>
        <v>6.8816409302160236E-3</v>
      </c>
    </row>
    <row r="27" spans="1:18" x14ac:dyDescent="0.45">
      <c r="A27" s="32">
        <v>2011</v>
      </c>
      <c r="B27" s="30">
        <v>232.12765300000001</v>
      </c>
      <c r="C27" s="30">
        <v>3.586859</v>
      </c>
      <c r="D27" s="31">
        <v>9.9594190000000005</v>
      </c>
      <c r="E27" s="30">
        <v>155.10079999999999</v>
      </c>
      <c r="F27" s="30">
        <v>0.234406</v>
      </c>
      <c r="G27" s="30">
        <f t="shared" si="2"/>
        <v>400.77473099999997</v>
      </c>
      <c r="H27" s="30">
        <v>232.12765300000001</v>
      </c>
      <c r="I27" s="30">
        <v>1.455157358490566E-2</v>
      </c>
      <c r="J27" s="31">
        <v>9.9594190000000005</v>
      </c>
      <c r="K27" s="30">
        <v>1.6486053928571427</v>
      </c>
      <c r="L27" s="33">
        <v>1.2995659574468085E-5</v>
      </c>
      <c r="M27" s="28">
        <f t="shared" si="3"/>
        <v>233.79080996644205</v>
      </c>
      <c r="N27" s="5">
        <f>summary!B27</f>
        <v>45256.468999999997</v>
      </c>
      <c r="O27" s="14">
        <f t="shared" si="0"/>
        <v>4.9458430123313878E-3</v>
      </c>
      <c r="P27" s="30" t="e">
        <f>B27+D27+#REF!+#REF!+#REF!+F27</f>
        <v>#REF!</v>
      </c>
      <c r="Q27" s="5">
        <f>summary!C27</f>
        <v>34436.468999999997</v>
      </c>
      <c r="R27" s="14">
        <f t="shared" si="1"/>
        <v>6.7407507140177479E-3</v>
      </c>
    </row>
    <row r="28" spans="1:18" x14ac:dyDescent="0.45">
      <c r="A28" s="32">
        <v>2012</v>
      </c>
      <c r="B28" s="30">
        <v>223.147986</v>
      </c>
      <c r="C28" s="30">
        <v>3.49512</v>
      </c>
      <c r="D28" s="31">
        <v>9.5882909999999999</v>
      </c>
      <c r="E28" s="30">
        <v>154.14213699999999</v>
      </c>
      <c r="F28" s="30">
        <v>0.219586</v>
      </c>
      <c r="G28" s="30">
        <f t="shared" si="2"/>
        <v>390.37353399999995</v>
      </c>
      <c r="H28" s="30">
        <v>223.147986</v>
      </c>
      <c r="I28" s="30">
        <v>1.4159490566037736E-2</v>
      </c>
      <c r="J28" s="31">
        <v>9.5882909999999999</v>
      </c>
      <c r="K28" s="30">
        <v>1.6384157142857141</v>
      </c>
      <c r="L28" s="33">
        <v>1.2173999999999999E-5</v>
      </c>
      <c r="M28" s="28">
        <f t="shared" si="3"/>
        <v>224.80056120485176</v>
      </c>
      <c r="N28" s="5">
        <f>summary!B28</f>
        <v>45800.171999999999</v>
      </c>
      <c r="O28" s="14">
        <f t="shared" si="0"/>
        <v>4.6989402180597E-3</v>
      </c>
      <c r="P28" s="30" t="e">
        <f>B28+D28+#REF!+#REF!+#REF!+F28</f>
        <v>#REF!</v>
      </c>
      <c r="Q28" s="5">
        <f>summary!C28</f>
        <v>34935.453000000001</v>
      </c>
      <c r="R28" s="14">
        <f t="shared" si="1"/>
        <v>6.3874364531640677E-3</v>
      </c>
    </row>
    <row r="29" spans="1:18" x14ac:dyDescent="0.45">
      <c r="A29" s="32">
        <v>2013</v>
      </c>
      <c r="B29" s="30">
        <v>224.40602200000001</v>
      </c>
      <c r="C29" s="30">
        <v>3.4610590000000001</v>
      </c>
      <c r="D29" s="31">
        <v>10.352370000000001</v>
      </c>
      <c r="E29" s="30">
        <v>156.95997199999999</v>
      </c>
      <c r="F29" s="30">
        <v>0.21107100000000001</v>
      </c>
      <c r="G29" s="30">
        <f t="shared" si="2"/>
        <v>395.17942300000004</v>
      </c>
      <c r="H29" s="30">
        <v>224.40602200000001</v>
      </c>
      <c r="I29" s="30">
        <v>1.4015973584905661E-2</v>
      </c>
      <c r="J29" s="31">
        <v>10.352370000000001</v>
      </c>
      <c r="K29" s="30">
        <v>1.6683671428571429</v>
      </c>
      <c r="L29" s="33">
        <v>1.1701957446808511E-5</v>
      </c>
      <c r="M29" s="28">
        <f t="shared" si="3"/>
        <v>226.08840511644206</v>
      </c>
      <c r="N29" s="5">
        <f>summary!B29</f>
        <v>46443.601999999999</v>
      </c>
      <c r="O29" s="14">
        <f t="shared" si="0"/>
        <v>4.645118505589684E-3</v>
      </c>
      <c r="P29" s="30" t="e">
        <f>B29+D29+#REF!+#REF!+#REF!+F29</f>
        <v>#REF!</v>
      </c>
      <c r="Q29" s="5">
        <f>summary!C29</f>
        <v>35232.468999999997</v>
      </c>
      <c r="R29" s="14">
        <f t="shared" si="1"/>
        <v>6.3692959468721888E-3</v>
      </c>
    </row>
    <row r="30" spans="1:18" x14ac:dyDescent="0.45">
      <c r="A30" s="32">
        <v>2014</v>
      </c>
      <c r="B30" s="30">
        <v>228.76230100000001</v>
      </c>
      <c r="C30" s="30">
        <v>3.4579339999999998</v>
      </c>
      <c r="D30" s="31">
        <v>10.414147</v>
      </c>
      <c r="E30" s="30">
        <v>153.344706</v>
      </c>
      <c r="F30" s="30">
        <v>0.21376000000000001</v>
      </c>
      <c r="G30" s="30">
        <f t="shared" si="2"/>
        <v>395.97908800000005</v>
      </c>
      <c r="H30" s="30">
        <v>228.76230100000001</v>
      </c>
      <c r="I30" s="30">
        <v>1.3992754716981132E-2</v>
      </c>
      <c r="J30" s="31">
        <v>10.414147</v>
      </c>
      <c r="K30" s="30">
        <v>1.6299396785714286</v>
      </c>
      <c r="L30" s="33">
        <v>1.1851021276595744E-5</v>
      </c>
      <c r="M30" s="28">
        <f t="shared" si="3"/>
        <v>230.40623343328838</v>
      </c>
      <c r="N30" s="5">
        <f>summary!B30</f>
        <v>47106.48</v>
      </c>
      <c r="O30" s="14">
        <f t="shared" si="0"/>
        <v>4.6701024239826101E-3</v>
      </c>
      <c r="P30" s="30" t="e">
        <f>B30+D30+#REF!+#REF!+#REF!+F30</f>
        <v>#REF!</v>
      </c>
      <c r="Q30" s="5">
        <f>summary!C30</f>
        <v>35466.195</v>
      </c>
      <c r="R30" s="14">
        <f t="shared" si="1"/>
        <v>6.4501506575486882E-3</v>
      </c>
    </row>
    <row r="31" spans="1:18" x14ac:dyDescent="0.45">
      <c r="A31" s="32">
        <v>2015</v>
      </c>
      <c r="B31" s="30">
        <v>224.887362</v>
      </c>
      <c r="C31" s="30">
        <v>3.4235129999999998</v>
      </c>
      <c r="D31" s="31">
        <v>12.038148</v>
      </c>
      <c r="E31" s="30">
        <v>148.46373800000001</v>
      </c>
      <c r="F31" s="30">
        <v>0.16866200000000001</v>
      </c>
      <c r="G31" s="30">
        <f t="shared" si="2"/>
        <v>388.81276100000002</v>
      </c>
      <c r="H31" s="30">
        <v>224.887362</v>
      </c>
      <c r="I31" s="30">
        <v>1.3848716981132075E-2</v>
      </c>
      <c r="J31" s="31">
        <v>12.038148</v>
      </c>
      <c r="K31" s="30">
        <v>1.5780584642857143</v>
      </c>
      <c r="L31" s="33">
        <v>9.3507659574468086E-6</v>
      </c>
      <c r="M31" s="28">
        <f t="shared" si="3"/>
        <v>226.47926918126683</v>
      </c>
      <c r="N31" s="5">
        <f>summary!B31</f>
        <v>47059.77</v>
      </c>
      <c r="O31" s="14">
        <f t="shared" si="0"/>
        <v>4.5567821768203887E-3</v>
      </c>
      <c r="P31" s="30" t="e">
        <f>B31+D31+#REF!+#REF!+#REF!+F31</f>
        <v>#REF!</v>
      </c>
      <c r="Q31" s="5">
        <f>summary!C31</f>
        <v>35463.214999999997</v>
      </c>
      <c r="R31" s="14">
        <f t="shared" si="1"/>
        <v>6.3414262356077987E-3</v>
      </c>
    </row>
    <row r="32" spans="1:18" x14ac:dyDescent="0.45">
      <c r="A32" s="32">
        <v>2016</v>
      </c>
      <c r="B32" s="30">
        <v>212.57171700000001</v>
      </c>
      <c r="C32" s="30">
        <v>3.3773629999999999</v>
      </c>
      <c r="D32" s="31">
        <v>11.219291</v>
      </c>
      <c r="E32" s="30">
        <v>144.32979</v>
      </c>
      <c r="F32" s="30">
        <v>0.15501200000000001</v>
      </c>
      <c r="G32" s="30">
        <f t="shared" si="2"/>
        <v>371.49816099999998</v>
      </c>
      <c r="H32" s="30">
        <v>212.57171700000001</v>
      </c>
      <c r="I32" s="30">
        <v>1.3649150943396226E-2</v>
      </c>
      <c r="J32" s="31">
        <v>11.219291</v>
      </c>
      <c r="K32" s="30">
        <v>1.5341178214285713</v>
      </c>
      <c r="L32" s="33">
        <v>8.593957446808511E-6</v>
      </c>
      <c r="M32" s="28">
        <f t="shared" si="3"/>
        <v>214.11948397237197</v>
      </c>
      <c r="N32" s="5">
        <f>summary!B32</f>
        <v>47691.828000000001</v>
      </c>
      <c r="O32" s="14">
        <f t="shared" si="0"/>
        <v>4.2544016759511073E-3</v>
      </c>
      <c r="P32" s="30" t="e">
        <f>B32+D32+#REF!+#REF!+#REF!+F32</f>
        <v>#REF!</v>
      </c>
      <c r="Q32" s="5">
        <f>summary!C32</f>
        <v>35460.027000000002</v>
      </c>
      <c r="R32" s="14">
        <f t="shared" si="1"/>
        <v>5.9946857062460777E-3</v>
      </c>
    </row>
    <row r="33" spans="1:19" x14ac:dyDescent="0.45">
      <c r="A33" s="32">
        <v>2017</v>
      </c>
      <c r="B33" s="30">
        <v>203.281431</v>
      </c>
      <c r="C33" s="30">
        <v>3.3326829999999998</v>
      </c>
      <c r="D33" s="31">
        <v>11.051564000000001</v>
      </c>
      <c r="E33" s="30">
        <v>135.517482</v>
      </c>
      <c r="F33" s="30">
        <v>0.13639299999999999</v>
      </c>
      <c r="G33" s="30">
        <f t="shared" si="2"/>
        <v>353.18316000000004</v>
      </c>
      <c r="H33" s="30">
        <v>203.281431</v>
      </c>
      <c r="I33" s="30">
        <v>1.3455128301886792E-2</v>
      </c>
      <c r="J33" s="31">
        <v>11.051564000000001</v>
      </c>
      <c r="K33" s="30">
        <v>1.4404493214285714</v>
      </c>
      <c r="L33" s="33">
        <v>7.5617446808510634E-6</v>
      </c>
      <c r="M33" s="28">
        <f t="shared" si="3"/>
        <v>204.73533544973046</v>
      </c>
      <c r="N33" s="5">
        <f>summary!B33</f>
        <v>48390.921999999999</v>
      </c>
      <c r="O33" s="14">
        <f t="shared" ref="O33:O36" si="4">(M33-J33)/N33</f>
        <v>4.0024815284513578E-3</v>
      </c>
      <c r="P33" s="30" t="e">
        <f>B33+D33+#REF!+#REF!+#REF!+F33</f>
        <v>#REF!</v>
      </c>
      <c r="Q33" s="5">
        <f>summary!C33</f>
        <v>36025.453000000001</v>
      </c>
      <c r="R33" s="14">
        <f t="shared" ref="R33:R38" si="5">H33/Q33</f>
        <v>5.6427168591051437E-3</v>
      </c>
    </row>
    <row r="34" spans="1:19" x14ac:dyDescent="0.45">
      <c r="A34" s="32">
        <v>2018</v>
      </c>
      <c r="B34" s="30">
        <v>215.095528</v>
      </c>
      <c r="C34" s="30">
        <v>3.359772</v>
      </c>
      <c r="D34" s="31">
        <v>11.646934999999999</v>
      </c>
      <c r="E34" s="30">
        <v>136.93040099999999</v>
      </c>
      <c r="F34" s="30">
        <v>0.12884399999999999</v>
      </c>
      <c r="G34" s="30">
        <f t="shared" si="2"/>
        <v>367.03263600000002</v>
      </c>
      <c r="H34" s="30">
        <v>215.095528</v>
      </c>
      <c r="I34" s="30">
        <v>1.3574505660377358E-2</v>
      </c>
      <c r="J34" s="31">
        <v>11.646934999999999</v>
      </c>
      <c r="K34" s="30">
        <v>1.4554679285714285</v>
      </c>
      <c r="L34" s="33">
        <v>7.1432340425531905E-6</v>
      </c>
      <c r="M34" s="28">
        <f t="shared" si="3"/>
        <v>216.56457043423183</v>
      </c>
      <c r="N34" s="5">
        <f>summary!B34</f>
        <v>49585.91</v>
      </c>
      <c r="O34" s="14">
        <f t="shared" si="4"/>
        <v>4.1325778922728616E-3</v>
      </c>
      <c r="P34" s="30" t="e">
        <f>B34+D34+#REF!+#REF!+#REF!+F34</f>
        <v>#REF!</v>
      </c>
      <c r="Q34" s="5">
        <f>summary!C34</f>
        <v>36766.945</v>
      </c>
      <c r="R34" s="14">
        <f t="shared" si="5"/>
        <v>5.8502420584576722E-3</v>
      </c>
    </row>
    <row r="35" spans="1:19" x14ac:dyDescent="0.45">
      <c r="A35" s="32">
        <v>2019</v>
      </c>
      <c r="B35" s="30">
        <v>210.09433100000001</v>
      </c>
      <c r="C35" s="30">
        <v>3.3450280000000001</v>
      </c>
      <c r="D35" s="31">
        <v>11.793773</v>
      </c>
      <c r="E35" s="30">
        <v>133.06913</v>
      </c>
      <c r="F35" s="30">
        <v>0.12890699999999999</v>
      </c>
      <c r="G35" s="30">
        <f t="shared" si="2"/>
        <v>358.30226200000004</v>
      </c>
      <c r="H35" s="30">
        <v>210.09433100000001</v>
      </c>
      <c r="I35" s="30">
        <v>1.3518622641509433E-2</v>
      </c>
      <c r="J35" s="31">
        <v>11.793773</v>
      </c>
      <c r="K35" s="30">
        <v>1.4144253214285716</v>
      </c>
      <c r="L35" s="33">
        <v>7.1466382978723412E-6</v>
      </c>
      <c r="M35" s="28">
        <f t="shared" si="3"/>
        <v>211.52227494407009</v>
      </c>
      <c r="N35" s="5">
        <f>summary!B35</f>
        <v>49880.601999999999</v>
      </c>
      <c r="O35" s="14">
        <f t="shared" si="4"/>
        <v>4.0041317453239659E-3</v>
      </c>
      <c r="P35" s="30" t="e">
        <f>B35+D35+#REF!+#REF!+#REF!+F35</f>
        <v>#REF!</v>
      </c>
      <c r="Q35" s="5">
        <f>summary!C35</f>
        <v>37040.101999999999</v>
      </c>
      <c r="R35" s="14">
        <f t="shared" si="5"/>
        <v>5.6720775498944366E-3</v>
      </c>
    </row>
    <row r="36" spans="1:19" x14ac:dyDescent="0.45">
      <c r="A36" s="32">
        <v>2020</v>
      </c>
      <c r="B36" s="30">
        <v>183.63175799999999</v>
      </c>
      <c r="C36" s="30">
        <v>3.6831149999999999</v>
      </c>
      <c r="D36" s="31">
        <v>10.822055000000001</v>
      </c>
      <c r="E36" s="30">
        <v>126.194069</v>
      </c>
      <c r="F36" s="30">
        <v>0.147565</v>
      </c>
      <c r="G36" s="30">
        <v>345.90978199999995</v>
      </c>
      <c r="H36" s="30">
        <v>183.63175799999999</v>
      </c>
      <c r="I36" s="30">
        <v>3.6970670000000001</v>
      </c>
      <c r="J36" s="31">
        <v>10.822055000000001</v>
      </c>
      <c r="K36" s="30">
        <v>42.064689000000001</v>
      </c>
      <c r="L36" s="65">
        <v>0.198157</v>
      </c>
      <c r="M36" s="30">
        <v>249.74613100000002</v>
      </c>
      <c r="N36" s="30"/>
      <c r="O36" s="65"/>
      <c r="P36" s="64">
        <v>249.74613100000002</v>
      </c>
    </row>
    <row r="37" spans="1:19" x14ac:dyDescent="0.45">
      <c r="A37" s="32">
        <v>2021</v>
      </c>
      <c r="B37" s="30">
        <v>199.59965299999999</v>
      </c>
      <c r="C37" s="30">
        <v>3.736891</v>
      </c>
      <c r="D37" s="31">
        <v>11.395859</v>
      </c>
      <c r="E37" s="30">
        <v>131.26730599999999</v>
      </c>
      <c r="F37" s="30">
        <v>0.15016299999999999</v>
      </c>
      <c r="G37" s="30">
        <v>367.87385300000005</v>
      </c>
      <c r="H37" s="30">
        <v>199.59965299999999</v>
      </c>
      <c r="I37" s="30">
        <v>3.7510490000000001</v>
      </c>
      <c r="J37" s="31">
        <v>11.395859</v>
      </c>
      <c r="K37" s="30">
        <v>43.755768000000003</v>
      </c>
      <c r="L37" s="65">
        <v>0.20164699999999999</v>
      </c>
      <c r="M37" s="30">
        <v>268.30212799999993</v>
      </c>
      <c r="N37" s="30"/>
      <c r="O37" s="65"/>
      <c r="P37" s="64">
        <v>268.30212799999993</v>
      </c>
    </row>
    <row r="38" spans="1:19" ht="14.65" thickBot="1" x14ac:dyDescent="0.5">
      <c r="N38" s="35"/>
      <c r="O38" s="19"/>
      <c r="P38" s="30"/>
      <c r="Q38" s="5"/>
      <c r="R38" s="14"/>
    </row>
    <row r="39" spans="1:19" x14ac:dyDescent="0.45">
      <c r="B39" s="56"/>
      <c r="C39" s="57"/>
      <c r="D39" s="57"/>
      <c r="E39" s="57"/>
      <c r="F39" s="57"/>
      <c r="G39" s="57"/>
      <c r="H39" s="57"/>
      <c r="I39" s="57"/>
      <c r="J39" s="58"/>
      <c r="K39" s="59"/>
      <c r="L39" s="60"/>
      <c r="M39" s="60"/>
      <c r="N39" s="60"/>
      <c r="O39" s="60"/>
      <c r="P39" s="60"/>
      <c r="Q39" s="60"/>
      <c r="R39" s="60"/>
      <c r="S39" s="61"/>
    </row>
    <row r="40" spans="1:19" ht="14.65" thickBot="1" x14ac:dyDescent="0.5">
      <c r="B40" s="25"/>
      <c r="C40" s="26"/>
      <c r="D40" s="26"/>
      <c r="E40" s="26"/>
      <c r="F40" s="26"/>
      <c r="G40" s="26"/>
      <c r="H40" s="26"/>
      <c r="I40" s="26"/>
      <c r="J40" s="27"/>
      <c r="K40" s="25"/>
      <c r="L40" s="26"/>
      <c r="M40" s="26"/>
      <c r="N40" s="26"/>
      <c r="O40" s="26"/>
      <c r="P40" s="26"/>
      <c r="Q40" s="26"/>
      <c r="R40" s="26"/>
      <c r="S40" s="27"/>
    </row>
  </sheetData>
  <mergeCells count="4">
    <mergeCell ref="B4:G4"/>
    <mergeCell ref="H4:M4"/>
    <mergeCell ref="B39:J39"/>
    <mergeCell ref="K39:S39"/>
  </mergeCells>
  <hyperlinks>
    <hyperlink ref="B2" r:id="rId1" xr:uid="{086993A8-2D78-4263-8E86-5F338ED816E3}"/>
  </hyperlinks>
  <pageMargins left="0.7" right="0.7" top="0.75" bottom="0.75" header="0.3" footer="0.3"/>
  <ignoredErrors>
    <ignoredError sqref="M15:M35 M6:M14 G6:G35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9F4DD-C5B1-4ECE-8B4A-780CA2790D31}">
  <dimension ref="A1:U38"/>
  <sheetViews>
    <sheetView topLeftCell="A15" workbookViewId="0">
      <selection activeCell="N13" sqref="N13"/>
    </sheetView>
  </sheetViews>
  <sheetFormatPr defaultRowHeight="14.25" x14ac:dyDescent="0.45"/>
  <cols>
    <col min="1" max="1" width="4.73046875" bestFit="1" customWidth="1"/>
    <col min="2" max="3" width="6.19921875" bestFit="1" customWidth="1"/>
    <col min="4" max="4" width="8.1328125" bestFit="1" customWidth="1"/>
    <col min="5" max="5" width="13.265625" bestFit="1" customWidth="1"/>
    <col min="6" max="6" width="13" bestFit="1" customWidth="1"/>
    <col min="7" max="7" width="6.19921875" bestFit="1" customWidth="1"/>
    <col min="8" max="9" width="10.59765625" bestFit="1" customWidth="1"/>
    <col min="10" max="10" width="6.19921875" bestFit="1" customWidth="1"/>
    <col min="11" max="11" width="13.265625" bestFit="1" customWidth="1"/>
    <col min="12" max="12" width="13" bestFit="1" customWidth="1"/>
    <col min="13" max="13" width="6.19921875" bestFit="1" customWidth="1"/>
  </cols>
  <sheetData>
    <row r="1" spans="1:21" x14ac:dyDescent="0.45">
      <c r="A1" s="6" t="s">
        <v>527</v>
      </c>
    </row>
    <row r="2" spans="1:21" x14ac:dyDescent="0.45">
      <c r="A2" s="1" t="s">
        <v>512</v>
      </c>
    </row>
    <row r="3" spans="1:21" ht="14.65" thickBot="1" x14ac:dyDescent="0.5">
      <c r="H3" s="55" t="s">
        <v>537</v>
      </c>
      <c r="I3" s="55"/>
      <c r="J3" s="22"/>
      <c r="O3" s="62" t="s">
        <v>518</v>
      </c>
      <c r="P3" s="62"/>
      <c r="Q3" s="62" t="s">
        <v>519</v>
      </c>
      <c r="R3" s="62"/>
      <c r="S3" s="62" t="s">
        <v>598</v>
      </c>
      <c r="T3" s="62"/>
      <c r="U3" s="62"/>
    </row>
    <row r="4" spans="1:21" x14ac:dyDescent="0.45">
      <c r="A4" s="7"/>
      <c r="B4" s="7" t="s">
        <v>518</v>
      </c>
      <c r="C4" s="7" t="s">
        <v>519</v>
      </c>
      <c r="D4" s="7" t="s">
        <v>598</v>
      </c>
      <c r="E4" s="7" t="s">
        <v>522</v>
      </c>
      <c r="F4" s="7" t="s">
        <v>523</v>
      </c>
      <c r="G4" s="7"/>
      <c r="H4" s="7" t="s">
        <v>524</v>
      </c>
      <c r="I4" s="7" t="s">
        <v>524</v>
      </c>
      <c r="J4" s="7"/>
      <c r="K4" s="7" t="s">
        <v>520</v>
      </c>
      <c r="L4" s="7" t="s">
        <v>521</v>
      </c>
      <c r="M4" s="22"/>
      <c r="O4" s="48"/>
      <c r="P4" s="36" t="s">
        <v>595</v>
      </c>
      <c r="Q4" s="37"/>
      <c r="R4" s="49" t="s">
        <v>595</v>
      </c>
      <c r="S4" s="51"/>
      <c r="T4" s="51"/>
      <c r="U4" s="52" t="s">
        <v>595</v>
      </c>
    </row>
    <row r="5" spans="1:21" ht="14.65" thickBot="1" x14ac:dyDescent="0.5">
      <c r="A5" s="8" t="s">
        <v>516</v>
      </c>
      <c r="B5" s="8" t="s">
        <v>504</v>
      </c>
      <c r="C5" s="8" t="s">
        <v>504</v>
      </c>
      <c r="D5" s="8" t="s">
        <v>504</v>
      </c>
      <c r="E5" s="8" t="s">
        <v>504</v>
      </c>
      <c r="F5" s="8" t="s">
        <v>504</v>
      </c>
      <c r="G5" s="8"/>
      <c r="H5" s="8" t="s">
        <v>525</v>
      </c>
      <c r="I5" s="8" t="s">
        <v>526</v>
      </c>
      <c r="J5" s="8"/>
      <c r="K5" s="8" t="s">
        <v>504</v>
      </c>
      <c r="L5" s="8" t="s">
        <v>504</v>
      </c>
      <c r="M5" s="22"/>
      <c r="O5" s="25" t="s">
        <v>596</v>
      </c>
      <c r="P5" s="39" t="s">
        <v>504</v>
      </c>
      <c r="Q5" s="26" t="s">
        <v>597</v>
      </c>
      <c r="R5" s="50" t="s">
        <v>504</v>
      </c>
      <c r="S5" s="53" t="s">
        <v>504</v>
      </c>
      <c r="T5" s="53" t="s">
        <v>599</v>
      </c>
      <c r="U5" s="53" t="s">
        <v>504</v>
      </c>
    </row>
    <row r="6" spans="1:21" x14ac:dyDescent="0.45">
      <c r="A6" s="4">
        <v>1990</v>
      </c>
      <c r="B6" s="5">
        <f>GHG!B2</f>
        <v>32661.42</v>
      </c>
      <c r="C6" s="5">
        <f>'CO2'!B2</f>
        <v>22752.701000000001</v>
      </c>
      <c r="D6" s="5">
        <v>6936.68</v>
      </c>
      <c r="E6" s="4"/>
      <c r="F6" s="4"/>
      <c r="G6" s="10"/>
      <c r="H6" s="10"/>
      <c r="I6" s="10"/>
      <c r="J6" s="10"/>
      <c r="K6" s="10"/>
      <c r="L6" s="10"/>
      <c r="O6" s="35">
        <f>GHG!EV2</f>
        <v>46.51</v>
      </c>
      <c r="P6" s="19">
        <f t="shared" ref="P6:P36" si="0">O6/B6</f>
        <v>1.4240042227190368E-3</v>
      </c>
      <c r="Q6" s="28">
        <f>'CO2'!EV2</f>
        <v>25.503</v>
      </c>
      <c r="R6" s="19">
        <f>Q6/C6</f>
        <v>1.1208779124728971E-3</v>
      </c>
      <c r="S6" s="5">
        <f>Methane!B2</f>
        <v>6936.68</v>
      </c>
      <c r="T6" s="5">
        <f>Methane!EV2</f>
        <v>32.97</v>
      </c>
      <c r="U6" s="14">
        <f>T6/S6</f>
        <v>4.7529942277862031E-3</v>
      </c>
    </row>
    <row r="7" spans="1:21" x14ac:dyDescent="0.45">
      <c r="A7" s="4">
        <v>1991</v>
      </c>
      <c r="B7" s="5">
        <f>GHG!B3</f>
        <v>32835.512000000002</v>
      </c>
      <c r="C7" s="5">
        <f>'CO2'!B3</f>
        <v>23229.474999999999</v>
      </c>
      <c r="D7" s="5">
        <v>6972.61</v>
      </c>
      <c r="E7" s="14">
        <f>(B7-B6)/B6</f>
        <v>5.3302030346507956E-3</v>
      </c>
      <c r="F7" s="15">
        <f>(C7-C6)/C6</f>
        <v>2.0954611059144038E-2</v>
      </c>
      <c r="G7" s="15">
        <f>(D7-D6)/D6</f>
        <v>5.1797113316455973E-3</v>
      </c>
      <c r="H7" s="11"/>
      <c r="I7" s="11"/>
      <c r="J7" s="11"/>
      <c r="K7" s="11"/>
      <c r="L7" s="11"/>
      <c r="O7" s="5">
        <f>GHG!EV3</f>
        <v>46.17</v>
      </c>
      <c r="P7" s="14">
        <f t="shared" si="0"/>
        <v>1.4060995911986997E-3</v>
      </c>
      <c r="Q7" s="30">
        <f>'CO2'!EV3</f>
        <v>26.181999999999999</v>
      </c>
      <c r="R7" s="14">
        <f t="shared" ref="R7:R38" si="1">Q7/C7</f>
        <v>1.1271025281458147E-3</v>
      </c>
      <c r="S7" s="5">
        <f>Methane!B3</f>
        <v>6972.61</v>
      </c>
      <c r="T7" s="5">
        <f>Methane!EV3</f>
        <v>32.56</v>
      </c>
      <c r="U7" s="14">
        <f t="shared" ref="U7:U36" si="2">T7/S7</f>
        <v>4.6697004421586757E-3</v>
      </c>
    </row>
    <row r="8" spans="1:21" x14ac:dyDescent="0.45">
      <c r="A8" s="4">
        <v>1992</v>
      </c>
      <c r="B8" s="5">
        <f>GHG!B4</f>
        <v>32736.210999999999</v>
      </c>
      <c r="C8" s="5">
        <f>'CO2'!B4</f>
        <v>22567.199000000001</v>
      </c>
      <c r="D8" s="5">
        <v>6932.75</v>
      </c>
      <c r="E8" s="14">
        <f t="shared" ref="E8:E36" si="3">(B8-B7)/B7</f>
        <v>-3.0241952676115756E-3</v>
      </c>
      <c r="F8" s="15">
        <f t="shared" ref="F8:F36" si="4">(C8-C7)/C7</f>
        <v>-2.8510157892074534E-2</v>
      </c>
      <c r="G8" s="15">
        <f t="shared" ref="G8:G36" si="5">(D8-D7)/D7</f>
        <v>-5.7166541653698791E-3</v>
      </c>
      <c r="H8" s="11"/>
      <c r="I8" s="11"/>
      <c r="J8" s="11"/>
      <c r="K8" s="11"/>
      <c r="L8" s="11"/>
      <c r="O8" s="5">
        <f>GHG!EV4</f>
        <v>47.01</v>
      </c>
      <c r="P8" s="14">
        <f t="shared" si="0"/>
        <v>1.4360244684395514E-3</v>
      </c>
      <c r="Q8" s="30">
        <f>'CO2'!EV4</f>
        <v>28.167000000000002</v>
      </c>
      <c r="R8" s="14">
        <f t="shared" si="1"/>
        <v>1.2481389471506853E-3</v>
      </c>
      <c r="S8" s="5">
        <f>Methane!B4</f>
        <v>6932.75</v>
      </c>
      <c r="T8" s="5">
        <f>Methane!EV4</f>
        <v>32.270000000000003</v>
      </c>
      <c r="U8" s="14">
        <f t="shared" si="2"/>
        <v>4.6547185460315173E-3</v>
      </c>
    </row>
    <row r="9" spans="1:21" x14ac:dyDescent="0.45">
      <c r="A9" s="4">
        <v>1993</v>
      </c>
      <c r="B9" s="5">
        <f>GHG!B5</f>
        <v>32884.18</v>
      </c>
      <c r="C9" s="5">
        <f>'CO2'!B5</f>
        <v>22798.35</v>
      </c>
      <c r="D9" s="5">
        <v>6958.63</v>
      </c>
      <c r="E9" s="14">
        <f t="shared" si="3"/>
        <v>4.5200405141572727E-3</v>
      </c>
      <c r="F9" s="15">
        <f t="shared" si="4"/>
        <v>1.0242786444166067E-2</v>
      </c>
      <c r="G9" s="15">
        <f t="shared" si="5"/>
        <v>3.7330063827485643E-3</v>
      </c>
      <c r="H9" s="11"/>
      <c r="I9" s="11"/>
      <c r="J9" s="11"/>
      <c r="K9" s="11"/>
      <c r="L9" s="11"/>
      <c r="O9" s="5">
        <f>GHG!EV5</f>
        <v>46.2</v>
      </c>
      <c r="P9" s="14">
        <f t="shared" si="0"/>
        <v>1.4049308816579888E-3</v>
      </c>
      <c r="Q9" s="30">
        <f>'CO2'!EV5</f>
        <v>27.760999999999999</v>
      </c>
      <c r="R9" s="14">
        <f t="shared" si="1"/>
        <v>1.2176758405761821E-3</v>
      </c>
      <c r="S9" s="5">
        <f>Methane!B5</f>
        <v>6958.63</v>
      </c>
      <c r="T9" s="5">
        <f>Methane!EV5</f>
        <v>32.24</v>
      </c>
      <c r="U9" s="14">
        <f t="shared" si="2"/>
        <v>4.6330958823791466E-3</v>
      </c>
    </row>
    <row r="10" spans="1:21" x14ac:dyDescent="0.45">
      <c r="A10" s="4">
        <v>1994</v>
      </c>
      <c r="B10" s="5">
        <f>GHG!B6</f>
        <v>33162.737999999998</v>
      </c>
      <c r="C10" s="5">
        <f>'CO2'!B6</f>
        <v>23034.775000000001</v>
      </c>
      <c r="D10" s="5">
        <v>6996.12</v>
      </c>
      <c r="E10" s="14">
        <f t="shared" si="3"/>
        <v>8.4708817431359777E-3</v>
      </c>
      <c r="F10" s="15">
        <f t="shared" si="4"/>
        <v>1.0370268023782551E-2</v>
      </c>
      <c r="G10" s="15">
        <f t="shared" si="5"/>
        <v>5.3875547341933373E-3</v>
      </c>
      <c r="H10" s="12"/>
      <c r="I10" s="12"/>
      <c r="J10" s="12"/>
      <c r="K10" s="12"/>
      <c r="L10" s="12"/>
      <c r="O10" s="5">
        <f>GHG!EV6</f>
        <v>47.67</v>
      </c>
      <c r="P10" s="14">
        <f t="shared" si="0"/>
        <v>1.437456702157705E-3</v>
      </c>
      <c r="Q10" s="30">
        <f>'CO2'!EV6</f>
        <v>27.9</v>
      </c>
      <c r="R10" s="14">
        <f t="shared" si="1"/>
        <v>1.2112121781089678E-3</v>
      </c>
      <c r="S10" s="5">
        <f>Methane!B6</f>
        <v>6996.12</v>
      </c>
      <c r="T10" s="5">
        <f>Methane!EV6</f>
        <v>33.01</v>
      </c>
      <c r="U10" s="14">
        <f t="shared" si="2"/>
        <v>4.7183295884004276E-3</v>
      </c>
    </row>
    <row r="11" spans="1:21" x14ac:dyDescent="0.45">
      <c r="A11" s="4">
        <v>1995</v>
      </c>
      <c r="B11" s="5">
        <f>GHG!B7</f>
        <v>33960.870999999999</v>
      </c>
      <c r="C11" s="5">
        <f>'CO2'!B7</f>
        <v>23524.49</v>
      </c>
      <c r="D11" s="5">
        <v>7080.75</v>
      </c>
      <c r="E11" s="14">
        <f t="shared" si="3"/>
        <v>2.406716236759467E-2</v>
      </c>
      <c r="F11" s="15">
        <f t="shared" si="4"/>
        <v>2.125981260941338E-2</v>
      </c>
      <c r="G11" s="15">
        <f t="shared" si="5"/>
        <v>1.209670503078851E-2</v>
      </c>
      <c r="H11" s="16">
        <f>AVERAGE(E7:E11)</f>
        <v>7.8728184783854287E-3</v>
      </c>
      <c r="I11" s="16">
        <f>AVERAGE(F7:F11)</f>
        <v>6.8634640488863001E-3</v>
      </c>
      <c r="J11" s="16">
        <f>AVERAGE(G7:G11)</f>
        <v>4.1360646628012263E-3</v>
      </c>
      <c r="K11" s="14">
        <f t="shared" ref="K11:K36" si="6">(SUM(B9:B11)-SUM(B6:B8))/SUM(B6:B8)</f>
        <v>1.8065654277192453E-2</v>
      </c>
      <c r="L11" s="14">
        <f t="shared" ref="L11:M32" si="7">(SUM(C9:C11)-SUM(C6:C8))/SUM(C6:C8)</f>
        <v>1.179062537039915E-2</v>
      </c>
      <c r="M11" s="14">
        <f t="shared" si="7"/>
        <v>9.2822007826488737E-3</v>
      </c>
      <c r="O11" s="5">
        <f>GHG!EV7</f>
        <v>48.95</v>
      </c>
      <c r="P11" s="14">
        <f t="shared" si="0"/>
        <v>1.4413646811355339E-3</v>
      </c>
      <c r="Q11" s="30">
        <f>'CO2'!EV7</f>
        <v>28.003</v>
      </c>
      <c r="R11" s="14">
        <f t="shared" si="1"/>
        <v>1.1903764970037608E-3</v>
      </c>
      <c r="S11" s="5">
        <f>Methane!B7</f>
        <v>7080.75</v>
      </c>
      <c r="T11" s="5">
        <f>Methane!EV7</f>
        <v>33.76</v>
      </c>
      <c r="U11" s="14">
        <f t="shared" si="2"/>
        <v>4.7678565123751016E-3</v>
      </c>
    </row>
    <row r="12" spans="1:21" x14ac:dyDescent="0.45">
      <c r="A12" s="4">
        <v>1996</v>
      </c>
      <c r="B12" s="5">
        <f>GHG!B8</f>
        <v>34351</v>
      </c>
      <c r="C12" s="5">
        <f>'CO2'!B8</f>
        <v>24250.16</v>
      </c>
      <c r="D12" s="5">
        <v>7097.47</v>
      </c>
      <c r="E12" s="14">
        <f t="shared" si="3"/>
        <v>1.1487602894519425E-2</v>
      </c>
      <c r="F12" s="15">
        <f t="shared" si="4"/>
        <v>3.0847427510649464E-2</v>
      </c>
      <c r="G12" s="15">
        <f t="shared" si="5"/>
        <v>2.3613317798256194E-3</v>
      </c>
      <c r="H12" s="16">
        <f t="shared" ref="H12:H36" si="8">AVERAGE(E8:E12)</f>
        <v>9.104298450359153E-3</v>
      </c>
      <c r="I12" s="16">
        <f t="shared" ref="I12:I36" si="9">AVERAGE(F8:F12)</f>
        <v>8.8420273391873853E-3</v>
      </c>
      <c r="J12" s="16">
        <f t="shared" ref="J12:J36" si="10">AVERAGE(G8:G12)</f>
        <v>3.5723887524372307E-3</v>
      </c>
      <c r="K12" s="14">
        <f t="shared" si="6"/>
        <v>3.0660487670302571E-2</v>
      </c>
      <c r="L12" s="14">
        <f t="shared" si="7"/>
        <v>3.2282239598020956E-2</v>
      </c>
      <c r="M12" s="14">
        <f t="shared" si="7"/>
        <v>1.4874911270567065E-2</v>
      </c>
      <c r="O12" s="5">
        <f>GHG!EV8</f>
        <v>49.35</v>
      </c>
      <c r="P12" s="14">
        <f t="shared" si="0"/>
        <v>1.4366393991441298E-3</v>
      </c>
      <c r="Q12" s="30">
        <f>'CO2'!EV8</f>
        <v>29.303999999999998</v>
      </c>
      <c r="R12" s="14">
        <f t="shared" si="1"/>
        <v>1.2084043981565483E-3</v>
      </c>
      <c r="S12" s="5">
        <f>Methane!B8</f>
        <v>7097.47</v>
      </c>
      <c r="T12" s="5">
        <f>Methane!EV8</f>
        <v>33.369999999999997</v>
      </c>
      <c r="U12" s="14">
        <f t="shared" si="2"/>
        <v>4.7016753857360436E-3</v>
      </c>
    </row>
    <row r="13" spans="1:21" x14ac:dyDescent="0.45">
      <c r="A13" s="4">
        <v>1997</v>
      </c>
      <c r="B13" s="5">
        <f>GHG!B9</f>
        <v>35715</v>
      </c>
      <c r="C13" s="5">
        <f>'CO2'!B9</f>
        <v>24395.951000000001</v>
      </c>
      <c r="D13" s="5">
        <v>7328.28</v>
      </c>
      <c r="E13" s="14">
        <f t="shared" si="3"/>
        <v>3.9707723210386889E-2</v>
      </c>
      <c r="F13" s="15">
        <f t="shared" si="4"/>
        <v>6.0119603334576385E-3</v>
      </c>
      <c r="G13" s="15">
        <f t="shared" si="5"/>
        <v>3.2520038830738202E-2</v>
      </c>
      <c r="H13" s="16">
        <f t="shared" si="8"/>
        <v>1.7650682145958847E-2</v>
      </c>
      <c r="I13" s="16">
        <f t="shared" si="9"/>
        <v>1.5746450984293819E-2</v>
      </c>
      <c r="J13" s="16">
        <f t="shared" si="10"/>
        <v>1.1219727351658845E-2</v>
      </c>
      <c r="K13" s="14">
        <f t="shared" si="6"/>
        <v>5.3083376210931711E-2</v>
      </c>
      <c r="L13" s="14">
        <f t="shared" si="7"/>
        <v>5.5120747673651403E-2</v>
      </c>
      <c r="M13" s="14">
        <f t="shared" si="7"/>
        <v>2.9634949132256134E-2</v>
      </c>
      <c r="O13" s="5">
        <f>GHG!EV9</f>
        <v>51.87</v>
      </c>
      <c r="P13" s="14">
        <f t="shared" si="0"/>
        <v>1.4523309533809323E-3</v>
      </c>
      <c r="Q13" s="30">
        <f>'CO2'!EV9</f>
        <v>31.277999999999999</v>
      </c>
      <c r="R13" s="14">
        <f t="shared" si="1"/>
        <v>1.2820980006067399E-3</v>
      </c>
      <c r="S13" s="5">
        <f>Methane!B9</f>
        <v>7328.28</v>
      </c>
      <c r="T13" s="5">
        <f>Methane!EV9</f>
        <v>33.72</v>
      </c>
      <c r="U13" s="14">
        <f t="shared" si="2"/>
        <v>4.6013525684062287E-3</v>
      </c>
    </row>
    <row r="14" spans="1:21" x14ac:dyDescent="0.45">
      <c r="A14" s="4">
        <v>1998</v>
      </c>
      <c r="B14" s="5">
        <f>GHG!B10</f>
        <v>35261.237999999998</v>
      </c>
      <c r="C14" s="5">
        <f>'CO2'!B10</f>
        <v>24330.945</v>
      </c>
      <c r="D14" s="5">
        <v>7204.1</v>
      </c>
      <c r="E14" s="14">
        <f t="shared" si="3"/>
        <v>-1.2705081898362102E-2</v>
      </c>
      <c r="F14" s="15">
        <f t="shared" si="4"/>
        <v>-2.6646225023161108E-3</v>
      </c>
      <c r="G14" s="15">
        <f t="shared" si="5"/>
        <v>-1.6945313224931279E-2</v>
      </c>
      <c r="H14" s="16">
        <f t="shared" si="8"/>
        <v>1.4205657663454972E-2</v>
      </c>
      <c r="I14" s="16">
        <f t="shared" si="9"/>
        <v>1.3164969194997383E-2</v>
      </c>
      <c r="J14" s="16">
        <f t="shared" si="10"/>
        <v>7.0840634301228781E-3</v>
      </c>
      <c r="K14" s="14">
        <f t="shared" si="6"/>
        <v>5.3190347003871798E-2</v>
      </c>
      <c r="L14" s="14">
        <f t="shared" si="7"/>
        <v>5.2185199851523235E-2</v>
      </c>
      <c r="M14" s="14">
        <f t="shared" si="7"/>
        <v>2.8254617194742152E-2</v>
      </c>
      <c r="O14" s="5">
        <f>GHG!EV10</f>
        <v>50.19</v>
      </c>
      <c r="P14" s="14">
        <f t="shared" si="0"/>
        <v>1.4233760028504955E-3</v>
      </c>
      <c r="Q14" s="30">
        <f>'CO2'!EV10</f>
        <v>29.858000000000001</v>
      </c>
      <c r="R14" s="14">
        <f t="shared" si="1"/>
        <v>1.2271615426363424E-3</v>
      </c>
      <c r="S14" s="5">
        <f>Methane!B10</f>
        <v>7204.1</v>
      </c>
      <c r="T14" s="5">
        <f>Methane!EV10</f>
        <v>32.97</v>
      </c>
      <c r="U14" s="14">
        <f t="shared" si="2"/>
        <v>4.5765605696756013E-3</v>
      </c>
    </row>
    <row r="15" spans="1:21" x14ac:dyDescent="0.45">
      <c r="A15" s="4">
        <v>1999</v>
      </c>
      <c r="B15" s="5">
        <f>GHG!B11</f>
        <v>35264.629000000001</v>
      </c>
      <c r="C15" s="5">
        <f>'CO2'!B11</f>
        <v>24833.493999999999</v>
      </c>
      <c r="D15" s="5">
        <v>7150.24</v>
      </c>
      <c r="E15" s="14">
        <f t="shared" si="3"/>
        <v>9.6167922408262011E-5</v>
      </c>
      <c r="F15" s="15">
        <f t="shared" si="4"/>
        <v>2.0654725905631659E-2</v>
      </c>
      <c r="G15" s="15">
        <f t="shared" si="5"/>
        <v>-7.4762982190697772E-3</v>
      </c>
      <c r="H15" s="16">
        <f t="shared" si="8"/>
        <v>1.2530714899309427E-2</v>
      </c>
      <c r="I15" s="16">
        <f t="shared" si="9"/>
        <v>1.5221860771367206E-2</v>
      </c>
      <c r="J15" s="16">
        <f t="shared" si="10"/>
        <v>4.5112928394702547E-3</v>
      </c>
      <c r="K15" s="14">
        <f t="shared" si="6"/>
        <v>4.6969956789880328E-2</v>
      </c>
      <c r="L15" s="14">
        <f t="shared" si="7"/>
        <v>3.8850266048622711E-2</v>
      </c>
      <c r="M15" s="14">
        <f t="shared" si="7"/>
        <v>2.4004526233167244E-2</v>
      </c>
      <c r="O15" s="5">
        <f>GHG!EV11</f>
        <v>52.45</v>
      </c>
      <c r="P15" s="14">
        <f t="shared" si="0"/>
        <v>1.4873260115681353E-3</v>
      </c>
      <c r="Q15" s="30">
        <f>'CO2'!EV11</f>
        <v>31.465</v>
      </c>
      <c r="R15" s="14">
        <f t="shared" si="1"/>
        <v>1.2670387823799584E-3</v>
      </c>
      <c r="S15" s="5">
        <f>Methane!B11</f>
        <v>7150.24</v>
      </c>
      <c r="T15" s="5">
        <f>Methane!EV11</f>
        <v>33.31</v>
      </c>
      <c r="U15" s="14">
        <f t="shared" si="2"/>
        <v>4.6585848866611476E-3</v>
      </c>
    </row>
    <row r="16" spans="1:21" x14ac:dyDescent="0.45">
      <c r="A16" s="4">
        <v>2000</v>
      </c>
      <c r="B16" s="5">
        <f>GHG!B12</f>
        <v>35994.910000000003</v>
      </c>
      <c r="C16" s="5">
        <f>'CO2'!B12</f>
        <v>25501.287</v>
      </c>
      <c r="D16" s="5">
        <v>7173.64</v>
      </c>
      <c r="E16" s="14">
        <f t="shared" si="3"/>
        <v>2.0708597274623326E-2</v>
      </c>
      <c r="F16" s="15">
        <f t="shared" si="4"/>
        <v>2.6890819310403987E-2</v>
      </c>
      <c r="G16" s="15">
        <f t="shared" si="5"/>
        <v>3.2726174226320442E-3</v>
      </c>
      <c r="H16" s="16">
        <f t="shared" si="8"/>
        <v>1.185900188071516E-2</v>
      </c>
      <c r="I16" s="16">
        <f t="shared" si="9"/>
        <v>1.634806211156533E-2</v>
      </c>
      <c r="J16" s="16">
        <f t="shared" si="10"/>
        <v>2.7464753178389626E-3</v>
      </c>
      <c r="K16" s="14">
        <f t="shared" si="6"/>
        <v>2.3973671187322385E-2</v>
      </c>
      <c r="L16" s="14">
        <f t="shared" si="7"/>
        <v>3.4572595564224276E-2</v>
      </c>
      <c r="M16" s="14">
        <f t="shared" si="7"/>
        <v>9.9876781438167821E-4</v>
      </c>
      <c r="O16" s="5">
        <f>GHG!EV12</f>
        <v>52.62</v>
      </c>
      <c r="P16" s="14">
        <f t="shared" si="0"/>
        <v>1.4618733593166366E-3</v>
      </c>
      <c r="Q16" s="30">
        <f>'CO2'!EV12</f>
        <v>32.246000000000002</v>
      </c>
      <c r="R16" s="14">
        <f t="shared" si="1"/>
        <v>1.2644852002959694E-3</v>
      </c>
      <c r="S16" s="5">
        <f>Methane!B12</f>
        <v>7173.64</v>
      </c>
      <c r="T16" s="5">
        <f>Methane!EV12</f>
        <v>32.76</v>
      </c>
      <c r="U16" s="14">
        <f t="shared" si="2"/>
        <v>4.566719266648451E-3</v>
      </c>
    </row>
    <row r="17" spans="1:21" x14ac:dyDescent="0.45">
      <c r="A17" s="4">
        <v>2001</v>
      </c>
      <c r="B17" s="5">
        <f>GHG!B13</f>
        <v>36066.809000000001</v>
      </c>
      <c r="C17" s="5">
        <f>'CO2'!B13</f>
        <v>25674.93</v>
      </c>
      <c r="D17" s="5">
        <v>7129.96</v>
      </c>
      <c r="E17" s="14">
        <f t="shared" si="3"/>
        <v>1.9974768654789695E-3</v>
      </c>
      <c r="F17" s="15">
        <f t="shared" si="4"/>
        <v>6.8091857481545944E-3</v>
      </c>
      <c r="G17" s="15">
        <f t="shared" si="5"/>
        <v>-6.0889590221979758E-3</v>
      </c>
      <c r="H17" s="16">
        <f t="shared" si="8"/>
        <v>9.9609766749070693E-3</v>
      </c>
      <c r="I17" s="16">
        <f t="shared" si="9"/>
        <v>1.1540413759066354E-2</v>
      </c>
      <c r="J17" s="16">
        <f t="shared" si="10"/>
        <v>1.0564171574342428E-3</v>
      </c>
      <c r="K17" s="14">
        <f t="shared" si="6"/>
        <v>1.8979990721868172E-2</v>
      </c>
      <c r="L17" s="14">
        <f t="shared" si="7"/>
        <v>4.155628037393011E-2</v>
      </c>
      <c r="M17" s="14">
        <f t="shared" si="7"/>
        <v>-8.1373657237566802E-3</v>
      </c>
      <c r="O17" s="5">
        <f>GHG!EV13</f>
        <v>58.39</v>
      </c>
      <c r="P17" s="14">
        <f t="shared" si="0"/>
        <v>1.6189400065861107E-3</v>
      </c>
      <c r="Q17" s="30">
        <f>'CO2'!EV13</f>
        <v>34.378999999999998</v>
      </c>
      <c r="R17" s="14">
        <f t="shared" si="1"/>
        <v>1.3390104666302887E-3</v>
      </c>
      <c r="S17" s="5">
        <f>Methane!B13</f>
        <v>7129.96</v>
      </c>
      <c r="T17" s="5">
        <f>Methane!EV13</f>
        <v>33.08</v>
      </c>
      <c r="U17" s="14">
        <f t="shared" si="2"/>
        <v>4.6395772206295682E-3</v>
      </c>
    </row>
    <row r="18" spans="1:21" x14ac:dyDescent="0.45">
      <c r="A18" s="4">
        <v>2002</v>
      </c>
      <c r="B18" s="5">
        <f>GHG!B14</f>
        <v>37012.718999999997</v>
      </c>
      <c r="C18" s="5">
        <f>'CO2'!B14</f>
        <v>26248.289000000001</v>
      </c>
      <c r="D18" s="5">
        <v>7270.7</v>
      </c>
      <c r="E18" s="14">
        <f t="shared" si="3"/>
        <v>2.6226606296109983E-2</v>
      </c>
      <c r="F18" s="15">
        <f t="shared" si="4"/>
        <v>2.2331472763509011E-2</v>
      </c>
      <c r="G18" s="15">
        <f t="shared" si="5"/>
        <v>1.9739241173863498E-2</v>
      </c>
      <c r="H18" s="16">
        <f t="shared" si="8"/>
        <v>7.2647532920516872E-3</v>
      </c>
      <c r="I18" s="16">
        <f t="shared" si="9"/>
        <v>1.4804316245076627E-2</v>
      </c>
      <c r="J18" s="16">
        <f t="shared" si="10"/>
        <v>-1.4997423739406975E-3</v>
      </c>
      <c r="K18" s="14">
        <f t="shared" si="6"/>
        <v>2.6671196122674816E-2</v>
      </c>
      <c r="L18" s="14">
        <f t="shared" si="7"/>
        <v>5.2529846565522682E-2</v>
      </c>
      <c r="M18" s="14">
        <f t="shared" si="7"/>
        <v>-4.9957062384528867E-3</v>
      </c>
      <c r="O18" s="5">
        <f>GHG!EV14</f>
        <v>59.55</v>
      </c>
      <c r="P18" s="14">
        <f t="shared" si="0"/>
        <v>1.6089063870179329E-3</v>
      </c>
      <c r="Q18" s="30">
        <f>'CO2'!EV14</f>
        <v>34.542000000000002</v>
      </c>
      <c r="R18" s="14">
        <f t="shared" si="1"/>
        <v>1.3159714905607751E-3</v>
      </c>
      <c r="S18" s="5">
        <f>Methane!B14</f>
        <v>7270.7</v>
      </c>
      <c r="T18" s="5">
        <f>Methane!EV14</f>
        <v>33.82</v>
      </c>
      <c r="U18" s="14">
        <f t="shared" si="2"/>
        <v>4.6515466186199403E-3</v>
      </c>
    </row>
    <row r="19" spans="1:21" x14ac:dyDescent="0.45">
      <c r="A19" s="4">
        <v>2003</v>
      </c>
      <c r="B19" s="5">
        <f>GHG!B15</f>
        <v>38009.25</v>
      </c>
      <c r="C19" s="5">
        <f>'CO2'!B15</f>
        <v>27648.648000000001</v>
      </c>
      <c r="D19" s="5">
        <v>7344.2</v>
      </c>
      <c r="E19" s="14">
        <f t="shared" si="3"/>
        <v>2.6924014958209438E-2</v>
      </c>
      <c r="F19" s="15">
        <f t="shared" si="4"/>
        <v>5.3350486959359539E-2</v>
      </c>
      <c r="G19" s="15">
        <f t="shared" si="5"/>
        <v>1.0109067902677871E-2</v>
      </c>
      <c r="H19" s="16">
        <f t="shared" si="8"/>
        <v>1.5190572663365997E-2</v>
      </c>
      <c r="I19" s="16">
        <f t="shared" si="9"/>
        <v>2.6007338137411757E-2</v>
      </c>
      <c r="J19" s="16">
        <f t="shared" si="10"/>
        <v>3.9111338515811318E-3</v>
      </c>
      <c r="K19" s="14">
        <f t="shared" si="6"/>
        <v>4.2883662029615022E-2</v>
      </c>
      <c r="L19" s="14">
        <f t="shared" si="7"/>
        <v>6.5708073340102577E-2</v>
      </c>
      <c r="M19" s="14">
        <f t="shared" si="7"/>
        <v>1.0074331172734322E-2</v>
      </c>
      <c r="O19" s="5">
        <f>GHG!EV15</f>
        <v>62.07</v>
      </c>
      <c r="P19" s="14">
        <f t="shared" si="0"/>
        <v>1.6330235403224215E-3</v>
      </c>
      <c r="Q19" s="30">
        <f>'CO2'!EV15</f>
        <v>36.241</v>
      </c>
      <c r="R19" s="14">
        <f t="shared" si="1"/>
        <v>1.310769336714041E-3</v>
      </c>
      <c r="S19" s="5">
        <f>Methane!B15</f>
        <v>7344.2</v>
      </c>
      <c r="T19" s="5">
        <f>Methane!EV15</f>
        <v>33.94</v>
      </c>
      <c r="U19" s="14">
        <f t="shared" si="2"/>
        <v>4.6213338416709786E-3</v>
      </c>
    </row>
    <row r="20" spans="1:21" x14ac:dyDescent="0.45">
      <c r="A20" s="4">
        <v>2004</v>
      </c>
      <c r="B20" s="5">
        <f>GHG!B16</f>
        <v>39849.512000000002</v>
      </c>
      <c r="C20" s="5">
        <f>'CO2'!B16</f>
        <v>28620.192999999999</v>
      </c>
      <c r="D20" s="5">
        <v>7597.86</v>
      </c>
      <c r="E20" s="14">
        <f t="shared" si="3"/>
        <v>4.8416161855337911E-2</v>
      </c>
      <c r="F20" s="15">
        <f t="shared" si="4"/>
        <v>3.5138969543827177E-2</v>
      </c>
      <c r="G20" s="15">
        <f t="shared" si="5"/>
        <v>3.4538819748917496E-2</v>
      </c>
      <c r="H20" s="16">
        <f t="shared" si="8"/>
        <v>2.4854571449951925E-2</v>
      </c>
      <c r="I20" s="16">
        <f t="shared" si="9"/>
        <v>2.8904186865050863E-2</v>
      </c>
      <c r="J20" s="16">
        <f t="shared" si="10"/>
        <v>1.2314157445178586E-2</v>
      </c>
      <c r="K20" s="14">
        <f t="shared" si="6"/>
        <v>7.0300845417753347E-2</v>
      </c>
      <c r="L20" s="14">
        <f t="shared" si="7"/>
        <v>8.5612994897454525E-2</v>
      </c>
      <c r="M20" s="14">
        <f t="shared" si="7"/>
        <v>3.5374552993776322E-2</v>
      </c>
      <c r="O20" s="5">
        <f>GHG!EV16</f>
        <v>61.45</v>
      </c>
      <c r="P20" s="14">
        <f t="shared" si="0"/>
        <v>1.5420515061765373E-3</v>
      </c>
      <c r="Q20" s="30">
        <f>'CO2'!EV16</f>
        <v>35.835999999999999</v>
      </c>
      <c r="R20" s="14">
        <f t="shared" si="1"/>
        <v>1.252122932923618E-3</v>
      </c>
      <c r="S20" s="5">
        <f>Methane!B16</f>
        <v>7597.86</v>
      </c>
      <c r="T20" s="5">
        <f>Methane!EV16</f>
        <v>33.85</v>
      </c>
      <c r="U20" s="14">
        <f t="shared" si="2"/>
        <v>4.4552018594709569E-3</v>
      </c>
    </row>
    <row r="21" spans="1:21" x14ac:dyDescent="0.45">
      <c r="A21" s="4">
        <v>2005</v>
      </c>
      <c r="B21" s="5">
        <f>GHG!B17</f>
        <v>40784.410000000003</v>
      </c>
      <c r="C21" s="5">
        <f>'CO2'!B17</f>
        <v>29592.103999999999</v>
      </c>
      <c r="D21" s="5">
        <v>7655.39</v>
      </c>
      <c r="E21" s="14">
        <f t="shared" si="3"/>
        <v>2.3460713897826429E-2</v>
      </c>
      <c r="F21" s="15">
        <f t="shared" si="4"/>
        <v>3.3958925434220522E-2</v>
      </c>
      <c r="G21" s="15">
        <f t="shared" si="5"/>
        <v>7.5718689209857328E-3</v>
      </c>
      <c r="H21" s="16">
        <f t="shared" si="8"/>
        <v>2.5404994774592543E-2</v>
      </c>
      <c r="I21" s="16">
        <f t="shared" si="9"/>
        <v>3.0317808089814168E-2</v>
      </c>
      <c r="J21" s="16">
        <f t="shared" si="10"/>
        <v>1.3174007744849323E-2</v>
      </c>
      <c r="K21" s="14">
        <f t="shared" si="6"/>
        <v>8.7726640406801781E-2</v>
      </c>
      <c r="L21" s="14">
        <f t="shared" si="7"/>
        <v>0.1089634204446845</v>
      </c>
      <c r="M21" s="14">
        <f t="shared" si="7"/>
        <v>4.7424481906713147E-2</v>
      </c>
      <c r="O21" s="5">
        <f>GHG!EV17</f>
        <v>62.86</v>
      </c>
      <c r="P21" s="14">
        <f t="shared" si="0"/>
        <v>1.5412752078551582E-3</v>
      </c>
      <c r="Q21" s="30">
        <f>'CO2'!EV17</f>
        <v>37.423000000000002</v>
      </c>
      <c r="R21" s="14">
        <f t="shared" si="1"/>
        <v>1.264627888574601E-3</v>
      </c>
      <c r="S21" s="5">
        <f>Methane!B17</f>
        <v>7655.39</v>
      </c>
      <c r="T21" s="5">
        <f>Methane!EV17</f>
        <v>33.75</v>
      </c>
      <c r="U21" s="14">
        <f t="shared" si="2"/>
        <v>4.4086584746172303E-3</v>
      </c>
    </row>
    <row r="22" spans="1:21" x14ac:dyDescent="0.45">
      <c r="A22" s="4">
        <v>2006</v>
      </c>
      <c r="B22" s="5">
        <f>GHG!B18</f>
        <v>42278.18</v>
      </c>
      <c r="C22" s="5">
        <f>'CO2'!B18</f>
        <v>30605.766</v>
      </c>
      <c r="D22" s="5">
        <v>7840.96</v>
      </c>
      <c r="E22" s="14">
        <f t="shared" si="3"/>
        <v>3.6626004887651845E-2</v>
      </c>
      <c r="F22" s="15">
        <f t="shared" si="4"/>
        <v>3.4254475450613456E-2</v>
      </c>
      <c r="G22" s="15">
        <f t="shared" si="5"/>
        <v>2.4240437129917573E-2</v>
      </c>
      <c r="H22" s="16">
        <f t="shared" si="8"/>
        <v>3.2330700379027119E-2</v>
      </c>
      <c r="I22" s="16">
        <f t="shared" si="9"/>
        <v>3.5806866030305938E-2</v>
      </c>
      <c r="J22" s="16">
        <f t="shared" si="10"/>
        <v>1.923988697527243E-2</v>
      </c>
      <c r="K22" s="14">
        <f t="shared" si="6"/>
        <v>0.10643130848014209</v>
      </c>
      <c r="L22" s="14">
        <f t="shared" si="7"/>
        <v>0.11619930948710801</v>
      </c>
      <c r="M22" s="14">
        <f t="shared" si="7"/>
        <v>6.2053745114937442E-2</v>
      </c>
      <c r="O22" s="5">
        <f>GHG!EV18</f>
        <v>63.01</v>
      </c>
      <c r="P22" s="14">
        <f t="shared" si="0"/>
        <v>1.4903668984804926E-3</v>
      </c>
      <c r="Q22" s="30">
        <f>'CO2'!EV18</f>
        <v>37.33</v>
      </c>
      <c r="R22" s="14">
        <f t="shared" si="1"/>
        <v>1.2197048098714471E-3</v>
      </c>
      <c r="S22" s="5">
        <f>Methane!B18</f>
        <v>7840.96</v>
      </c>
      <c r="T22" s="5">
        <f>Methane!EV18</f>
        <v>33.94</v>
      </c>
      <c r="U22" s="14">
        <f t="shared" si="2"/>
        <v>4.3285516059258051E-3</v>
      </c>
    </row>
    <row r="23" spans="1:21" x14ac:dyDescent="0.45">
      <c r="A23" s="4">
        <v>2007</v>
      </c>
      <c r="B23" s="5">
        <f>GHG!B19</f>
        <v>43061.379000000001</v>
      </c>
      <c r="C23" s="5">
        <f>'CO2'!B19</f>
        <v>31499.734</v>
      </c>
      <c r="D23" s="5">
        <v>7817.43</v>
      </c>
      <c r="E23" s="14">
        <f t="shared" si="3"/>
        <v>1.8524898659308432E-2</v>
      </c>
      <c r="F23" s="15">
        <f t="shared" si="4"/>
        <v>2.9209136605174359E-2</v>
      </c>
      <c r="G23" s="15">
        <f t="shared" si="5"/>
        <v>-3.0009080520752235E-3</v>
      </c>
      <c r="H23" s="16">
        <f t="shared" si="8"/>
        <v>3.079035885166681E-2</v>
      </c>
      <c r="I23" s="16">
        <f t="shared" si="9"/>
        <v>3.7182398798639008E-2</v>
      </c>
      <c r="J23" s="16">
        <f t="shared" si="10"/>
        <v>1.469185713008469E-2</v>
      </c>
      <c r="K23" s="14">
        <f t="shared" si="6"/>
        <v>9.7957194440628809E-2</v>
      </c>
      <c r="L23" s="14">
        <f t="shared" si="7"/>
        <v>0.1112553720663817</v>
      </c>
      <c r="M23" s="14">
        <f t="shared" si="7"/>
        <v>4.9567005630997703E-2</v>
      </c>
      <c r="O23" s="5">
        <f>GHG!EV19</f>
        <v>61.89</v>
      </c>
      <c r="P23" s="14">
        <f t="shared" si="0"/>
        <v>1.437250767096892E-3</v>
      </c>
      <c r="Q23" s="30">
        <f>'CO2'!EV19</f>
        <v>36.409999999999997</v>
      </c>
      <c r="R23" s="14">
        <f t="shared" si="1"/>
        <v>1.1558827766609075E-3</v>
      </c>
      <c r="S23" s="5">
        <f>Methane!B19</f>
        <v>7817.43</v>
      </c>
      <c r="T23" s="5">
        <f>Methane!EV19</f>
        <v>33.89</v>
      </c>
      <c r="U23" s="14">
        <f t="shared" si="2"/>
        <v>4.3351843252833729E-3</v>
      </c>
    </row>
    <row r="24" spans="1:21" x14ac:dyDescent="0.45">
      <c r="A24" s="4">
        <v>2008</v>
      </c>
      <c r="B24" s="5">
        <f>GHG!B20</f>
        <v>43316.762000000002</v>
      </c>
      <c r="C24" s="5">
        <f>'CO2'!B20</f>
        <v>32041.901999999998</v>
      </c>
      <c r="D24" s="5">
        <v>7860.49</v>
      </c>
      <c r="E24" s="14">
        <f t="shared" si="3"/>
        <v>5.930673980505864E-3</v>
      </c>
      <c r="F24" s="15">
        <f t="shared" si="4"/>
        <v>1.7211827884006825E-2</v>
      </c>
      <c r="G24" s="15">
        <f t="shared" si="5"/>
        <v>5.5082041028828516E-3</v>
      </c>
      <c r="H24" s="16">
        <f t="shared" si="8"/>
        <v>2.6591690656126099E-2</v>
      </c>
      <c r="I24" s="16">
        <f t="shared" si="9"/>
        <v>2.9954666983568468E-2</v>
      </c>
      <c r="J24" s="16">
        <f t="shared" si="10"/>
        <v>1.3771684370125686E-2</v>
      </c>
      <c r="K24" s="14">
        <f t="shared" si="6"/>
        <v>8.4397178794241981E-2</v>
      </c>
      <c r="L24" s="14">
        <f t="shared" si="7"/>
        <v>9.6510200301196239E-2</v>
      </c>
      <c r="M24" s="14">
        <f t="shared" si="7"/>
        <v>4.0775839751830259E-2</v>
      </c>
      <c r="O24" s="5">
        <f>GHG!EV20</f>
        <v>61.85</v>
      </c>
      <c r="P24" s="14">
        <f t="shared" si="0"/>
        <v>1.4278537255393189E-3</v>
      </c>
      <c r="Q24" s="30">
        <f>'CO2'!EV20</f>
        <v>37.508000000000003</v>
      </c>
      <c r="R24" s="14">
        <f t="shared" si="1"/>
        <v>1.1705921826987676E-3</v>
      </c>
      <c r="S24" s="5">
        <f>Methane!B20</f>
        <v>7860.49</v>
      </c>
      <c r="T24" s="5">
        <f>Methane!EV20</f>
        <v>33.299999999999997</v>
      </c>
      <c r="U24" s="14">
        <f t="shared" si="2"/>
        <v>4.2363771215280467E-3</v>
      </c>
    </row>
    <row r="25" spans="1:21" x14ac:dyDescent="0.45">
      <c r="A25" s="4">
        <v>2009</v>
      </c>
      <c r="B25" s="5">
        <f>GHG!B21</f>
        <v>43270.129000000001</v>
      </c>
      <c r="C25" s="5">
        <f>'CO2'!B21</f>
        <v>31493.266</v>
      </c>
      <c r="D25" s="5">
        <v>7884.34</v>
      </c>
      <c r="E25" s="14">
        <f t="shared" si="3"/>
        <v>-1.0765578461289795E-3</v>
      </c>
      <c r="F25" s="15">
        <f t="shared" si="4"/>
        <v>-1.7122454216357025E-2</v>
      </c>
      <c r="G25" s="15">
        <f t="shared" si="5"/>
        <v>3.0341619924458101E-3</v>
      </c>
      <c r="H25" s="16">
        <f t="shared" si="8"/>
        <v>1.6693146715832718E-2</v>
      </c>
      <c r="I25" s="16">
        <f t="shared" si="9"/>
        <v>1.9502382231531629E-2</v>
      </c>
      <c r="J25" s="16">
        <f t="shared" si="10"/>
        <v>7.4707528188313497E-3</v>
      </c>
      <c r="K25" s="14">
        <f t="shared" si="6"/>
        <v>5.4804757956218093E-2</v>
      </c>
      <c r="L25" s="14">
        <f t="shared" si="7"/>
        <v>6.9995210321125864E-2</v>
      </c>
      <c r="M25" s="14">
        <f t="shared" si="7"/>
        <v>2.0266984668451657E-2</v>
      </c>
      <c r="O25" s="5">
        <f>GHG!EV21</f>
        <v>58.98</v>
      </c>
      <c r="P25" s="14">
        <f t="shared" si="0"/>
        <v>1.363065037314772E-3</v>
      </c>
      <c r="Q25" s="30">
        <f>'CO2'!EV21</f>
        <v>34.619999999999997</v>
      </c>
      <c r="R25" s="14">
        <f t="shared" si="1"/>
        <v>1.0992826212435382E-3</v>
      </c>
      <c r="S25" s="5">
        <f>Methane!B21</f>
        <v>7884.34</v>
      </c>
      <c r="T25" s="5">
        <f>Methane!EV21</f>
        <v>33.61</v>
      </c>
      <c r="U25" s="14">
        <f t="shared" si="2"/>
        <v>4.2628805962198479E-3</v>
      </c>
    </row>
    <row r="26" spans="1:21" x14ac:dyDescent="0.45">
      <c r="A26" s="4">
        <v>2010</v>
      </c>
      <c r="B26" s="5">
        <f>GHG!B22</f>
        <v>45080.620999999999</v>
      </c>
      <c r="C26" s="5">
        <f>'CO2'!B22</f>
        <v>33306.328000000001</v>
      </c>
      <c r="D26" s="5">
        <v>7986.74</v>
      </c>
      <c r="E26" s="14">
        <f t="shared" si="3"/>
        <v>4.1841613183080606E-2</v>
      </c>
      <c r="F26" s="15">
        <f t="shared" si="4"/>
        <v>5.7569830960053546E-2</v>
      </c>
      <c r="G26" s="15">
        <f t="shared" si="5"/>
        <v>1.2987770694820319E-2</v>
      </c>
      <c r="H26" s="16">
        <f t="shared" si="8"/>
        <v>2.0369326572883553E-2</v>
      </c>
      <c r="I26" s="16">
        <f t="shared" si="9"/>
        <v>2.4224563336698236E-2</v>
      </c>
      <c r="J26" s="16">
        <f t="shared" si="10"/>
        <v>8.5539331735982656E-3</v>
      </c>
      <c r="K26" s="14">
        <f t="shared" si="6"/>
        <v>4.3953128370072071E-2</v>
      </c>
      <c r="L26" s="14">
        <f t="shared" si="7"/>
        <v>5.6096253071127221E-2</v>
      </c>
      <c r="M26" s="14">
        <f t="shared" si="7"/>
        <v>1.7920302928139533E-2</v>
      </c>
      <c r="O26" s="5">
        <f>GHG!EV22</f>
        <v>59.12</v>
      </c>
      <c r="P26" s="14">
        <f t="shared" si="0"/>
        <v>1.3114282520642294E-3</v>
      </c>
      <c r="Q26" s="30">
        <f>'CO2'!EV22</f>
        <v>34.81</v>
      </c>
      <c r="R26" s="14">
        <f t="shared" si="1"/>
        <v>1.0451467360797025E-3</v>
      </c>
      <c r="S26" s="5">
        <f>Methane!B22</f>
        <v>7986.74</v>
      </c>
      <c r="T26" s="5">
        <f>Methane!EV22</f>
        <v>33.58</v>
      </c>
      <c r="U26" s="14">
        <f t="shared" si="2"/>
        <v>4.2044689072137063E-3</v>
      </c>
    </row>
    <row r="27" spans="1:21" x14ac:dyDescent="0.45">
      <c r="A27" s="4">
        <v>2011</v>
      </c>
      <c r="B27" s="5">
        <f>GHG!B23</f>
        <v>45256.468999999997</v>
      </c>
      <c r="C27" s="5">
        <f>'CO2'!B23</f>
        <v>34436.468999999997</v>
      </c>
      <c r="D27" s="5">
        <v>8142.05</v>
      </c>
      <c r="E27" s="14">
        <f t="shared" si="3"/>
        <v>3.9007448455512213E-3</v>
      </c>
      <c r="F27" s="15">
        <f t="shared" si="4"/>
        <v>3.393172012237422E-2</v>
      </c>
      <c r="G27" s="15">
        <f t="shared" si="5"/>
        <v>1.9445981714692154E-2</v>
      </c>
      <c r="H27" s="16">
        <f t="shared" si="8"/>
        <v>1.3824274564463428E-2</v>
      </c>
      <c r="I27" s="16">
        <f t="shared" si="9"/>
        <v>2.4160012271050385E-2</v>
      </c>
      <c r="J27" s="16">
        <f t="shared" si="10"/>
        <v>7.5950420905531819E-3</v>
      </c>
      <c r="K27" s="14">
        <f t="shared" si="6"/>
        <v>3.8481576043200953E-2</v>
      </c>
      <c r="L27" s="14">
        <f t="shared" si="7"/>
        <v>5.4049935440597635E-2</v>
      </c>
      <c r="M27" s="14">
        <f t="shared" si="7"/>
        <v>2.1015031328022581E-2</v>
      </c>
      <c r="O27" s="5">
        <f>GHG!EV23</f>
        <v>64.7</v>
      </c>
      <c r="P27" s="14">
        <f t="shared" si="0"/>
        <v>1.4296298723614519E-3</v>
      </c>
      <c r="Q27" s="30">
        <f>'CO2'!EV23</f>
        <v>34.265000000000001</v>
      </c>
      <c r="R27" s="14">
        <f t="shared" si="1"/>
        <v>9.9502071481254368E-4</v>
      </c>
      <c r="S27" s="5">
        <f>Methane!B23</f>
        <v>8142.05</v>
      </c>
      <c r="T27" s="5">
        <f>Methane!EV23</f>
        <v>33.51</v>
      </c>
      <c r="U27" s="14">
        <f t="shared" si="2"/>
        <v>4.1156711147683931E-3</v>
      </c>
    </row>
    <row r="28" spans="1:21" x14ac:dyDescent="0.45">
      <c r="A28" s="4">
        <v>2012</v>
      </c>
      <c r="B28" s="5">
        <f>GHG!B24</f>
        <v>45800.171999999999</v>
      </c>
      <c r="C28" s="5">
        <f>'CO2'!B24</f>
        <v>34935.453000000001</v>
      </c>
      <c r="D28" s="5">
        <v>8226.4500000000007</v>
      </c>
      <c r="E28" s="14">
        <f t="shared" si="3"/>
        <v>1.2013818400193823E-2</v>
      </c>
      <c r="F28" s="15">
        <f t="shared" si="4"/>
        <v>1.4489987344521416E-2</v>
      </c>
      <c r="G28" s="15">
        <f t="shared" si="5"/>
        <v>1.0365939781750363E-2</v>
      </c>
      <c r="H28" s="16">
        <f t="shared" si="8"/>
        <v>1.2522058512640507E-2</v>
      </c>
      <c r="I28" s="16">
        <f t="shared" si="9"/>
        <v>2.1216182418919798E-2</v>
      </c>
      <c r="J28" s="16">
        <f t="shared" si="10"/>
        <v>1.0268411657318299E-2</v>
      </c>
      <c r="K28" s="14">
        <f t="shared" si="6"/>
        <v>5.0050741132141474E-2</v>
      </c>
      <c r="L28" s="14">
        <f t="shared" si="7"/>
        <v>8.0426746796666324E-2</v>
      </c>
      <c r="M28" s="14">
        <f t="shared" si="7"/>
        <v>3.3654666402968117E-2</v>
      </c>
      <c r="O28" s="5">
        <f>GHG!EV24</f>
        <v>67.16</v>
      </c>
      <c r="P28" s="14">
        <f t="shared" si="0"/>
        <v>1.4663700389596791E-3</v>
      </c>
      <c r="Q28" s="30">
        <f>'CO2'!EV24</f>
        <v>35.944000000000003</v>
      </c>
      <c r="R28" s="14">
        <f t="shared" si="1"/>
        <v>1.0288688685387878E-3</v>
      </c>
      <c r="S28" s="5">
        <f>Methane!B24</f>
        <v>8226.4500000000007</v>
      </c>
      <c r="T28" s="5">
        <f>Methane!EV24</f>
        <v>33.99</v>
      </c>
      <c r="U28" s="14">
        <f t="shared" si="2"/>
        <v>4.1317943949091039E-3</v>
      </c>
    </row>
    <row r="29" spans="1:21" x14ac:dyDescent="0.45">
      <c r="A29" s="4">
        <v>2013</v>
      </c>
      <c r="B29" s="5">
        <f>GHG!B25</f>
        <v>46443.601999999999</v>
      </c>
      <c r="C29" s="5">
        <f>'CO2'!B25</f>
        <v>35232.468999999997</v>
      </c>
      <c r="D29" s="5">
        <v>8203.1</v>
      </c>
      <c r="E29" s="14">
        <f t="shared" si="3"/>
        <v>1.4048637197257694E-2</v>
      </c>
      <c r="F29" s="15">
        <f t="shared" si="4"/>
        <v>8.501850541339652E-3</v>
      </c>
      <c r="G29" s="15">
        <f t="shared" si="5"/>
        <v>-2.8384053875001201E-3</v>
      </c>
      <c r="H29" s="16">
        <f t="shared" si="8"/>
        <v>1.4145651155990873E-2</v>
      </c>
      <c r="I29" s="16">
        <f t="shared" si="9"/>
        <v>1.9474186950386364E-2</v>
      </c>
      <c r="J29" s="16">
        <f t="shared" si="10"/>
        <v>8.599089759241705E-3</v>
      </c>
      <c r="K29" s="14">
        <f t="shared" si="6"/>
        <v>4.4298938374411068E-2</v>
      </c>
      <c r="L29" s="14">
        <f t="shared" si="7"/>
        <v>8.0160833120545658E-2</v>
      </c>
      <c r="M29" s="14">
        <f t="shared" si="7"/>
        <v>3.5397152400789278E-2</v>
      </c>
      <c r="O29" s="5">
        <f>GHG!EV25</f>
        <v>66.790000000000006</v>
      </c>
      <c r="P29" s="14">
        <f t="shared" si="0"/>
        <v>1.4380882860894383E-3</v>
      </c>
      <c r="Q29" s="30">
        <f>'CO2'!EV25</f>
        <v>35.24</v>
      </c>
      <c r="R29" s="14">
        <f t="shared" si="1"/>
        <v>1.0002137516959145E-3</v>
      </c>
      <c r="S29" s="5">
        <f>Methane!B25</f>
        <v>8203.1</v>
      </c>
      <c r="T29" s="5">
        <f>Methane!EV25</f>
        <v>33.81</v>
      </c>
      <c r="U29" s="14">
        <f t="shared" si="2"/>
        <v>4.1216125611049483E-3</v>
      </c>
    </row>
    <row r="30" spans="1:21" x14ac:dyDescent="0.45">
      <c r="A30" s="4">
        <v>2014</v>
      </c>
      <c r="B30" s="5">
        <f>GHG!B26</f>
        <v>47106.48</v>
      </c>
      <c r="C30" s="5">
        <f>'CO2'!B26</f>
        <v>35466.195</v>
      </c>
      <c r="D30" s="5">
        <v>8358.2900000000009</v>
      </c>
      <c r="E30" s="14">
        <f t="shared" si="3"/>
        <v>1.4272751712927096E-2</v>
      </c>
      <c r="F30" s="15">
        <f t="shared" si="4"/>
        <v>6.6338240445199112E-3</v>
      </c>
      <c r="G30" s="15">
        <f t="shared" si="5"/>
        <v>1.8918457656251966E-2</v>
      </c>
      <c r="H30" s="16">
        <f t="shared" si="8"/>
        <v>1.7215513067802089E-2</v>
      </c>
      <c r="I30" s="16">
        <f t="shared" si="9"/>
        <v>2.422544260256175E-2</v>
      </c>
      <c r="J30" s="16">
        <f t="shared" si="10"/>
        <v>1.1775948892002938E-2</v>
      </c>
      <c r="K30" s="14">
        <f t="shared" si="6"/>
        <v>4.2984466280972689E-2</v>
      </c>
      <c r="L30" s="14">
        <f t="shared" si="7"/>
        <v>6.4473073664762418E-2</v>
      </c>
      <c r="M30" s="14">
        <f t="shared" si="7"/>
        <v>3.2261933367287096E-2</v>
      </c>
      <c r="O30" s="5">
        <f>GHG!EV26</f>
        <v>67.41</v>
      </c>
      <c r="P30" s="14">
        <f t="shared" si="0"/>
        <v>1.4310133128181089E-3</v>
      </c>
      <c r="Q30" s="30">
        <f>'CO2'!EV26</f>
        <v>35.438000000000002</v>
      </c>
      <c r="R30" s="14">
        <f t="shared" si="1"/>
        <v>9.9920501762311973E-4</v>
      </c>
      <c r="S30" s="5">
        <f>Methane!B26</f>
        <v>8358.2900000000009</v>
      </c>
      <c r="T30" s="5">
        <f>Methane!EV26</f>
        <v>34.1</v>
      </c>
      <c r="U30" s="14">
        <f t="shared" si="2"/>
        <v>4.0797818692579462E-3</v>
      </c>
    </row>
    <row r="31" spans="1:21" x14ac:dyDescent="0.45">
      <c r="A31" s="4">
        <v>2015</v>
      </c>
      <c r="B31" s="5">
        <f>GHG!B27</f>
        <v>47059.77</v>
      </c>
      <c r="C31" s="5">
        <f>'CO2'!B27</f>
        <v>35463.214999999997</v>
      </c>
      <c r="D31" s="5">
        <v>8406.9699999999993</v>
      </c>
      <c r="E31" s="14">
        <f t="shared" si="3"/>
        <v>-9.915833235683584E-4</v>
      </c>
      <c r="F31" s="15">
        <f t="shared" si="4"/>
        <v>-8.4023673811165858E-5</v>
      </c>
      <c r="G31" s="15">
        <f t="shared" si="5"/>
        <v>5.8241578121838878E-3</v>
      </c>
      <c r="H31" s="16">
        <f t="shared" si="8"/>
        <v>8.648873766472295E-3</v>
      </c>
      <c r="I31" s="16">
        <f t="shared" si="9"/>
        <v>1.2694671675788808E-2</v>
      </c>
      <c r="J31" s="16">
        <f t="shared" si="10"/>
        <v>1.034322631547565E-2</v>
      </c>
      <c r="K31" s="14">
        <f t="shared" si="6"/>
        <v>3.2853532782229723E-2</v>
      </c>
      <c r="L31" s="14">
        <f t="shared" si="7"/>
        <v>3.3927623425603633E-2</v>
      </c>
      <c r="M31" s="14">
        <f t="shared" si="7"/>
        <v>2.5174048787858339E-2</v>
      </c>
      <c r="O31" s="5">
        <f>GHG!EV27</f>
        <v>66.790000000000006</v>
      </c>
      <c r="P31" s="14">
        <f t="shared" si="0"/>
        <v>1.4192589551542648E-3</v>
      </c>
      <c r="Q31" s="30">
        <f>'CO2'!EV27</f>
        <v>35.811999999999998</v>
      </c>
      <c r="R31" s="14">
        <f t="shared" si="1"/>
        <v>1.0098351207018315E-3</v>
      </c>
      <c r="S31" s="5">
        <f>Methane!B27</f>
        <v>8406.9699999999993</v>
      </c>
      <c r="T31" s="5">
        <f>Methane!EV27</f>
        <v>33.22</v>
      </c>
      <c r="U31" s="14">
        <f t="shared" si="2"/>
        <v>3.951483114606095E-3</v>
      </c>
    </row>
    <row r="32" spans="1:21" x14ac:dyDescent="0.45">
      <c r="A32" s="4">
        <v>2016</v>
      </c>
      <c r="B32" s="5">
        <f>GHG!B28</f>
        <v>47691.828000000001</v>
      </c>
      <c r="C32" s="5">
        <f>'CO2'!B28</f>
        <v>35460.027000000002</v>
      </c>
      <c r="D32" s="5">
        <v>8290.5499999999993</v>
      </c>
      <c r="E32" s="14">
        <f t="shared" si="3"/>
        <v>1.3430962369769435E-2</v>
      </c>
      <c r="F32" s="15">
        <f t="shared" si="4"/>
        <v>-8.9895966848878349E-5</v>
      </c>
      <c r="G32" s="15">
        <f t="shared" si="5"/>
        <v>-1.3848033239086149E-2</v>
      </c>
      <c r="H32" s="16">
        <f t="shared" si="8"/>
        <v>1.0554917271315937E-2</v>
      </c>
      <c r="I32" s="16">
        <f t="shared" si="9"/>
        <v>5.890348457944187E-3</v>
      </c>
      <c r="J32" s="16">
        <f t="shared" si="10"/>
        <v>3.6844233247199888E-3</v>
      </c>
      <c r="K32" s="17">
        <f t="shared" si="6"/>
        <v>3.1693289443859317E-2</v>
      </c>
      <c r="L32" s="14">
        <f t="shared" si="7"/>
        <v>1.7064732970913401E-2</v>
      </c>
      <c r="M32" s="14">
        <f t="shared" si="7"/>
        <v>1.970608344592956E-2</v>
      </c>
      <c r="O32" s="5">
        <f>GHG!EV28</f>
        <v>71.5</v>
      </c>
      <c r="P32" s="14">
        <f t="shared" si="0"/>
        <v>1.4992086275241955E-3</v>
      </c>
      <c r="Q32" s="30">
        <f>'CO2'!EV28</f>
        <v>34.152999999999999</v>
      </c>
      <c r="R32" s="14">
        <f t="shared" si="1"/>
        <v>9.6314083460793747E-4</v>
      </c>
      <c r="S32" s="5">
        <f>Methane!B28</f>
        <v>8290.5499999999993</v>
      </c>
      <c r="T32" s="5">
        <f>Methane!EV28</f>
        <v>33.18</v>
      </c>
      <c r="U32" s="14">
        <f t="shared" si="2"/>
        <v>4.0021470228151336E-3</v>
      </c>
    </row>
    <row r="33" spans="1:21" x14ac:dyDescent="0.45">
      <c r="A33" s="4">
        <v>2017</v>
      </c>
      <c r="B33" s="5">
        <f>GHG!B29</f>
        <v>48390.921999999999</v>
      </c>
      <c r="C33" s="9">
        <f>'CO2'!B29</f>
        <v>36025.453000000001</v>
      </c>
      <c r="D33" s="9">
        <v>8377.51</v>
      </c>
      <c r="E33" s="14">
        <f t="shared" si="3"/>
        <v>1.4658570017488055E-2</v>
      </c>
      <c r="F33" s="14">
        <f t="shared" si="4"/>
        <v>1.5945447531667122E-2</v>
      </c>
      <c r="G33" s="15">
        <f t="shared" si="5"/>
        <v>1.0489050786739234E-2</v>
      </c>
      <c r="H33" s="16">
        <f t="shared" si="8"/>
        <v>1.1083867594774786E-2</v>
      </c>
      <c r="I33" s="16">
        <f t="shared" si="9"/>
        <v>6.1814404953733281E-3</v>
      </c>
      <c r="J33" s="16">
        <f t="shared" si="10"/>
        <v>3.7090455257177634E-3</v>
      </c>
      <c r="K33" s="17">
        <f t="shared" si="6"/>
        <v>2.7213915232619339E-2</v>
      </c>
      <c r="L33" s="18">
        <f>(SUM(C31:C33)-SUM(C28:C30))/SUM(C28:C30)</f>
        <v>1.244463471967119E-2</v>
      </c>
      <c r="M33" s="14">
        <f t="shared" ref="M33:M36" si="11">(SUM(D31:D33)-SUM(D28:D30))/SUM(D28:D30)</f>
        <v>1.1585922775037881E-2</v>
      </c>
      <c r="O33" s="5">
        <f>GHG!EV29</f>
        <v>73.12</v>
      </c>
      <c r="P33" s="14">
        <f t="shared" si="0"/>
        <v>1.5110272129140257E-3</v>
      </c>
      <c r="Q33" s="30">
        <f>'CO2'!EV29</f>
        <v>35.686999999999998</v>
      </c>
      <c r="R33" s="14">
        <f t="shared" si="1"/>
        <v>9.9060517018342538E-4</v>
      </c>
      <c r="S33" s="5">
        <f>Methane!B29</f>
        <v>8377.51</v>
      </c>
      <c r="T33" s="5">
        <f>Methane!EV29</f>
        <v>32.96</v>
      </c>
      <c r="U33" s="14">
        <f t="shared" si="2"/>
        <v>3.9343432595126716E-3</v>
      </c>
    </row>
    <row r="34" spans="1:21" x14ac:dyDescent="0.45">
      <c r="A34" s="4">
        <v>2018</v>
      </c>
      <c r="B34" s="5">
        <f>GHG!B30</f>
        <v>49585.91</v>
      </c>
      <c r="C34" s="9">
        <f>'CO2'!B30</f>
        <v>36766.945</v>
      </c>
      <c r="D34" s="9">
        <v>8528.19</v>
      </c>
      <c r="E34" s="14">
        <f t="shared" si="3"/>
        <v>2.4694466453852745E-2</v>
      </c>
      <c r="F34" s="14">
        <f t="shared" si="4"/>
        <v>2.0582447637785384E-2</v>
      </c>
      <c r="G34" s="15">
        <f t="shared" si="5"/>
        <v>1.7986251284689638E-2</v>
      </c>
      <c r="H34" s="16">
        <f t="shared" si="8"/>
        <v>1.3213033446093795E-2</v>
      </c>
      <c r="I34" s="16">
        <f t="shared" si="9"/>
        <v>8.5975599146624754E-3</v>
      </c>
      <c r="J34" s="16">
        <f t="shared" si="10"/>
        <v>7.8739768601557153E-3</v>
      </c>
      <c r="K34" s="17">
        <f t="shared" si="6"/>
        <v>3.5977621255159416E-2</v>
      </c>
      <c r="L34" s="18">
        <f>(SUM(C32:C34)-SUM(C29:C31))/SUM(C29:C31)</f>
        <v>1.9692059143000207E-2</v>
      </c>
      <c r="M34" s="14">
        <f t="shared" si="11"/>
        <v>9.1271513227140031E-3</v>
      </c>
      <c r="O34" s="5">
        <f>GHG!EV30</f>
        <v>72.510000000000005</v>
      </c>
      <c r="P34" s="14">
        <f t="shared" si="0"/>
        <v>1.4623105636258364E-3</v>
      </c>
      <c r="Q34" s="30">
        <f>'CO2'!EV30</f>
        <v>35.704000000000001</v>
      </c>
      <c r="R34" s="14">
        <f t="shared" si="1"/>
        <v>9.7108965675554498E-4</v>
      </c>
      <c r="S34" s="5">
        <f>Methane!B30</f>
        <v>8528.19</v>
      </c>
      <c r="T34" s="5">
        <f>Methane!EV30</f>
        <v>32.78</v>
      </c>
      <c r="U34" s="14">
        <f t="shared" si="2"/>
        <v>3.8437229939764475E-3</v>
      </c>
    </row>
    <row r="35" spans="1:21" x14ac:dyDescent="0.45">
      <c r="A35" s="4">
        <v>2019</v>
      </c>
      <c r="B35" s="5">
        <f>GHG!B31</f>
        <v>49880.601999999999</v>
      </c>
      <c r="C35" s="9">
        <f>'CO2'!B31</f>
        <v>37040.101999999999</v>
      </c>
      <c r="D35" s="9">
        <v>8654.75</v>
      </c>
      <c r="E35" s="46">
        <f t="shared" si="3"/>
        <v>5.9430592279136442E-3</v>
      </c>
      <c r="F35" s="14">
        <f t="shared" si="4"/>
        <v>7.4294179187310572E-3</v>
      </c>
      <c r="G35" s="15">
        <f t="shared" si="5"/>
        <v>1.4840194695474594E-2</v>
      </c>
      <c r="H35" s="47">
        <f t="shared" si="8"/>
        <v>1.1547094949091105E-2</v>
      </c>
      <c r="I35" s="16">
        <f t="shared" si="9"/>
        <v>8.7566786895047037E-3</v>
      </c>
      <c r="J35" s="16">
        <f t="shared" si="10"/>
        <v>7.0583242680002404E-3</v>
      </c>
      <c r="K35" s="17">
        <f t="shared" si="6"/>
        <v>4.2291253939024886E-2</v>
      </c>
      <c r="L35" s="18">
        <f>(SUM(C33:C35)-SUM(C30:C32))/SUM(C30:C32)</f>
        <v>3.2362827523939187E-2</v>
      </c>
      <c r="M35" s="14">
        <f t="shared" si="11"/>
        <v>2.0140638039640283E-2</v>
      </c>
      <c r="O35" s="5">
        <f>GHG!EV31</f>
        <v>73.89</v>
      </c>
      <c r="P35" s="14">
        <f t="shared" si="0"/>
        <v>1.481337374396564E-3</v>
      </c>
      <c r="Q35" s="30">
        <f>'CO2'!EV31</f>
        <v>36.878999999999998</v>
      </c>
      <c r="R35" s="14">
        <f t="shared" si="1"/>
        <v>9.9565060592975694E-4</v>
      </c>
      <c r="S35" s="5">
        <f>Methane!B31</f>
        <v>8654.75</v>
      </c>
      <c r="T35" s="5">
        <f>Methane!EV31</f>
        <v>32.58</v>
      </c>
      <c r="U35" s="14">
        <f t="shared" si="2"/>
        <v>3.7644068286201218E-3</v>
      </c>
    </row>
    <row r="36" spans="1:21" x14ac:dyDescent="0.45">
      <c r="A36" s="4">
        <v>2020</v>
      </c>
      <c r="B36" s="5">
        <f>GHG!B32</f>
        <v>47513.148000000001</v>
      </c>
      <c r="C36" s="5">
        <f>'CO2'!B32</f>
        <v>35007.737999999998</v>
      </c>
      <c r="D36" s="5">
        <v>8428.66</v>
      </c>
      <c r="E36" s="14">
        <f t="shared" si="3"/>
        <v>-4.7462418356538638E-2</v>
      </c>
      <c r="F36" s="14">
        <f t="shared" si="4"/>
        <v>-5.4869287346994929E-2</v>
      </c>
      <c r="G36" s="15">
        <f t="shared" si="5"/>
        <v>-2.6123227129610925E-2</v>
      </c>
      <c r="H36" s="16">
        <f t="shared" si="8"/>
        <v>2.2529279424970488E-3</v>
      </c>
      <c r="I36" s="16">
        <f t="shared" si="9"/>
        <v>-2.2003740451320489E-3</v>
      </c>
      <c r="J36" s="16">
        <f t="shared" si="10"/>
        <v>6.6884727964127842E-4</v>
      </c>
      <c r="K36" s="14">
        <f t="shared" si="6"/>
        <v>2.6806430402371108E-2</v>
      </c>
      <c r="L36" s="14">
        <f>(SUM(C34:C36)-SUM(C31:C33))/SUM(C31:C33)</f>
        <v>1.7448459749789202E-2</v>
      </c>
      <c r="M36" s="14">
        <f t="shared" si="11"/>
        <v>2.1398578585947989E-2</v>
      </c>
      <c r="O36" s="5">
        <f>GHG!EV32</f>
        <v>70.86</v>
      </c>
      <c r="P36" s="14">
        <f t="shared" si="0"/>
        <v>1.4913766606245496E-3</v>
      </c>
      <c r="Q36" s="30">
        <f>'CO2'!EV32</f>
        <v>34.237000000000002</v>
      </c>
      <c r="R36" s="14">
        <f t="shared" si="1"/>
        <v>9.7798378175705056E-4</v>
      </c>
      <c r="S36" s="5">
        <f>Methane!B32</f>
        <v>8428.66</v>
      </c>
      <c r="T36" s="5">
        <f>Methane!EV32</f>
        <v>32.24</v>
      </c>
      <c r="U36" s="14">
        <f t="shared" si="2"/>
        <v>3.8250445503793013E-3</v>
      </c>
    </row>
    <row r="37" spans="1:21" x14ac:dyDescent="0.45">
      <c r="A37" s="4">
        <v>2021</v>
      </c>
      <c r="B37" s="35">
        <f>GHG!B33</f>
        <v>0</v>
      </c>
      <c r="C37" s="42">
        <f>'CO2'!B33</f>
        <v>36816.542999999998</v>
      </c>
      <c r="D37" s="3"/>
      <c r="F37" s="19">
        <f t="shared" ref="F37:F38" si="12">(C37-C36)/C36</f>
        <v>5.1668719641354735E-2</v>
      </c>
      <c r="G37" s="54"/>
      <c r="I37" s="43">
        <f>AVERAGE(F33:F37)</f>
        <v>8.1513490765086731E-3</v>
      </c>
      <c r="J37" s="20"/>
      <c r="L37" s="44">
        <f t="shared" ref="L37:L38" si="13">(SUM(C35:C37)-SUM(C32:C34))/SUM(C32:C34)</f>
        <v>5.6530650468105828E-3</v>
      </c>
      <c r="M37" s="54"/>
      <c r="O37" s="5"/>
      <c r="P37" s="14"/>
      <c r="Q37" s="30">
        <f>'CO2'!EV33</f>
        <v>34.317999999999998</v>
      </c>
      <c r="R37" s="14">
        <f t="shared" si="1"/>
        <v>9.3213531753918338E-4</v>
      </c>
      <c r="S37" s="5"/>
      <c r="T37" s="5"/>
      <c r="U37" s="14"/>
    </row>
    <row r="38" spans="1:21" x14ac:dyDescent="0.45">
      <c r="A38" s="4">
        <v>2022</v>
      </c>
      <c r="B38" s="5">
        <f>GHG!B34</f>
        <v>0</v>
      </c>
      <c r="C38" s="9">
        <f>'CO2'!B34</f>
        <v>37149.785000000003</v>
      </c>
      <c r="D38" s="3"/>
      <c r="F38" s="14">
        <f t="shared" si="12"/>
        <v>9.0514201727197926E-3</v>
      </c>
      <c r="G38" s="54"/>
      <c r="I38" s="16">
        <f>AVERAGE(F34:F38)</f>
        <v>6.7725436047192085E-3</v>
      </c>
      <c r="J38" s="20"/>
      <c r="L38" s="18">
        <f t="shared" si="13"/>
        <v>-7.8158468577152335E-3</v>
      </c>
      <c r="M38" s="54"/>
      <c r="O38" s="5"/>
      <c r="P38" s="14"/>
      <c r="Q38" s="30">
        <f>'CO2'!EV34</f>
        <v>32.212000000000003</v>
      </c>
      <c r="R38" s="14">
        <f t="shared" si="1"/>
        <v>8.6708442592601815E-4</v>
      </c>
      <c r="S38" s="5"/>
      <c r="T38" s="5"/>
      <c r="U38" s="14"/>
    </row>
  </sheetData>
  <mergeCells count="4">
    <mergeCell ref="H3:I3"/>
    <mergeCell ref="O3:P3"/>
    <mergeCell ref="Q3:R3"/>
    <mergeCell ref="S3:U3"/>
  </mergeCells>
  <hyperlinks>
    <hyperlink ref="A2" r:id="rId1" xr:uid="{B1D9263F-5A4E-4E1A-A637-96655F0D388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10</vt:i4>
      </vt:variant>
    </vt:vector>
  </HeadingPairs>
  <TitlesOfParts>
    <vt:vector size="19" baseType="lpstr">
      <vt:lpstr>Documentation</vt:lpstr>
      <vt:lpstr>Data</vt:lpstr>
      <vt:lpstr>GHG</vt:lpstr>
      <vt:lpstr>CO2</vt:lpstr>
      <vt:lpstr>Methane</vt:lpstr>
      <vt:lpstr>summary</vt:lpstr>
      <vt:lpstr>Graph Trends</vt:lpstr>
      <vt:lpstr>NYS GHG</vt:lpstr>
      <vt:lpstr>New Zealand</vt:lpstr>
      <vt:lpstr>co2_mass</vt:lpstr>
      <vt:lpstr>country</vt:lpstr>
      <vt:lpstr>gdp</vt:lpstr>
      <vt:lpstr>iso_code</vt:lpstr>
      <vt:lpstr>methane</vt:lpstr>
      <vt:lpstr>nitrous_oxide</vt:lpstr>
      <vt:lpstr>population</vt:lpstr>
      <vt:lpstr>primary_energy_consumption</vt:lpstr>
      <vt:lpstr>total_ghg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Roger Caiazza</cp:lastModifiedBy>
  <cp:lastPrinted>2022-01-20T18:02:47Z</cp:lastPrinted>
  <dcterms:created xsi:type="dcterms:W3CDTF">2021-11-05T03:23:10Z</dcterms:created>
  <dcterms:modified xsi:type="dcterms:W3CDTF">2024-02-27T21:33:54Z</dcterms:modified>
</cp:coreProperties>
</file>